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January 2023 A Final Grades/"/>
    </mc:Choice>
  </mc:AlternateContent>
  <xr:revisionPtr revIDLastSave="0" documentId="8_{8DE5FF80-80BC-2745-9F51-1DCC665411B0}" xr6:coauthVersionLast="47" xr6:coauthVersionMax="47" xr10:uidLastSave="{00000000-0000-0000-0000-000000000000}"/>
  <bookViews>
    <workbookView xWindow="400" yWindow="580" windowWidth="40900" windowHeight="24240" activeTab="1" xr2:uid="{00000000-000D-0000-FFFF-FFFF00000000}"/>
  </bookViews>
  <sheets>
    <sheet name="Grades" sheetId="1" r:id="rId1"/>
    <sheet name="IEAP-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2" l="1"/>
  <c r="H59" i="2"/>
  <c r="H35" i="2"/>
  <c r="H51" i="2"/>
  <c r="H39" i="2"/>
  <c r="H31" i="2"/>
  <c r="H9" i="2"/>
  <c r="H65" i="2"/>
  <c r="H14" i="2"/>
  <c r="H57" i="2"/>
  <c r="H46" i="2"/>
  <c r="H30" i="2"/>
  <c r="H49" i="2"/>
  <c r="H64" i="2"/>
  <c r="H21" i="2"/>
  <c r="H55" i="2"/>
  <c r="H48" i="2"/>
  <c r="H19" i="2"/>
  <c r="H7" i="2"/>
  <c r="H63" i="2"/>
  <c r="H41" i="2"/>
  <c r="H20" i="2"/>
  <c r="H53" i="2"/>
  <c r="H24" i="2"/>
  <c r="H62" i="2"/>
  <c r="H38" i="2"/>
  <c r="H23" i="2"/>
  <c r="H37" i="2"/>
  <c r="H61" i="2"/>
  <c r="H17" i="2"/>
  <c r="H60" i="2"/>
  <c r="H44" i="2"/>
  <c r="H34" i="2"/>
  <c r="H12" i="2"/>
  <c r="H10" i="2"/>
  <c r="H50" i="2"/>
  <c r="H42" i="2"/>
  <c r="H11" i="2"/>
  <c r="H33" i="2"/>
  <c r="H54" i="2"/>
  <c r="H16" i="2"/>
  <c r="H25" i="2"/>
  <c r="H26" i="2"/>
  <c r="H66" i="2"/>
  <c r="H43" i="2"/>
  <c r="H22" i="2"/>
  <c r="H27" i="2"/>
  <c r="H15" i="2"/>
  <c r="H58" i="2"/>
  <c r="H52" i="2"/>
  <c r="H45" i="2"/>
  <c r="H18" i="2"/>
  <c r="H8" i="2"/>
  <c r="H29" i="2"/>
  <c r="H32" i="2"/>
  <c r="H47" i="2"/>
  <c r="H40" i="2"/>
  <c r="H13" i="2"/>
  <c r="H36" i="2"/>
  <c r="H56" i="2"/>
  <c r="G28" i="2" l="1"/>
  <c r="I28" i="2" s="1"/>
  <c r="J28" i="2" s="1"/>
  <c r="G59" i="2"/>
  <c r="I59" i="2" s="1"/>
  <c r="J59" i="2" s="1"/>
  <c r="G35" i="2"/>
  <c r="I35" i="2" s="1"/>
  <c r="J35" i="2" s="1"/>
  <c r="G51" i="2"/>
  <c r="I51" i="2" s="1"/>
  <c r="J51" i="2" s="1"/>
  <c r="G39" i="2"/>
  <c r="I39" i="2" s="1"/>
  <c r="J39" i="2" s="1"/>
  <c r="G31" i="2"/>
  <c r="I31" i="2" s="1"/>
  <c r="J31" i="2" s="1"/>
  <c r="G9" i="2"/>
  <c r="I9" i="2" s="1"/>
  <c r="J9" i="2" s="1"/>
  <c r="G65" i="2"/>
  <c r="I65" i="2" s="1"/>
  <c r="J65" i="2" s="1"/>
  <c r="G14" i="2"/>
  <c r="I14" i="2" s="1"/>
  <c r="J14" i="2" s="1"/>
  <c r="G57" i="2"/>
  <c r="I57" i="2" s="1"/>
  <c r="J57" i="2" s="1"/>
  <c r="G46" i="2"/>
  <c r="I46" i="2" s="1"/>
  <c r="J46" i="2" s="1"/>
  <c r="G30" i="2"/>
  <c r="I30" i="2" s="1"/>
  <c r="J30" i="2" s="1"/>
  <c r="G49" i="2"/>
  <c r="I49" i="2" s="1"/>
  <c r="J49" i="2" s="1"/>
  <c r="G64" i="2"/>
  <c r="I64" i="2" s="1"/>
  <c r="J64" i="2" s="1"/>
  <c r="G21" i="2"/>
  <c r="I21" i="2" s="1"/>
  <c r="J21" i="2" s="1"/>
  <c r="G55" i="2"/>
  <c r="I55" i="2" s="1"/>
  <c r="J55" i="2" s="1"/>
  <c r="G48" i="2"/>
  <c r="I48" i="2" s="1"/>
  <c r="J48" i="2" s="1"/>
  <c r="G19" i="2"/>
  <c r="I19" i="2" s="1"/>
  <c r="J19" i="2" s="1"/>
  <c r="G7" i="2"/>
  <c r="I7" i="2" s="1"/>
  <c r="J7" i="2" s="1"/>
  <c r="G63" i="2"/>
  <c r="I63" i="2" s="1"/>
  <c r="J63" i="2" s="1"/>
  <c r="G41" i="2"/>
  <c r="I41" i="2" s="1"/>
  <c r="J41" i="2" s="1"/>
  <c r="G20" i="2"/>
  <c r="I20" i="2" s="1"/>
  <c r="J20" i="2" s="1"/>
  <c r="G53" i="2"/>
  <c r="I53" i="2" s="1"/>
  <c r="J53" i="2" s="1"/>
  <c r="G24" i="2"/>
  <c r="I24" i="2" s="1"/>
  <c r="J24" i="2" s="1"/>
  <c r="G62" i="2"/>
  <c r="I62" i="2" s="1"/>
  <c r="J62" i="2" s="1"/>
  <c r="G38" i="2"/>
  <c r="I38" i="2" s="1"/>
  <c r="J38" i="2" s="1"/>
  <c r="G23" i="2"/>
  <c r="I23" i="2" s="1"/>
  <c r="J23" i="2" s="1"/>
  <c r="G37" i="2"/>
  <c r="J37" i="2" s="1"/>
  <c r="G61" i="2"/>
  <c r="I61" i="2" s="1"/>
  <c r="J61" i="2" s="1"/>
  <c r="G17" i="2"/>
  <c r="I17" i="2" s="1"/>
  <c r="J17" i="2" s="1"/>
  <c r="G60" i="2"/>
  <c r="I60" i="2" s="1"/>
  <c r="J60" i="2" s="1"/>
  <c r="G44" i="2"/>
  <c r="I44" i="2" s="1"/>
  <c r="J44" i="2" s="1"/>
  <c r="G34" i="2"/>
  <c r="I34" i="2" s="1"/>
  <c r="J34" i="2" s="1"/>
  <c r="G12" i="2"/>
  <c r="I12" i="2" s="1"/>
  <c r="J12" i="2" s="1"/>
  <c r="G10" i="2"/>
  <c r="I10" i="2" s="1"/>
  <c r="J10" i="2" s="1"/>
  <c r="G50" i="2"/>
  <c r="I50" i="2" s="1"/>
  <c r="J50" i="2" s="1"/>
  <c r="G42" i="2"/>
  <c r="I42" i="2" s="1"/>
  <c r="J42" i="2" s="1"/>
  <c r="G11" i="2"/>
  <c r="I11" i="2" s="1"/>
  <c r="J11" i="2" s="1"/>
  <c r="G33" i="2"/>
  <c r="I33" i="2" s="1"/>
  <c r="J33" i="2" s="1"/>
  <c r="G54" i="2"/>
  <c r="I54" i="2" s="1"/>
  <c r="J54" i="2" s="1"/>
  <c r="G16" i="2"/>
  <c r="I16" i="2" s="1"/>
  <c r="J16" i="2" s="1"/>
  <c r="G25" i="2"/>
  <c r="I25" i="2" s="1"/>
  <c r="J25" i="2" s="1"/>
  <c r="G26" i="2"/>
  <c r="J26" i="2" s="1"/>
  <c r="G66" i="2"/>
  <c r="I66" i="2" s="1"/>
  <c r="J66" i="2" s="1"/>
  <c r="G43" i="2"/>
  <c r="I43" i="2" s="1"/>
  <c r="J43" i="2" s="1"/>
  <c r="G22" i="2"/>
  <c r="I22" i="2" s="1"/>
  <c r="J22" i="2" s="1"/>
  <c r="G27" i="2"/>
  <c r="I27" i="2" s="1"/>
  <c r="J27" i="2" s="1"/>
  <c r="G15" i="2"/>
  <c r="J15" i="2" s="1"/>
  <c r="G58" i="2"/>
  <c r="I58" i="2" s="1"/>
  <c r="J58" i="2" s="1"/>
  <c r="G52" i="2"/>
  <c r="I52" i="2" s="1"/>
  <c r="J52" i="2" s="1"/>
  <c r="G45" i="2"/>
  <c r="I45" i="2" s="1"/>
  <c r="J45" i="2" s="1"/>
  <c r="G18" i="2"/>
  <c r="I18" i="2" s="1"/>
  <c r="J18" i="2" s="1"/>
  <c r="G8" i="2"/>
  <c r="I8" i="2" s="1"/>
  <c r="J8" i="2" s="1"/>
  <c r="G29" i="2"/>
  <c r="J29" i="2" s="1"/>
  <c r="G32" i="2"/>
  <c r="I32" i="2" s="1"/>
  <c r="J32" i="2" s="1"/>
  <c r="G47" i="2"/>
  <c r="I47" i="2" s="1"/>
  <c r="J47" i="2" s="1"/>
  <c r="G40" i="2"/>
  <c r="I40" i="2" s="1"/>
  <c r="J40" i="2" s="1"/>
  <c r="G13" i="2"/>
  <c r="I13" i="2" s="1"/>
  <c r="J13" i="2" s="1"/>
  <c r="G36" i="2"/>
  <c r="I36" i="2" s="1"/>
  <c r="J36" i="2" s="1"/>
  <c r="G56" i="2"/>
  <c r="I56" i="2" s="1"/>
  <c r="J56" i="2" s="1"/>
</calcChain>
</file>

<file path=xl/sharedStrings.xml><?xml version="1.0" encoding="utf-8"?>
<sst xmlns="http://schemas.openxmlformats.org/spreadsheetml/2006/main" count="1052" uniqueCount="292">
  <si>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</si>
  <si>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</si>
  <si>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</si>
  <si>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</si>
  <si>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</si>
  <si>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</si>
  <si>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</si>
  <si>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</si>
  <si>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</si>
  <si>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</si>
  <si>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</si>
  <si>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</si>
  <si>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Quiz: Exercise UNIT 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</si>
  <si>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</si>
  <si>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</si>
  <si>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</si>
  <si>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</si>
  <si>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</si>
  <si>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</si>
  <si>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</si>
  <si>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</si>
  <si>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</si>
  <si>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</si>
  <si>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</si>
  <si>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</si>
  <si>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</si>
  <si>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</si>
  <si>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</si>
  <si>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</si>
  <si>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</si>
  <si>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</si>
  <si>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</si>
  <si>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</si>
  <si>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</si>
  <si>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</si>
  <si>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</si>
  <si>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</si>
  <si>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</si>
  <si>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</si>
  <si>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EXAM III (Real)</t>
  </si>
  <si>
    <t>Class Participation total (Real)</t>
  </si>
  <si>
    <t>Exam I Penalty (Real)</t>
  </si>
  <si>
    <t>Exam II Penalty (Real)</t>
  </si>
  <si>
    <t>Exam III Penalty (Real)</t>
  </si>
  <si>
    <t>Last downloaded from this course</t>
  </si>
  <si>
    <t>Am</t>
  </si>
  <si>
    <t>Vongvisal</t>
  </si>
  <si>
    <t>14982</t>
  </si>
  <si>
    <t>am.vongvisal@pucsr.edu.kh</t>
  </si>
  <si>
    <t>-</t>
  </si>
  <si>
    <t>1681030691</t>
  </si>
  <si>
    <t>Ay</t>
  </si>
  <si>
    <t>Bunnaroth</t>
  </si>
  <si>
    <t>14525</t>
  </si>
  <si>
    <t>ay.bunnaroth@pucsr.edu.kh</t>
  </si>
  <si>
    <t>Ben</t>
  </si>
  <si>
    <t>Rattana</t>
  </si>
  <si>
    <t>15004</t>
  </si>
  <si>
    <t>ben.rattana@pucsr.edu.kh</t>
  </si>
  <si>
    <t>Boung</t>
  </si>
  <si>
    <t>Andre</t>
  </si>
  <si>
    <t>14697</t>
  </si>
  <si>
    <t>boung.andre@pucsr.edu.kh</t>
  </si>
  <si>
    <t>Bunna</t>
  </si>
  <si>
    <t>Kosomak</t>
  </si>
  <si>
    <t>14896</t>
  </si>
  <si>
    <t>bunna.kosomak@pucsr.edu.kh</t>
  </si>
  <si>
    <t>Chan</t>
  </si>
  <si>
    <t>Sokpheak</t>
  </si>
  <si>
    <t>14723</t>
  </si>
  <si>
    <t>chan.sokpheak@pucsr.edu.kh</t>
  </si>
  <si>
    <t>Dary</t>
  </si>
  <si>
    <t>Danita</t>
  </si>
  <si>
    <t>14561</t>
  </si>
  <si>
    <t>dary.danita@pucsr.edu.kh</t>
  </si>
  <si>
    <t>Dien</t>
  </si>
  <si>
    <t>Non</t>
  </si>
  <si>
    <t>dien.non@pucsr.edu.kh</t>
  </si>
  <si>
    <t>Doeun</t>
  </si>
  <si>
    <t>Keakanha</t>
  </si>
  <si>
    <t>15248</t>
  </si>
  <si>
    <t>doeun.keakanha@pucsr.edu.kh</t>
  </si>
  <si>
    <t>Dy</t>
  </si>
  <si>
    <t>Ena</t>
  </si>
  <si>
    <t>12769</t>
  </si>
  <si>
    <t>dy.ena@pucsr.edu.kh</t>
  </si>
  <si>
    <t>Eam</t>
  </si>
  <si>
    <t>Sopharady</t>
  </si>
  <si>
    <t>14992</t>
  </si>
  <si>
    <t>eam.sopharady@pucsr.edu.kh</t>
  </si>
  <si>
    <t>Em</t>
  </si>
  <si>
    <t>Lyhuor</t>
  </si>
  <si>
    <t>14743</t>
  </si>
  <si>
    <t>em.lyhuor@pucsr.edu.kh</t>
  </si>
  <si>
    <t>Heng</t>
  </si>
  <si>
    <t>Monyroth</t>
  </si>
  <si>
    <t>14558</t>
  </si>
  <si>
    <t>heng.monyroth@pucsr.edu.kh</t>
  </si>
  <si>
    <t>Hoeun</t>
  </si>
  <si>
    <t>Lyna</t>
  </si>
  <si>
    <t>14770</t>
  </si>
  <si>
    <t>hoeun.lyna2@pucsr.edu.kh</t>
  </si>
  <si>
    <t>Houy</t>
  </si>
  <si>
    <t>Phanha</t>
  </si>
  <si>
    <t>15189</t>
  </si>
  <si>
    <t>houy.phanha@pucsr.edu.kh</t>
  </si>
  <si>
    <t>Huong</t>
  </si>
  <si>
    <t>Tharithysak</t>
  </si>
  <si>
    <t>14235</t>
  </si>
  <si>
    <t>huong.tharithysak@pucsr.edu.kh</t>
  </si>
  <si>
    <t>Kang</t>
  </si>
  <si>
    <t>Uora</t>
  </si>
  <si>
    <t>14962</t>
  </si>
  <si>
    <t>kang.uora@pucsr.edu.kh</t>
  </si>
  <si>
    <t>Khean</t>
  </si>
  <si>
    <t>Lihour</t>
  </si>
  <si>
    <t>14758</t>
  </si>
  <si>
    <t>khean.lihour@pucsr.edu.kh</t>
  </si>
  <si>
    <t>Khon</t>
  </si>
  <si>
    <t>Kong</t>
  </si>
  <si>
    <t>14138</t>
  </si>
  <si>
    <t>khon.kong@pucsr.edu.kh</t>
  </si>
  <si>
    <t>Kim</t>
  </si>
  <si>
    <t>Sophea</t>
  </si>
  <si>
    <t>07580</t>
  </si>
  <si>
    <t>kim.sophea@pucsr.edu.kh</t>
  </si>
  <si>
    <t>Klan</t>
  </si>
  <si>
    <t>Chandavy</t>
  </si>
  <si>
    <t>15143</t>
  </si>
  <si>
    <t>klan.chandavy@pucsr.edu.kh</t>
  </si>
  <si>
    <t>Kroch</t>
  </si>
  <si>
    <t>Sreyreath</t>
  </si>
  <si>
    <t>14727</t>
  </si>
  <si>
    <t>kroch.sreyreath@pucsr.edu.kh</t>
  </si>
  <si>
    <t>Kry</t>
  </si>
  <si>
    <t>Chankimly</t>
  </si>
  <si>
    <t>14175</t>
  </si>
  <si>
    <t>kry.chankimly@pucsr.edu.kh</t>
  </si>
  <si>
    <t>Lay</t>
  </si>
  <si>
    <t>Theara</t>
  </si>
  <si>
    <t>14918</t>
  </si>
  <si>
    <t>lay.theara@pucsr.edu.kh</t>
  </si>
  <si>
    <t>Li</t>
  </si>
  <si>
    <t>Henglong</t>
  </si>
  <si>
    <t>14471</t>
  </si>
  <si>
    <t>li.henglong@pucsr.edu.kh</t>
  </si>
  <si>
    <t>Loek</t>
  </si>
  <si>
    <t>Mai</t>
  </si>
  <si>
    <t>15074</t>
  </si>
  <si>
    <t>loek.mai@pucsr.edu.kh</t>
  </si>
  <si>
    <t>Loun</t>
  </si>
  <si>
    <t>Kimlean</t>
  </si>
  <si>
    <t>14721</t>
  </si>
  <si>
    <t>loun.kimlean@pucsr.edu.kh</t>
  </si>
  <si>
    <t>Mien</t>
  </si>
  <si>
    <t>Vanny</t>
  </si>
  <si>
    <t>14333</t>
  </si>
  <si>
    <t>mien.vanny@pucsr.edu.kh</t>
  </si>
  <si>
    <t>Moeun</t>
  </si>
  <si>
    <t>Makara</t>
  </si>
  <si>
    <t>14717</t>
  </si>
  <si>
    <t>moeun.makara@pucsr.edu.kh</t>
  </si>
  <si>
    <t>Nget</t>
  </si>
  <si>
    <t>Molika</t>
  </si>
  <si>
    <t>15018</t>
  </si>
  <si>
    <t>nget.molika@pucsr.edu.kh</t>
  </si>
  <si>
    <t>Nuon</t>
  </si>
  <si>
    <t>Sreyneang</t>
  </si>
  <si>
    <t>14040</t>
  </si>
  <si>
    <t>nuon.sreyneang@pucsr.edu.kh</t>
  </si>
  <si>
    <t>Phai</t>
  </si>
  <si>
    <t>Somean</t>
  </si>
  <si>
    <t>15007</t>
  </si>
  <si>
    <t>phai.somean@pucsr.edu.kh</t>
  </si>
  <si>
    <t>Piseth</t>
  </si>
  <si>
    <t>Lihong</t>
  </si>
  <si>
    <t>14741</t>
  </si>
  <si>
    <t>piseth.lihong@pucsr.edu.kh</t>
  </si>
  <si>
    <t>Punlok</t>
  </si>
  <si>
    <t>Sreynut</t>
  </si>
  <si>
    <t>14692</t>
  </si>
  <si>
    <t>punlok.sreynut@pucsr.edu.kh</t>
  </si>
  <si>
    <t>Puth</t>
  </si>
  <si>
    <t>Ravy</t>
  </si>
  <si>
    <t>11551</t>
  </si>
  <si>
    <t>puth.ravy@pucsr.edu.kh</t>
  </si>
  <si>
    <t>Rath</t>
  </si>
  <si>
    <t>Thida</t>
  </si>
  <si>
    <t>10408</t>
  </si>
  <si>
    <t>rath.thida@pucsr.edu.kh</t>
  </si>
  <si>
    <t>Ros</t>
  </si>
  <si>
    <t>Solyta</t>
  </si>
  <si>
    <t>14882</t>
  </si>
  <si>
    <t>ros.solyta@pucsr.edu.kh</t>
  </si>
  <si>
    <t>San</t>
  </si>
  <si>
    <t>Vanthai</t>
  </si>
  <si>
    <t>14729</t>
  </si>
  <si>
    <t>san.vanthai@pucsr.edu.kh</t>
  </si>
  <si>
    <t>Sea</t>
  </si>
  <si>
    <t>Thorng</t>
  </si>
  <si>
    <t>10567</t>
  </si>
  <si>
    <t>sea.thorng@pucsr.edu.kh</t>
  </si>
  <si>
    <t>Seam</t>
  </si>
  <si>
    <t>Hongly</t>
  </si>
  <si>
    <t>14660</t>
  </si>
  <si>
    <t>seam.hongly@pucsr.edu.kh</t>
  </si>
  <si>
    <t>Seng</t>
  </si>
  <si>
    <t>Phengtaing</t>
  </si>
  <si>
    <t>14952</t>
  </si>
  <si>
    <t>seng.phengtaing@pucsr.edu.kh</t>
  </si>
  <si>
    <t>Sophal</t>
  </si>
  <si>
    <t>13652</t>
  </si>
  <si>
    <t>seng.sophal@pucsr.edu.kh</t>
  </si>
  <si>
    <t>Soeun</t>
  </si>
  <si>
    <t>Sok</t>
  </si>
  <si>
    <t>14478</t>
  </si>
  <si>
    <t>soeun.sok@pucsr.edu.kh</t>
  </si>
  <si>
    <t>Kony</t>
  </si>
  <si>
    <t>14499</t>
  </si>
  <si>
    <t>sok.kony@pucsr.edu.kh</t>
  </si>
  <si>
    <t>Soman</t>
  </si>
  <si>
    <t>Vichet</t>
  </si>
  <si>
    <t>15258</t>
  </si>
  <si>
    <t>soman.vichet@pucsr.edu.kh</t>
  </si>
  <si>
    <t>Song</t>
  </si>
  <si>
    <t>Sith</t>
  </si>
  <si>
    <t>14730</t>
  </si>
  <si>
    <t>song.sith@pucsr.edu.kh</t>
  </si>
  <si>
    <t>Sreang</t>
  </si>
  <si>
    <t>Lyhour</t>
  </si>
  <si>
    <t>14252</t>
  </si>
  <si>
    <t>sreang.lyhour@pucsr.edu.kh</t>
  </si>
  <si>
    <t>Tet</t>
  </si>
  <si>
    <t>Kolab</t>
  </si>
  <si>
    <t>14523</t>
  </si>
  <si>
    <t>tet.kolab@pucsr.edu.kh</t>
  </si>
  <si>
    <t>Tha</t>
  </si>
  <si>
    <t>Pengchheang</t>
  </si>
  <si>
    <t>13321</t>
  </si>
  <si>
    <t>tha.pengchheang@pucsr.edu.kh</t>
  </si>
  <si>
    <t>Phalla</t>
  </si>
  <si>
    <t>15002</t>
  </si>
  <si>
    <t>tha.phalla@pucsr.edu.kh</t>
  </si>
  <si>
    <t>That</t>
  </si>
  <si>
    <t>Sreynoch</t>
  </si>
  <si>
    <t>14903</t>
  </si>
  <si>
    <t>that.sreynoch@pucsr.edu.kh</t>
  </si>
  <si>
    <t>Then</t>
  </si>
  <si>
    <t>14742</t>
  </si>
  <si>
    <t>then.tha@pucsr.edu.kh</t>
  </si>
  <si>
    <t>Thlang</t>
  </si>
  <si>
    <t>14136</t>
  </si>
  <si>
    <t>thlang.theara@pucsr.edu.kh</t>
  </si>
  <si>
    <t>Tho</t>
  </si>
  <si>
    <t>Sareth</t>
  </si>
  <si>
    <t>07619</t>
  </si>
  <si>
    <t>tho.sareth@pucsr.edu.kh</t>
  </si>
  <si>
    <t>Thouen</t>
  </si>
  <si>
    <t>Noy</t>
  </si>
  <si>
    <t>14534</t>
  </si>
  <si>
    <t>thouen.noy@pucsr.edu.kh</t>
  </si>
  <si>
    <t>Thoy</t>
  </si>
  <si>
    <t>Vanna</t>
  </si>
  <si>
    <t>14656</t>
  </si>
  <si>
    <t>thoy.vanna@pucsr.edu.kh</t>
  </si>
  <si>
    <t>Trob</t>
  </si>
  <si>
    <t>14744</t>
  </si>
  <si>
    <t>trob.makara@pucsr.edu.kh</t>
  </si>
  <si>
    <t>Ulzii-ochir</t>
  </si>
  <si>
    <t>Enkhkhishig</t>
  </si>
  <si>
    <t>14725</t>
  </si>
  <si>
    <t>ulzii-ochir.enkhkhishig@pucsr.edu.kh</t>
  </si>
  <si>
    <t>Yat</t>
  </si>
  <si>
    <t>Chum</t>
  </si>
  <si>
    <t>12706</t>
  </si>
  <si>
    <t>yat.chum@pucsr.edu.kh</t>
  </si>
  <si>
    <t>Yon</t>
  </si>
  <si>
    <t>Bunleng</t>
  </si>
  <si>
    <t>14707</t>
  </si>
  <si>
    <t>yon.bunleng@pucsr.edu.kh</t>
  </si>
  <si>
    <t>SURNAME</t>
  </si>
  <si>
    <t>FIRST NAME</t>
  </si>
  <si>
    <t>ID</t>
  </si>
  <si>
    <t>GRAMMAR</t>
  </si>
  <si>
    <t>WRITING</t>
  </si>
  <si>
    <t>IEAP-1</t>
  </si>
  <si>
    <t>09383</t>
  </si>
  <si>
    <t>SUBTOTAL</t>
  </si>
  <si>
    <t>ABSENCE PENALTY</t>
  </si>
  <si>
    <t>TOTAL AFTER PENALTY</t>
  </si>
  <si>
    <t>FINAL GRADE</t>
  </si>
  <si>
    <t>IEAP-1 - Final Grades - January 2023 A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</si>
</sst>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26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3" fontId="4" fillId="2" borderId="1" xfId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center" vertical="center" wrapText="1"/>
    </xf>
    <xf numFmtId="43" fontId="4" fillId="2" borderId="2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3" fontId="5" fillId="0" borderId="0" xfId="1" applyFont="1" applyAlignment="1">
      <alignment horizontal="center"/>
    </xf>
    <xf numFmtId="0" fontId="6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30" formatCode="@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C8CC0E-E9F6-2C42-B0B0-927F4946F80C}" name="Table1" displayName="Table1" ref="D6:J66" totalsRowShown="0" headerRowDxfId="5" headerRowBorderDxfId="8" tableBorderDxfId="9" headerRowCellStyle="Comma">
  <autoFilter ref="D6:J66" xr:uid="{99C8CC0E-E9F6-2C42-B0B0-927F4946F80C}"/>
  <tableColumns count="7">
    <tableColumn id="1" xr3:uid="{E45081C4-39D8-B04A-B8A7-DECE92B8C518}" name="ID" dataDxfId="2"/>
    <tableColumn id="2" xr3:uid="{72D01BF1-C003-2746-85EB-412252354853}" name="GRAMMAR" dataDxfId="3" dataCellStyle="Comma"/>
    <tableColumn id="3" xr3:uid="{57641D51-EC65-7F4B-8963-A7864A327C2D}" name="WRITING" dataDxfId="7" dataCellStyle="Comma"/>
    <tableColumn id="4" xr3:uid="{D2D94C0F-A8B7-3840-AD87-299F1DFC74F2}" name="SUBTOTAL" dataDxfId="6" dataCellStyle="Comma">
      <calculatedColumnFormula>AVERAGE(E7:F7)</calculatedColumnFormula>
    </tableColumn>
    <tableColumn id="5" xr3:uid="{12B837D0-D1A3-284B-A8CF-517FBB729A39}" name="ABSENCE PENALTY" dataDxfId="4" dataCellStyle="Comma">
      <calculatedColumnFormula>SUM(M7:T7)*0.7*0.3167</calculatedColumnFormula>
    </tableColumn>
    <tableColumn id="6" xr3:uid="{45EEFAE9-251F-B34C-A77F-CBBD38FEFFE6}" name="TOTAL AFTER PENALTY" dataDxfId="1" dataCellStyle="Comma">
      <calculatedColumnFormula>G7-H7</calculatedColumnFormula>
    </tableColumn>
    <tableColumn id="7" xr3:uid="{AB76FB20-F8BA-8047-B730-4C4DFF95D83B}" name="FINAL GRADE" dataDxfId="0" dataCellStyle="Comma">
      <calculatedColumnFormula>IF(I7&lt;60,"F",IF(I7&lt;70,"D",IF(I7&lt;80,"C",IF(I7&lt;90,"B",IF(I7&gt;=90,"A")))))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1"/>
  <sheetViews>
    <sheetView topLeftCell="Y36" workbookViewId="0">
      <selection activeCell="AP1" sqref="AP1:AR61"/>
    </sheetView>
  </sheetViews>
  <sheetFormatPr baseColWidth="10" defaultColWidth="8.83203125" defaultRowHeight="15" x14ac:dyDescent="0.2"/>
  <sheetData>
    <row r="1" spans="1: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">
      <c r="A2" s="1" t="s">
        <v>45</v>
      </c>
      <c r="B2" s="1" t="s">
        <v>46</v>
      </c>
      <c r="C2" s="1" t="s">
        <v>47</v>
      </c>
      <c r="D2" s="1"/>
      <c r="E2" s="1"/>
      <c r="F2" s="1" t="s">
        <v>48</v>
      </c>
      <c r="G2">
        <v>96.49</v>
      </c>
      <c r="H2">
        <v>94.56</v>
      </c>
      <c r="I2">
        <v>14.3</v>
      </c>
      <c r="J2">
        <v>9.58</v>
      </c>
      <c r="K2">
        <v>9.6</v>
      </c>
      <c r="L2">
        <v>9.2100000000000009</v>
      </c>
      <c r="M2">
        <v>9.74</v>
      </c>
      <c r="N2">
        <v>14.21</v>
      </c>
      <c r="O2">
        <v>9.69</v>
      </c>
      <c r="P2">
        <v>9.26</v>
      </c>
      <c r="Q2">
        <v>66.05</v>
      </c>
      <c r="R2">
        <v>9.44</v>
      </c>
      <c r="S2">
        <v>96.3</v>
      </c>
      <c r="T2">
        <v>14.26</v>
      </c>
      <c r="U2">
        <v>9.6999999999999993</v>
      </c>
      <c r="V2">
        <v>8.7799999999999994</v>
      </c>
      <c r="W2">
        <v>9.75</v>
      </c>
      <c r="X2">
        <v>9.7899999999999991</v>
      </c>
      <c r="Y2">
        <v>13.91</v>
      </c>
      <c r="Z2">
        <v>8.93</v>
      </c>
      <c r="AA2">
        <v>9.6300000000000008</v>
      </c>
      <c r="AB2">
        <v>68.13</v>
      </c>
      <c r="AC2">
        <v>9.73</v>
      </c>
      <c r="AD2">
        <v>98.06</v>
      </c>
      <c r="AE2">
        <v>14.83</v>
      </c>
      <c r="AF2">
        <v>9.5500000000000007</v>
      </c>
      <c r="AG2">
        <v>10</v>
      </c>
      <c r="AH2">
        <v>10</v>
      </c>
      <c r="AI2">
        <v>10</v>
      </c>
      <c r="AJ2">
        <v>14.85</v>
      </c>
      <c r="AK2">
        <v>9.8000000000000007</v>
      </c>
      <c r="AL2">
        <v>10</v>
      </c>
      <c r="AM2">
        <v>68.38</v>
      </c>
      <c r="AN2">
        <v>9.77</v>
      </c>
      <c r="AO2">
        <v>5</v>
      </c>
      <c r="AP2" s="1" t="s">
        <v>49</v>
      </c>
      <c r="AQ2" s="1" t="s">
        <v>49</v>
      </c>
      <c r="AR2" s="1" t="s">
        <v>49</v>
      </c>
      <c r="AS2" s="1" t="s">
        <v>50</v>
      </c>
    </row>
    <row r="3" spans="1:45" x14ac:dyDescent="0.2">
      <c r="A3" s="1" t="s">
        <v>51</v>
      </c>
      <c r="B3" s="1" t="s">
        <v>52</v>
      </c>
      <c r="C3" s="1" t="s">
        <v>53</v>
      </c>
      <c r="D3" s="1"/>
      <c r="E3" s="1"/>
      <c r="F3" s="1" t="s">
        <v>54</v>
      </c>
      <c r="G3">
        <v>88.11</v>
      </c>
      <c r="H3">
        <v>81.69</v>
      </c>
      <c r="I3">
        <v>12.9</v>
      </c>
      <c r="J3">
        <v>7.29</v>
      </c>
      <c r="K3">
        <v>8.6</v>
      </c>
      <c r="L3">
        <v>9.0500000000000007</v>
      </c>
      <c r="M3">
        <v>9.4700000000000006</v>
      </c>
      <c r="N3">
        <v>12.53</v>
      </c>
      <c r="O3">
        <v>8</v>
      </c>
      <c r="P3">
        <v>8.6999999999999993</v>
      </c>
      <c r="Q3">
        <v>56.25</v>
      </c>
      <c r="R3">
        <v>8.0399999999999991</v>
      </c>
      <c r="S3">
        <v>87.78</v>
      </c>
      <c r="T3">
        <v>14.31</v>
      </c>
      <c r="U3">
        <v>9.0299999999999994</v>
      </c>
      <c r="V3">
        <v>9.51</v>
      </c>
      <c r="W3">
        <v>9.6199999999999992</v>
      </c>
      <c r="X3">
        <v>10</v>
      </c>
      <c r="Y3">
        <v>14.44</v>
      </c>
      <c r="Z3">
        <v>9.69</v>
      </c>
      <c r="AA3">
        <v>9.56</v>
      </c>
      <c r="AB3">
        <v>59.03</v>
      </c>
      <c r="AC3">
        <v>8.43</v>
      </c>
      <c r="AD3">
        <v>93</v>
      </c>
      <c r="AE3">
        <v>14.28</v>
      </c>
      <c r="AF3">
        <v>8.64</v>
      </c>
      <c r="AG3">
        <v>10</v>
      </c>
      <c r="AH3">
        <v>9.44</v>
      </c>
      <c r="AI3">
        <v>10</v>
      </c>
      <c r="AJ3">
        <v>14.25</v>
      </c>
      <c r="AK3">
        <v>9</v>
      </c>
      <c r="AL3">
        <v>10</v>
      </c>
      <c r="AM3">
        <v>64.47</v>
      </c>
      <c r="AN3">
        <v>9.2100000000000009</v>
      </c>
      <c r="AO3">
        <v>5</v>
      </c>
      <c r="AP3" s="1" t="s">
        <v>49</v>
      </c>
      <c r="AQ3" s="1" t="s">
        <v>49</v>
      </c>
      <c r="AR3" s="1" t="s">
        <v>49</v>
      </c>
      <c r="AS3" s="1" t="s">
        <v>50</v>
      </c>
    </row>
    <row r="4" spans="1:45" x14ac:dyDescent="0.2">
      <c r="A4" s="1" t="s">
        <v>55</v>
      </c>
      <c r="B4" s="1" t="s">
        <v>56</v>
      </c>
      <c r="C4" s="1" t="s">
        <v>57</v>
      </c>
      <c r="D4" s="1"/>
      <c r="E4" s="1"/>
      <c r="F4" s="1" t="s">
        <v>58</v>
      </c>
      <c r="G4">
        <v>30.55</v>
      </c>
      <c r="H4">
        <v>96.46</v>
      </c>
      <c r="I4">
        <v>13.74</v>
      </c>
      <c r="J4">
        <v>9.44</v>
      </c>
      <c r="K4">
        <v>8.7100000000000009</v>
      </c>
      <c r="L4">
        <v>9.52</v>
      </c>
      <c r="M4">
        <v>8.9499999999999993</v>
      </c>
      <c r="N4">
        <v>14.69</v>
      </c>
      <c r="O4">
        <v>9.83</v>
      </c>
      <c r="P4">
        <v>9.75</v>
      </c>
      <c r="Q4">
        <v>68.040000000000006</v>
      </c>
      <c r="R4">
        <v>9.7200000000000006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1" t="s">
        <v>49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 s="1" t="s">
        <v>49</v>
      </c>
      <c r="AQ4" s="1" t="s">
        <v>49</v>
      </c>
      <c r="AR4" s="1" t="s">
        <v>49</v>
      </c>
      <c r="AS4" s="1" t="s">
        <v>50</v>
      </c>
    </row>
    <row r="5" spans="1:45" x14ac:dyDescent="0.2">
      <c r="A5" s="1" t="s">
        <v>59</v>
      </c>
      <c r="B5" s="1" t="s">
        <v>60</v>
      </c>
      <c r="C5" s="1" t="s">
        <v>61</v>
      </c>
      <c r="D5" s="1"/>
      <c r="E5" s="1"/>
      <c r="F5" s="1" t="s">
        <v>62</v>
      </c>
      <c r="G5">
        <v>91.77</v>
      </c>
      <c r="H5">
        <v>92.57</v>
      </c>
      <c r="I5">
        <v>13.96</v>
      </c>
      <c r="J5">
        <v>9.17</v>
      </c>
      <c r="K5">
        <v>9.6</v>
      </c>
      <c r="L5">
        <v>8.73</v>
      </c>
      <c r="M5">
        <v>9.74</v>
      </c>
      <c r="N5">
        <v>14.46</v>
      </c>
      <c r="O5">
        <v>9.43</v>
      </c>
      <c r="P5">
        <v>9.85</v>
      </c>
      <c r="Q5">
        <v>64.16</v>
      </c>
      <c r="R5">
        <v>9.17</v>
      </c>
      <c r="S5">
        <v>87.45</v>
      </c>
      <c r="T5">
        <v>14.47</v>
      </c>
      <c r="U5">
        <v>9.6999999999999993</v>
      </c>
      <c r="V5">
        <v>9.02</v>
      </c>
      <c r="W5">
        <v>9.8699999999999992</v>
      </c>
      <c r="X5">
        <v>10</v>
      </c>
      <c r="Y5">
        <v>13.92</v>
      </c>
      <c r="Z5">
        <v>9.83</v>
      </c>
      <c r="AA5">
        <v>8.73</v>
      </c>
      <c r="AB5">
        <v>59.06</v>
      </c>
      <c r="AC5">
        <v>8.44</v>
      </c>
      <c r="AD5">
        <v>93.97</v>
      </c>
      <c r="AE5">
        <v>14.3</v>
      </c>
      <c r="AF5">
        <v>10</v>
      </c>
      <c r="AG5">
        <v>9.76</v>
      </c>
      <c r="AH5">
        <v>9.17</v>
      </c>
      <c r="AI5">
        <v>9.1999999999999993</v>
      </c>
      <c r="AJ5">
        <v>14.51</v>
      </c>
      <c r="AK5">
        <v>9.35</v>
      </c>
      <c r="AL5">
        <v>10</v>
      </c>
      <c r="AM5">
        <v>65.16</v>
      </c>
      <c r="AN5">
        <v>9.31</v>
      </c>
      <c r="AO5">
        <v>5</v>
      </c>
      <c r="AP5" s="1" t="s">
        <v>49</v>
      </c>
      <c r="AQ5" s="1" t="s">
        <v>49</v>
      </c>
      <c r="AR5" s="1" t="s">
        <v>49</v>
      </c>
      <c r="AS5" s="1" t="s">
        <v>50</v>
      </c>
    </row>
    <row r="6" spans="1:45" x14ac:dyDescent="0.2">
      <c r="A6" s="1" t="s">
        <v>63</v>
      </c>
      <c r="B6" s="1" t="s">
        <v>64</v>
      </c>
      <c r="C6" s="1" t="s">
        <v>65</v>
      </c>
      <c r="D6" s="1"/>
      <c r="E6" s="1"/>
      <c r="F6" s="1" t="s">
        <v>66</v>
      </c>
      <c r="G6">
        <v>88.88</v>
      </c>
      <c r="H6">
        <v>91.4</v>
      </c>
      <c r="I6">
        <v>13.58</v>
      </c>
      <c r="J6">
        <v>9.58</v>
      </c>
      <c r="K6">
        <v>9.74</v>
      </c>
      <c r="L6">
        <v>8.73</v>
      </c>
      <c r="M6">
        <v>8.16</v>
      </c>
      <c r="N6">
        <v>11.98</v>
      </c>
      <c r="O6">
        <v>9</v>
      </c>
      <c r="P6">
        <v>6.97</v>
      </c>
      <c r="Q6">
        <v>65.849999999999994</v>
      </c>
      <c r="R6">
        <v>9.41</v>
      </c>
      <c r="S6">
        <v>83.24</v>
      </c>
      <c r="T6">
        <v>11.88</v>
      </c>
      <c r="U6">
        <v>6.97</v>
      </c>
      <c r="V6">
        <v>6.7</v>
      </c>
      <c r="W6">
        <v>8.23</v>
      </c>
      <c r="X6">
        <v>9.7899999999999991</v>
      </c>
      <c r="Y6">
        <v>12.4</v>
      </c>
      <c r="Z6">
        <v>6.98</v>
      </c>
      <c r="AA6">
        <v>9.5500000000000007</v>
      </c>
      <c r="AB6">
        <v>58.96</v>
      </c>
      <c r="AC6">
        <v>8.42</v>
      </c>
      <c r="AD6">
        <v>93.38</v>
      </c>
      <c r="AE6">
        <v>14.83</v>
      </c>
      <c r="AF6">
        <v>9.5500000000000007</v>
      </c>
      <c r="AG6">
        <v>10</v>
      </c>
      <c r="AH6">
        <v>10</v>
      </c>
      <c r="AI6">
        <v>10</v>
      </c>
      <c r="AJ6">
        <v>13.43</v>
      </c>
      <c r="AK6">
        <v>8.73</v>
      </c>
      <c r="AL6">
        <v>9.17</v>
      </c>
      <c r="AM6">
        <v>65.13</v>
      </c>
      <c r="AN6">
        <v>9.3000000000000007</v>
      </c>
      <c r="AO6">
        <v>4</v>
      </c>
      <c r="AP6" s="1" t="s">
        <v>49</v>
      </c>
      <c r="AQ6" s="1" t="s">
        <v>49</v>
      </c>
      <c r="AR6" s="1" t="s">
        <v>49</v>
      </c>
      <c r="AS6" s="1" t="s">
        <v>50</v>
      </c>
    </row>
    <row r="7" spans="1:45" x14ac:dyDescent="0.2">
      <c r="A7" s="1" t="s">
        <v>67</v>
      </c>
      <c r="B7" s="1" t="s">
        <v>68</v>
      </c>
      <c r="C7" s="1" t="s">
        <v>69</v>
      </c>
      <c r="D7" s="1"/>
      <c r="E7" s="1"/>
      <c r="F7" s="1" t="s">
        <v>70</v>
      </c>
      <c r="G7">
        <v>95.76</v>
      </c>
      <c r="H7">
        <v>94.55</v>
      </c>
      <c r="I7">
        <v>14.82</v>
      </c>
      <c r="J7">
        <v>9.7200000000000006</v>
      </c>
      <c r="K7">
        <v>9.8000000000000007</v>
      </c>
      <c r="L7">
        <v>10</v>
      </c>
      <c r="M7">
        <v>10</v>
      </c>
      <c r="N7">
        <v>14.04</v>
      </c>
      <c r="O7">
        <v>9.6199999999999992</v>
      </c>
      <c r="P7">
        <v>9.11</v>
      </c>
      <c r="Q7">
        <v>65.680000000000007</v>
      </c>
      <c r="R7">
        <v>9.3800000000000008</v>
      </c>
      <c r="S7">
        <v>95.07</v>
      </c>
      <c r="T7">
        <v>14.07</v>
      </c>
      <c r="U7">
        <v>9.39</v>
      </c>
      <c r="V7">
        <v>9.51</v>
      </c>
      <c r="W7">
        <v>9.8699999999999992</v>
      </c>
      <c r="X7">
        <v>8.75</v>
      </c>
      <c r="Y7">
        <v>13.01</v>
      </c>
      <c r="Z7">
        <v>8.0299999999999994</v>
      </c>
      <c r="AA7">
        <v>9.32</v>
      </c>
      <c r="AB7">
        <v>67.989999999999995</v>
      </c>
      <c r="AC7">
        <v>9.7100000000000009</v>
      </c>
      <c r="AD7">
        <v>97</v>
      </c>
      <c r="AE7">
        <v>14.81</v>
      </c>
      <c r="AF7">
        <v>9.73</v>
      </c>
      <c r="AG7">
        <v>9.76</v>
      </c>
      <c r="AH7">
        <v>10</v>
      </c>
      <c r="AI7">
        <v>10</v>
      </c>
      <c r="AJ7">
        <v>14.54</v>
      </c>
      <c r="AK7">
        <v>9.39</v>
      </c>
      <c r="AL7">
        <v>10</v>
      </c>
      <c r="AM7">
        <v>67.650000000000006</v>
      </c>
      <c r="AN7">
        <v>9.66</v>
      </c>
      <c r="AO7">
        <v>5</v>
      </c>
      <c r="AP7" s="1" t="s">
        <v>49</v>
      </c>
      <c r="AQ7" s="1" t="s">
        <v>49</v>
      </c>
      <c r="AR7" s="1" t="s">
        <v>49</v>
      </c>
      <c r="AS7" s="1" t="s">
        <v>50</v>
      </c>
    </row>
    <row r="8" spans="1:45" x14ac:dyDescent="0.2">
      <c r="A8" s="1" t="s">
        <v>71</v>
      </c>
      <c r="B8" s="1" t="s">
        <v>72</v>
      </c>
      <c r="C8" s="1" t="s">
        <v>73</v>
      </c>
      <c r="D8" s="1"/>
      <c r="E8" s="1"/>
      <c r="F8" s="1" t="s">
        <v>74</v>
      </c>
      <c r="G8">
        <v>89.97</v>
      </c>
      <c r="H8">
        <v>87.5</v>
      </c>
      <c r="I8">
        <v>14.66</v>
      </c>
      <c r="J8">
        <v>9.7200000000000006</v>
      </c>
      <c r="K8">
        <v>10</v>
      </c>
      <c r="L8">
        <v>9.3699999999999992</v>
      </c>
      <c r="M8">
        <v>10</v>
      </c>
      <c r="N8">
        <v>12.17</v>
      </c>
      <c r="O8">
        <v>8.84</v>
      </c>
      <c r="P8">
        <v>7.39</v>
      </c>
      <c r="Q8">
        <v>60.67</v>
      </c>
      <c r="R8">
        <v>8.67</v>
      </c>
      <c r="S8">
        <v>88.43</v>
      </c>
      <c r="T8">
        <v>14.23</v>
      </c>
      <c r="U8">
        <v>8.48</v>
      </c>
      <c r="V8">
        <v>10</v>
      </c>
      <c r="W8">
        <v>9.8699999999999992</v>
      </c>
      <c r="X8">
        <v>9.58</v>
      </c>
      <c r="Y8">
        <v>14.02</v>
      </c>
      <c r="Z8">
        <v>9.07</v>
      </c>
      <c r="AA8">
        <v>9.6300000000000008</v>
      </c>
      <c r="AB8">
        <v>60.18</v>
      </c>
      <c r="AC8">
        <v>8.6</v>
      </c>
      <c r="AD8">
        <v>95.56</v>
      </c>
      <c r="AE8">
        <v>14.91</v>
      </c>
      <c r="AF8">
        <v>10</v>
      </c>
      <c r="AG8">
        <v>9.76</v>
      </c>
      <c r="AH8">
        <v>10</v>
      </c>
      <c r="AI8">
        <v>10</v>
      </c>
      <c r="AJ8">
        <v>14.63</v>
      </c>
      <c r="AK8">
        <v>9.5</v>
      </c>
      <c r="AL8">
        <v>10</v>
      </c>
      <c r="AM8">
        <v>66.03</v>
      </c>
      <c r="AN8">
        <v>9.43</v>
      </c>
      <c r="AO8">
        <v>4</v>
      </c>
      <c r="AP8">
        <v>10</v>
      </c>
      <c r="AQ8" s="1" t="s">
        <v>49</v>
      </c>
      <c r="AR8" s="1" t="s">
        <v>49</v>
      </c>
      <c r="AS8" s="1" t="s">
        <v>50</v>
      </c>
    </row>
    <row r="9" spans="1:45" x14ac:dyDescent="0.2">
      <c r="A9" s="1" t="s">
        <v>75</v>
      </c>
      <c r="B9" s="1" t="s">
        <v>76</v>
      </c>
      <c r="C9" s="1" t="s">
        <v>286</v>
      </c>
      <c r="D9" s="1"/>
      <c r="E9" s="1"/>
      <c r="F9" s="1" t="s">
        <v>77</v>
      </c>
      <c r="G9">
        <v>90.35</v>
      </c>
      <c r="H9">
        <v>95.64</v>
      </c>
      <c r="I9">
        <v>14.04</v>
      </c>
      <c r="J9">
        <v>9.17</v>
      </c>
      <c r="K9">
        <v>9.34</v>
      </c>
      <c r="L9">
        <v>9.2100000000000009</v>
      </c>
      <c r="M9">
        <v>9.74</v>
      </c>
      <c r="N9">
        <v>14.03</v>
      </c>
      <c r="O9">
        <v>9.76</v>
      </c>
      <c r="P9">
        <v>8.9499999999999993</v>
      </c>
      <c r="Q9">
        <v>67.569999999999993</v>
      </c>
      <c r="R9">
        <v>9.65</v>
      </c>
      <c r="S9">
        <v>88.83</v>
      </c>
      <c r="T9">
        <v>13.37</v>
      </c>
      <c r="U9">
        <v>9.27</v>
      </c>
      <c r="V9">
        <v>7.56</v>
      </c>
      <c r="W9">
        <v>9.24</v>
      </c>
      <c r="X9">
        <v>9.58</v>
      </c>
      <c r="Y9">
        <v>13.52</v>
      </c>
      <c r="Z9">
        <v>8.81</v>
      </c>
      <c r="AA9">
        <v>9.2200000000000006</v>
      </c>
      <c r="AB9">
        <v>61.93</v>
      </c>
      <c r="AC9">
        <v>8.85</v>
      </c>
      <c r="AD9">
        <v>85.06</v>
      </c>
      <c r="AE9">
        <v>11.66</v>
      </c>
      <c r="AF9">
        <v>8.18</v>
      </c>
      <c r="AG9">
        <v>9.76</v>
      </c>
      <c r="AH9">
        <v>8.75</v>
      </c>
      <c r="AI9">
        <v>4.4000000000000004</v>
      </c>
      <c r="AJ9">
        <v>13.14</v>
      </c>
      <c r="AK9">
        <v>9.0299999999999994</v>
      </c>
      <c r="AL9">
        <v>8.5</v>
      </c>
      <c r="AM9">
        <v>60.26</v>
      </c>
      <c r="AN9">
        <v>8.61</v>
      </c>
      <c r="AO9">
        <v>5</v>
      </c>
      <c r="AP9" s="1" t="s">
        <v>49</v>
      </c>
      <c r="AQ9" s="1" t="s">
        <v>49</v>
      </c>
      <c r="AR9" s="1" t="s">
        <v>49</v>
      </c>
      <c r="AS9" s="1" t="s">
        <v>50</v>
      </c>
    </row>
    <row r="10" spans="1:45" x14ac:dyDescent="0.2">
      <c r="A10" s="1" t="s">
        <v>78</v>
      </c>
      <c r="B10" s="1" t="s">
        <v>79</v>
      </c>
      <c r="C10" s="1" t="s">
        <v>80</v>
      </c>
      <c r="D10" s="1"/>
      <c r="E10" s="1"/>
      <c r="F10" s="1" t="s">
        <v>81</v>
      </c>
      <c r="G10">
        <v>98.36</v>
      </c>
      <c r="H10">
        <v>96.49</v>
      </c>
      <c r="I10">
        <v>14.45</v>
      </c>
      <c r="J10">
        <v>9.7200000000000006</v>
      </c>
      <c r="K10">
        <v>9.4</v>
      </c>
      <c r="L10">
        <v>9.68</v>
      </c>
      <c r="M10">
        <v>9.74</v>
      </c>
      <c r="N10">
        <v>14.57</v>
      </c>
      <c r="O10">
        <v>9.5</v>
      </c>
      <c r="P10">
        <v>9.93</v>
      </c>
      <c r="Q10">
        <v>67.47</v>
      </c>
      <c r="R10">
        <v>9.64</v>
      </c>
      <c r="S10">
        <v>98.32</v>
      </c>
      <c r="T10">
        <v>15</v>
      </c>
      <c r="U10">
        <v>10</v>
      </c>
      <c r="V10">
        <v>10</v>
      </c>
      <c r="W10">
        <v>10</v>
      </c>
      <c r="X10">
        <v>10</v>
      </c>
      <c r="Y10">
        <v>14.81</v>
      </c>
      <c r="Z10">
        <v>9.75</v>
      </c>
      <c r="AA10">
        <v>10</v>
      </c>
      <c r="AB10">
        <v>68.510000000000005</v>
      </c>
      <c r="AC10">
        <v>9.7899999999999991</v>
      </c>
      <c r="AD10">
        <v>100</v>
      </c>
      <c r="AE10">
        <v>15</v>
      </c>
      <c r="AF10">
        <v>10</v>
      </c>
      <c r="AG10">
        <v>10</v>
      </c>
      <c r="AH10">
        <v>10</v>
      </c>
      <c r="AI10">
        <v>10</v>
      </c>
      <c r="AJ10">
        <v>15</v>
      </c>
      <c r="AK10">
        <v>10</v>
      </c>
      <c r="AL10">
        <v>10</v>
      </c>
      <c r="AM10">
        <v>70</v>
      </c>
      <c r="AN10">
        <v>10</v>
      </c>
      <c r="AO10">
        <v>5</v>
      </c>
      <c r="AP10" s="1" t="s">
        <v>49</v>
      </c>
      <c r="AQ10" s="1" t="s">
        <v>49</v>
      </c>
      <c r="AR10" s="1" t="s">
        <v>49</v>
      </c>
      <c r="AS10" s="1" t="s">
        <v>50</v>
      </c>
    </row>
    <row r="11" spans="1:45" x14ac:dyDescent="0.2">
      <c r="A11" s="1" t="s">
        <v>82</v>
      </c>
      <c r="B11" s="1" t="s">
        <v>83</v>
      </c>
      <c r="C11" s="1" t="s">
        <v>84</v>
      </c>
      <c r="D11" s="1"/>
      <c r="E11" s="1"/>
      <c r="F11" s="1" t="s">
        <v>85</v>
      </c>
      <c r="G11">
        <v>86.35</v>
      </c>
      <c r="H11">
        <v>92.54</v>
      </c>
      <c r="I11">
        <v>12.71</v>
      </c>
      <c r="J11">
        <v>8.75</v>
      </c>
      <c r="K11">
        <v>8.1999999999999993</v>
      </c>
      <c r="L11">
        <v>7.46</v>
      </c>
      <c r="M11">
        <v>9.4700000000000006</v>
      </c>
      <c r="N11">
        <v>14.02</v>
      </c>
      <c r="O11">
        <v>9.67</v>
      </c>
      <c r="P11">
        <v>9.02</v>
      </c>
      <c r="Q11">
        <v>65.819999999999993</v>
      </c>
      <c r="R11">
        <v>9.4</v>
      </c>
      <c r="S11">
        <v>80.87</v>
      </c>
      <c r="T11">
        <v>11.18</v>
      </c>
      <c r="U11">
        <v>7.88</v>
      </c>
      <c r="V11">
        <v>5.68</v>
      </c>
      <c r="W11">
        <v>9.3699999999999992</v>
      </c>
      <c r="X11">
        <v>6.88</v>
      </c>
      <c r="Y11">
        <v>13.51</v>
      </c>
      <c r="Z11">
        <v>8.68</v>
      </c>
      <c r="AA11">
        <v>9.33</v>
      </c>
      <c r="AB11">
        <v>56.19</v>
      </c>
      <c r="AC11">
        <v>8.0299999999999994</v>
      </c>
      <c r="AD11">
        <v>83.48</v>
      </c>
      <c r="AE11">
        <v>10.88</v>
      </c>
      <c r="AF11">
        <v>6.82</v>
      </c>
      <c r="AG11">
        <v>8.5399999999999991</v>
      </c>
      <c r="AH11">
        <v>8.06</v>
      </c>
      <c r="AI11">
        <v>5.6</v>
      </c>
      <c r="AJ11">
        <v>12.83</v>
      </c>
      <c r="AK11">
        <v>8.5299999999999994</v>
      </c>
      <c r="AL11">
        <v>8.58</v>
      </c>
      <c r="AM11">
        <v>59.78</v>
      </c>
      <c r="AN11">
        <v>8.5399999999999991</v>
      </c>
      <c r="AO11">
        <v>5</v>
      </c>
      <c r="AP11" s="1" t="s">
        <v>49</v>
      </c>
      <c r="AQ11" s="1" t="s">
        <v>49</v>
      </c>
      <c r="AR11" s="1" t="s">
        <v>49</v>
      </c>
      <c r="AS11" s="1" t="s">
        <v>50</v>
      </c>
    </row>
    <row r="12" spans="1:45" x14ac:dyDescent="0.2">
      <c r="A12" s="1" t="s">
        <v>86</v>
      </c>
      <c r="B12" s="1" t="s">
        <v>87</v>
      </c>
      <c r="C12" s="1" t="s">
        <v>88</v>
      </c>
      <c r="D12" s="1"/>
      <c r="E12" s="1"/>
      <c r="F12" s="1" t="s">
        <v>89</v>
      </c>
      <c r="G12">
        <v>97.6</v>
      </c>
      <c r="H12">
        <v>94.06</v>
      </c>
      <c r="I12">
        <v>15</v>
      </c>
      <c r="J12">
        <v>10</v>
      </c>
      <c r="K12">
        <v>10</v>
      </c>
      <c r="L12">
        <v>10</v>
      </c>
      <c r="M12">
        <v>10</v>
      </c>
      <c r="N12">
        <v>13.09</v>
      </c>
      <c r="O12">
        <v>9.44</v>
      </c>
      <c r="P12">
        <v>8.02</v>
      </c>
      <c r="Q12">
        <v>65.97</v>
      </c>
      <c r="R12">
        <v>9.42</v>
      </c>
      <c r="S12">
        <v>98.5</v>
      </c>
      <c r="T12">
        <v>15</v>
      </c>
      <c r="U12">
        <v>10</v>
      </c>
      <c r="V12">
        <v>10</v>
      </c>
      <c r="W12">
        <v>10</v>
      </c>
      <c r="X12">
        <v>10</v>
      </c>
      <c r="Y12">
        <v>14.2</v>
      </c>
      <c r="Z12">
        <v>9.08</v>
      </c>
      <c r="AA12">
        <v>9.85</v>
      </c>
      <c r="AB12">
        <v>69.3</v>
      </c>
      <c r="AC12">
        <v>9.9</v>
      </c>
      <c r="AD12">
        <v>99.85</v>
      </c>
      <c r="AE12">
        <v>15</v>
      </c>
      <c r="AF12">
        <v>10</v>
      </c>
      <c r="AG12">
        <v>10</v>
      </c>
      <c r="AH12">
        <v>10</v>
      </c>
      <c r="AI12">
        <v>10</v>
      </c>
      <c r="AJ12">
        <v>14.85</v>
      </c>
      <c r="AK12">
        <v>9.8000000000000007</v>
      </c>
      <c r="AL12">
        <v>10</v>
      </c>
      <c r="AM12">
        <v>70</v>
      </c>
      <c r="AN12">
        <v>10</v>
      </c>
      <c r="AO12">
        <v>5</v>
      </c>
      <c r="AP12" s="1" t="s">
        <v>49</v>
      </c>
      <c r="AQ12" s="1" t="s">
        <v>49</v>
      </c>
      <c r="AR12" s="1" t="s">
        <v>49</v>
      </c>
      <c r="AS12" s="1" t="s">
        <v>50</v>
      </c>
    </row>
    <row r="13" spans="1:45" x14ac:dyDescent="0.2">
      <c r="A13" s="1" t="s">
        <v>90</v>
      </c>
      <c r="B13" s="1" t="s">
        <v>91</v>
      </c>
      <c r="C13" s="1" t="s">
        <v>92</v>
      </c>
      <c r="D13" s="1"/>
      <c r="E13" s="1"/>
      <c r="F13" s="1" t="s">
        <v>93</v>
      </c>
      <c r="G13">
        <v>90.87</v>
      </c>
      <c r="H13">
        <v>91.77</v>
      </c>
      <c r="I13">
        <v>14.67</v>
      </c>
      <c r="J13">
        <v>9.7200000000000006</v>
      </c>
      <c r="K13">
        <v>9.4</v>
      </c>
      <c r="L13">
        <v>10</v>
      </c>
      <c r="M13">
        <v>10</v>
      </c>
      <c r="N13">
        <v>12.21</v>
      </c>
      <c r="O13">
        <v>9.17</v>
      </c>
      <c r="P13">
        <v>7.11</v>
      </c>
      <c r="Q13">
        <v>64.88</v>
      </c>
      <c r="R13">
        <v>9.27</v>
      </c>
      <c r="S13">
        <v>91.73</v>
      </c>
      <c r="T13">
        <v>13.9</v>
      </c>
      <c r="U13">
        <v>9.6999999999999993</v>
      </c>
      <c r="V13">
        <v>8.0500000000000007</v>
      </c>
      <c r="W13">
        <v>9.75</v>
      </c>
      <c r="X13">
        <v>9.58</v>
      </c>
      <c r="Y13">
        <v>12.49</v>
      </c>
      <c r="Z13">
        <v>7.77</v>
      </c>
      <c r="AA13">
        <v>8.89</v>
      </c>
      <c r="AB13">
        <v>65.33</v>
      </c>
      <c r="AC13">
        <v>9.33</v>
      </c>
      <c r="AD13">
        <v>90.84</v>
      </c>
      <c r="AE13">
        <v>15</v>
      </c>
      <c r="AF13">
        <v>10</v>
      </c>
      <c r="AG13">
        <v>10</v>
      </c>
      <c r="AH13">
        <v>10</v>
      </c>
      <c r="AI13">
        <v>10</v>
      </c>
      <c r="AJ13">
        <v>15</v>
      </c>
      <c r="AK13">
        <v>10</v>
      </c>
      <c r="AL13">
        <v>10</v>
      </c>
      <c r="AM13">
        <v>60.84</v>
      </c>
      <c r="AN13">
        <v>8.69</v>
      </c>
      <c r="AO13">
        <v>4</v>
      </c>
      <c r="AP13" s="1" t="s">
        <v>49</v>
      </c>
      <c r="AQ13" s="1" t="s">
        <v>49</v>
      </c>
      <c r="AR13" s="1" t="s">
        <v>49</v>
      </c>
      <c r="AS13" s="1" t="s">
        <v>50</v>
      </c>
    </row>
    <row r="14" spans="1:45" x14ac:dyDescent="0.2">
      <c r="A14" s="1" t="s">
        <v>94</v>
      </c>
      <c r="B14" s="1" t="s">
        <v>95</v>
      </c>
      <c r="C14" s="1" t="s">
        <v>96</v>
      </c>
      <c r="D14" s="1"/>
      <c r="E14" s="1"/>
      <c r="F14" s="1" t="s">
        <v>97</v>
      </c>
      <c r="G14">
        <v>93.88</v>
      </c>
      <c r="H14">
        <v>94.33</v>
      </c>
      <c r="I14">
        <v>14.69</v>
      </c>
      <c r="J14">
        <v>9.86</v>
      </c>
      <c r="K14">
        <v>10</v>
      </c>
      <c r="L14">
        <v>9.84</v>
      </c>
      <c r="M14">
        <v>9.4700000000000006</v>
      </c>
      <c r="N14">
        <v>14.16</v>
      </c>
      <c r="O14">
        <v>9.6199999999999992</v>
      </c>
      <c r="P14">
        <v>9.27</v>
      </c>
      <c r="Q14">
        <v>65.47</v>
      </c>
      <c r="R14">
        <v>9.35</v>
      </c>
      <c r="S14">
        <v>93.56</v>
      </c>
      <c r="T14">
        <v>13.72</v>
      </c>
      <c r="U14">
        <v>10</v>
      </c>
      <c r="V14">
        <v>6.83</v>
      </c>
      <c r="W14">
        <v>9.75</v>
      </c>
      <c r="X14">
        <v>10</v>
      </c>
      <c r="Y14">
        <v>14.23</v>
      </c>
      <c r="Z14">
        <v>9.2100000000000009</v>
      </c>
      <c r="AA14">
        <v>9.76</v>
      </c>
      <c r="AB14">
        <v>65.61</v>
      </c>
      <c r="AC14">
        <v>9.3699999999999992</v>
      </c>
      <c r="AD14">
        <v>92.79</v>
      </c>
      <c r="AE14">
        <v>13.89</v>
      </c>
      <c r="AF14">
        <v>7.91</v>
      </c>
      <c r="AG14">
        <v>9.27</v>
      </c>
      <c r="AH14">
        <v>9.86</v>
      </c>
      <c r="AI14">
        <v>10</v>
      </c>
      <c r="AJ14">
        <v>14.68</v>
      </c>
      <c r="AK14">
        <v>9.57</v>
      </c>
      <c r="AL14">
        <v>10</v>
      </c>
      <c r="AM14">
        <v>64.23</v>
      </c>
      <c r="AN14">
        <v>9.18</v>
      </c>
      <c r="AO14">
        <v>5</v>
      </c>
      <c r="AP14" s="1" t="s">
        <v>49</v>
      </c>
      <c r="AQ14" s="1" t="s">
        <v>49</v>
      </c>
      <c r="AR14" s="1" t="s">
        <v>49</v>
      </c>
      <c r="AS14" s="1" t="s">
        <v>50</v>
      </c>
    </row>
    <row r="15" spans="1:45" x14ac:dyDescent="0.2">
      <c r="A15" s="1" t="s">
        <v>98</v>
      </c>
      <c r="B15" s="1" t="s">
        <v>99</v>
      </c>
      <c r="C15" s="1" t="s">
        <v>100</v>
      </c>
      <c r="D15" s="1"/>
      <c r="E15" s="1"/>
      <c r="F15" s="1" t="s">
        <v>101</v>
      </c>
      <c r="G15">
        <v>88.33</v>
      </c>
      <c r="H15">
        <v>91.73</v>
      </c>
      <c r="I15">
        <v>13.93</v>
      </c>
      <c r="J15">
        <v>9.86</v>
      </c>
      <c r="K15">
        <v>9.6</v>
      </c>
      <c r="L15">
        <v>9.52</v>
      </c>
      <c r="M15">
        <v>8.16</v>
      </c>
      <c r="N15">
        <v>12.61</v>
      </c>
      <c r="O15">
        <v>9.32</v>
      </c>
      <c r="P15">
        <v>7.49</v>
      </c>
      <c r="Q15">
        <v>65.19</v>
      </c>
      <c r="R15">
        <v>9.31</v>
      </c>
      <c r="S15">
        <v>89.95</v>
      </c>
      <c r="T15">
        <v>11.71</v>
      </c>
      <c r="U15">
        <v>7.88</v>
      </c>
      <c r="V15">
        <v>5.61</v>
      </c>
      <c r="W15">
        <v>9.6199999999999992</v>
      </c>
      <c r="X15">
        <v>8.1300000000000008</v>
      </c>
      <c r="Y15">
        <v>13.82</v>
      </c>
      <c r="Z15">
        <v>9.5</v>
      </c>
      <c r="AA15">
        <v>8.93</v>
      </c>
      <c r="AB15">
        <v>64.42</v>
      </c>
      <c r="AC15">
        <v>9.1999999999999993</v>
      </c>
      <c r="AD15">
        <v>84.63</v>
      </c>
      <c r="AE15">
        <v>12.89</v>
      </c>
      <c r="AF15">
        <v>9.09</v>
      </c>
      <c r="AG15">
        <v>9.76</v>
      </c>
      <c r="AH15">
        <v>8.33</v>
      </c>
      <c r="AI15">
        <v>7.2</v>
      </c>
      <c r="AJ15">
        <v>13.29</v>
      </c>
      <c r="AK15">
        <v>10</v>
      </c>
      <c r="AL15">
        <v>7.72</v>
      </c>
      <c r="AM15">
        <v>58.45</v>
      </c>
      <c r="AN15">
        <v>8.35</v>
      </c>
      <c r="AO15">
        <v>4</v>
      </c>
      <c r="AP15" s="1" t="s">
        <v>49</v>
      </c>
      <c r="AQ15" s="1" t="s">
        <v>49</v>
      </c>
      <c r="AR15" s="1" t="s">
        <v>49</v>
      </c>
      <c r="AS15" s="1" t="s">
        <v>50</v>
      </c>
    </row>
    <row r="16" spans="1:45" x14ac:dyDescent="0.2">
      <c r="A16" s="1" t="s">
        <v>102</v>
      </c>
      <c r="B16" s="1" t="s">
        <v>103</v>
      </c>
      <c r="C16" s="1" t="s">
        <v>104</v>
      </c>
      <c r="D16" s="1"/>
      <c r="E16" s="1"/>
      <c r="F16" s="1" t="s">
        <v>105</v>
      </c>
      <c r="G16">
        <v>83.81</v>
      </c>
      <c r="H16">
        <v>77.58</v>
      </c>
      <c r="I16">
        <v>9.98</v>
      </c>
      <c r="J16">
        <v>8.33</v>
      </c>
      <c r="K16">
        <v>6.51</v>
      </c>
      <c r="L16">
        <v>6.51</v>
      </c>
      <c r="M16">
        <v>5.26</v>
      </c>
      <c r="N16">
        <v>10.72</v>
      </c>
      <c r="O16">
        <v>5.56</v>
      </c>
      <c r="P16">
        <v>8.74</v>
      </c>
      <c r="Q16">
        <v>56.88</v>
      </c>
      <c r="R16">
        <v>8.1300000000000008</v>
      </c>
      <c r="S16">
        <v>81.069999999999993</v>
      </c>
      <c r="T16">
        <v>10.67</v>
      </c>
      <c r="U16">
        <v>6.36</v>
      </c>
      <c r="V16">
        <v>5.97</v>
      </c>
      <c r="W16">
        <v>6.96</v>
      </c>
      <c r="X16">
        <v>9.17</v>
      </c>
      <c r="Y16">
        <v>9.84</v>
      </c>
      <c r="Z16">
        <v>5.8</v>
      </c>
      <c r="AA16">
        <v>7.32</v>
      </c>
      <c r="AB16">
        <v>60.56</v>
      </c>
      <c r="AC16">
        <v>8.65</v>
      </c>
      <c r="AD16">
        <v>93.37</v>
      </c>
      <c r="AE16">
        <v>12.46</v>
      </c>
      <c r="AF16">
        <v>7.45</v>
      </c>
      <c r="AG16">
        <v>8.7799999999999994</v>
      </c>
      <c r="AH16">
        <v>8.19</v>
      </c>
      <c r="AI16">
        <v>8.8000000000000007</v>
      </c>
      <c r="AJ16">
        <v>13.62</v>
      </c>
      <c r="AK16">
        <v>8.36</v>
      </c>
      <c r="AL16">
        <v>9.8000000000000007</v>
      </c>
      <c r="AM16">
        <v>67.290000000000006</v>
      </c>
      <c r="AN16">
        <v>9.61</v>
      </c>
      <c r="AO16">
        <v>4</v>
      </c>
      <c r="AP16" s="1" t="s">
        <v>49</v>
      </c>
      <c r="AQ16" s="1" t="s">
        <v>49</v>
      </c>
      <c r="AR16" s="1" t="s">
        <v>49</v>
      </c>
      <c r="AS16" s="1" t="s">
        <v>50</v>
      </c>
    </row>
    <row r="17" spans="1:45" x14ac:dyDescent="0.2">
      <c r="A17" s="1" t="s">
        <v>106</v>
      </c>
      <c r="B17" s="1" t="s">
        <v>107</v>
      </c>
      <c r="C17" s="1" t="s">
        <v>108</v>
      </c>
      <c r="D17" s="1"/>
      <c r="E17" s="1"/>
      <c r="F17" s="1" t="s">
        <v>109</v>
      </c>
      <c r="G17">
        <v>84.28</v>
      </c>
      <c r="H17">
        <v>83.57</v>
      </c>
      <c r="I17">
        <v>12.68</v>
      </c>
      <c r="J17">
        <v>9.31</v>
      </c>
      <c r="K17">
        <v>9.11</v>
      </c>
      <c r="L17">
        <v>6.19</v>
      </c>
      <c r="M17">
        <v>9.2100000000000009</v>
      </c>
      <c r="N17">
        <v>13.24</v>
      </c>
      <c r="O17">
        <v>8.99</v>
      </c>
      <c r="P17">
        <v>8.66</v>
      </c>
      <c r="Q17">
        <v>57.65</v>
      </c>
      <c r="R17">
        <v>8.24</v>
      </c>
      <c r="S17">
        <v>77.81</v>
      </c>
      <c r="T17">
        <v>11.3</v>
      </c>
      <c r="U17">
        <v>6.97</v>
      </c>
      <c r="V17">
        <v>4.63</v>
      </c>
      <c r="W17">
        <v>8.73</v>
      </c>
      <c r="X17">
        <v>9.7899999999999991</v>
      </c>
      <c r="Y17">
        <v>13.24</v>
      </c>
      <c r="Z17">
        <v>8.02</v>
      </c>
      <c r="AA17">
        <v>9.6300000000000008</v>
      </c>
      <c r="AB17">
        <v>53.27</v>
      </c>
      <c r="AC17">
        <v>7.61</v>
      </c>
      <c r="AD17">
        <v>88.97</v>
      </c>
      <c r="AE17">
        <v>14.66</v>
      </c>
      <c r="AF17">
        <v>9.09</v>
      </c>
      <c r="AG17">
        <v>10</v>
      </c>
      <c r="AH17">
        <v>10</v>
      </c>
      <c r="AI17">
        <v>10</v>
      </c>
      <c r="AJ17">
        <v>12.61</v>
      </c>
      <c r="AK17">
        <v>8.23</v>
      </c>
      <c r="AL17">
        <v>8.58</v>
      </c>
      <c r="AM17">
        <v>61.7</v>
      </c>
      <c r="AN17">
        <v>8.81</v>
      </c>
      <c r="AO17">
        <v>5</v>
      </c>
      <c r="AP17" s="1" t="s">
        <v>49</v>
      </c>
      <c r="AQ17" s="1" t="s">
        <v>49</v>
      </c>
      <c r="AR17" s="1" t="s">
        <v>49</v>
      </c>
      <c r="AS17" s="1" t="s">
        <v>50</v>
      </c>
    </row>
    <row r="18" spans="1:45" x14ac:dyDescent="0.2">
      <c r="A18" s="1" t="s">
        <v>110</v>
      </c>
      <c r="B18" s="1" t="s">
        <v>111</v>
      </c>
      <c r="C18" s="1" t="s">
        <v>112</v>
      </c>
      <c r="D18" s="1"/>
      <c r="E18" s="1"/>
      <c r="F18" s="1" t="s">
        <v>113</v>
      </c>
      <c r="G18">
        <v>95.14</v>
      </c>
      <c r="H18">
        <v>93.87</v>
      </c>
      <c r="I18">
        <v>14.55</v>
      </c>
      <c r="J18">
        <v>9.7200000000000006</v>
      </c>
      <c r="K18">
        <v>9.5399999999999991</v>
      </c>
      <c r="L18">
        <v>9.52</v>
      </c>
      <c r="M18">
        <v>10</v>
      </c>
      <c r="N18">
        <v>14.58</v>
      </c>
      <c r="O18">
        <v>9.92</v>
      </c>
      <c r="P18">
        <v>9.51</v>
      </c>
      <c r="Q18">
        <v>64.75</v>
      </c>
      <c r="R18">
        <v>9.25</v>
      </c>
      <c r="S18">
        <v>95.87</v>
      </c>
      <c r="T18">
        <v>14.55</v>
      </c>
      <c r="U18">
        <v>9.8800000000000008</v>
      </c>
      <c r="V18">
        <v>9.76</v>
      </c>
      <c r="W18">
        <v>10</v>
      </c>
      <c r="X18">
        <v>9.17</v>
      </c>
      <c r="Y18">
        <v>13.86</v>
      </c>
      <c r="Z18">
        <v>9.0399999999999991</v>
      </c>
      <c r="AA18">
        <v>9.44</v>
      </c>
      <c r="AB18">
        <v>67.459999999999994</v>
      </c>
      <c r="AC18">
        <v>9.64</v>
      </c>
      <c r="AD18">
        <v>94.91</v>
      </c>
      <c r="AE18">
        <v>14.69</v>
      </c>
      <c r="AF18">
        <v>9.18</v>
      </c>
      <c r="AG18">
        <v>10</v>
      </c>
      <c r="AH18">
        <v>10</v>
      </c>
      <c r="AI18">
        <v>10</v>
      </c>
      <c r="AJ18">
        <v>13.95</v>
      </c>
      <c r="AK18">
        <v>9.85</v>
      </c>
      <c r="AL18">
        <v>8.75</v>
      </c>
      <c r="AM18">
        <v>66.27</v>
      </c>
      <c r="AN18">
        <v>9.4700000000000006</v>
      </c>
      <c r="AO18">
        <v>5</v>
      </c>
      <c r="AP18" s="1" t="s">
        <v>49</v>
      </c>
      <c r="AQ18" s="1" t="s">
        <v>49</v>
      </c>
      <c r="AR18" s="1" t="s">
        <v>49</v>
      </c>
      <c r="AS18" s="1" t="s">
        <v>50</v>
      </c>
    </row>
    <row r="19" spans="1:45" x14ac:dyDescent="0.2">
      <c r="A19" s="1" t="s">
        <v>114</v>
      </c>
      <c r="B19" s="1" t="s">
        <v>115</v>
      </c>
      <c r="C19" s="1" t="s">
        <v>116</v>
      </c>
      <c r="D19" s="1"/>
      <c r="E19" s="1"/>
      <c r="F19" s="1" t="s">
        <v>117</v>
      </c>
      <c r="G19">
        <v>83.85</v>
      </c>
      <c r="H19">
        <v>87.58</v>
      </c>
      <c r="I19">
        <v>12.01</v>
      </c>
      <c r="J19">
        <v>8.4700000000000006</v>
      </c>
      <c r="K19">
        <v>10</v>
      </c>
      <c r="L19">
        <v>7.78</v>
      </c>
      <c r="M19">
        <v>5.79</v>
      </c>
      <c r="N19">
        <v>12.07</v>
      </c>
      <c r="O19">
        <v>9.4</v>
      </c>
      <c r="P19">
        <v>6.69</v>
      </c>
      <c r="Q19">
        <v>63.5</v>
      </c>
      <c r="R19">
        <v>9.07</v>
      </c>
      <c r="S19">
        <v>85</v>
      </c>
      <c r="T19">
        <v>14.14</v>
      </c>
      <c r="U19">
        <v>9.39</v>
      </c>
      <c r="V19">
        <v>8.7799999999999994</v>
      </c>
      <c r="W19">
        <v>9.75</v>
      </c>
      <c r="X19">
        <v>9.7899999999999991</v>
      </c>
      <c r="Y19">
        <v>13.54</v>
      </c>
      <c r="Z19">
        <v>8.92</v>
      </c>
      <c r="AA19">
        <v>9.1300000000000008</v>
      </c>
      <c r="AB19">
        <v>57.32</v>
      </c>
      <c r="AC19">
        <v>8.19</v>
      </c>
      <c r="AD19">
        <v>79.56</v>
      </c>
      <c r="AE19">
        <v>13.42</v>
      </c>
      <c r="AF19">
        <v>7.18</v>
      </c>
      <c r="AG19">
        <v>9.02</v>
      </c>
      <c r="AH19">
        <v>9.58</v>
      </c>
      <c r="AI19">
        <v>10</v>
      </c>
      <c r="AJ19">
        <v>12.96</v>
      </c>
      <c r="AK19">
        <v>9.5299999999999994</v>
      </c>
      <c r="AL19">
        <v>7.75</v>
      </c>
      <c r="AM19">
        <v>53.19</v>
      </c>
      <c r="AN19">
        <v>7.6</v>
      </c>
      <c r="AO19">
        <v>4</v>
      </c>
      <c r="AP19" s="1" t="s">
        <v>49</v>
      </c>
      <c r="AQ19" s="1" t="s">
        <v>49</v>
      </c>
      <c r="AR19" s="1" t="s">
        <v>49</v>
      </c>
      <c r="AS19" s="1" t="s">
        <v>50</v>
      </c>
    </row>
    <row r="20" spans="1:45" x14ac:dyDescent="0.2">
      <c r="A20" s="1" t="s">
        <v>118</v>
      </c>
      <c r="B20" s="1" t="s">
        <v>119</v>
      </c>
      <c r="C20" s="1" t="s">
        <v>120</v>
      </c>
      <c r="D20" s="1"/>
      <c r="E20" s="1"/>
      <c r="F20" s="1" t="s">
        <v>121</v>
      </c>
      <c r="G20">
        <v>90.87</v>
      </c>
      <c r="H20">
        <v>96.6</v>
      </c>
      <c r="I20">
        <v>14.32</v>
      </c>
      <c r="J20">
        <v>9.44</v>
      </c>
      <c r="K20">
        <v>10</v>
      </c>
      <c r="L20">
        <v>8.73</v>
      </c>
      <c r="M20">
        <v>10</v>
      </c>
      <c r="N20">
        <v>14.38</v>
      </c>
      <c r="O20">
        <v>10</v>
      </c>
      <c r="P20">
        <v>9.18</v>
      </c>
      <c r="Q20">
        <v>67.900000000000006</v>
      </c>
      <c r="R20">
        <v>9.6999999999999993</v>
      </c>
      <c r="S20">
        <v>89.13</v>
      </c>
      <c r="T20">
        <v>13.8</v>
      </c>
      <c r="U20">
        <v>10</v>
      </c>
      <c r="V20">
        <v>7.56</v>
      </c>
      <c r="W20">
        <v>9.8699999999999992</v>
      </c>
      <c r="X20">
        <v>9.3800000000000008</v>
      </c>
      <c r="Y20">
        <v>14.76</v>
      </c>
      <c r="Z20">
        <v>9.68</v>
      </c>
      <c r="AA20">
        <v>10</v>
      </c>
      <c r="AB20">
        <v>60.57</v>
      </c>
      <c r="AC20">
        <v>8.65</v>
      </c>
      <c r="AD20">
        <v>88.58</v>
      </c>
      <c r="AE20">
        <v>14.07</v>
      </c>
      <c r="AF20">
        <v>8</v>
      </c>
      <c r="AG20">
        <v>9.51</v>
      </c>
      <c r="AH20">
        <v>10</v>
      </c>
      <c r="AI20">
        <v>10</v>
      </c>
      <c r="AJ20">
        <v>13.93</v>
      </c>
      <c r="AK20">
        <v>8.58</v>
      </c>
      <c r="AL20">
        <v>10</v>
      </c>
      <c r="AM20">
        <v>60.58</v>
      </c>
      <c r="AN20">
        <v>8.65</v>
      </c>
      <c r="AO20">
        <v>4</v>
      </c>
      <c r="AP20" s="1" t="s">
        <v>49</v>
      </c>
      <c r="AQ20" s="1" t="s">
        <v>49</v>
      </c>
      <c r="AR20" s="1" t="s">
        <v>49</v>
      </c>
      <c r="AS20" s="1" t="s">
        <v>50</v>
      </c>
    </row>
    <row r="21" spans="1:45" x14ac:dyDescent="0.2">
      <c r="A21" s="1" t="s">
        <v>122</v>
      </c>
      <c r="B21" s="1" t="s">
        <v>123</v>
      </c>
      <c r="C21" s="1" t="s">
        <v>124</v>
      </c>
      <c r="D21" s="1"/>
      <c r="E21" s="1"/>
      <c r="F21" s="1" t="s">
        <v>125</v>
      </c>
      <c r="G21">
        <v>58.86</v>
      </c>
      <c r="H21">
        <v>88.31</v>
      </c>
      <c r="I21">
        <v>14.39</v>
      </c>
      <c r="J21">
        <v>9.17</v>
      </c>
      <c r="K21">
        <v>9.8000000000000007</v>
      </c>
      <c r="L21">
        <v>9.68</v>
      </c>
      <c r="M21">
        <v>9.74</v>
      </c>
      <c r="N21">
        <v>14.35</v>
      </c>
      <c r="O21">
        <v>9.58</v>
      </c>
      <c r="P21">
        <v>9.5500000000000007</v>
      </c>
      <c r="Q21">
        <v>59.57</v>
      </c>
      <c r="R21">
        <v>8.51</v>
      </c>
      <c r="S21">
        <v>79.5</v>
      </c>
      <c r="T21">
        <v>11.4</v>
      </c>
      <c r="U21">
        <v>7.27</v>
      </c>
      <c r="V21">
        <v>5.35</v>
      </c>
      <c r="W21">
        <v>8.61</v>
      </c>
      <c r="X21">
        <v>9.17</v>
      </c>
      <c r="Y21">
        <v>12.76</v>
      </c>
      <c r="Z21">
        <v>7.76</v>
      </c>
      <c r="AA21">
        <v>9.25</v>
      </c>
      <c r="AB21">
        <v>55.35</v>
      </c>
      <c r="AC21">
        <v>7.91</v>
      </c>
      <c r="AD21">
        <v>2.2799999999999998</v>
      </c>
      <c r="AE21">
        <v>2.2799999999999998</v>
      </c>
      <c r="AF21">
        <v>6.09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 s="1" t="s">
        <v>49</v>
      </c>
      <c r="AQ21">
        <v>10</v>
      </c>
      <c r="AR21">
        <v>10</v>
      </c>
      <c r="AS21" s="1" t="s">
        <v>50</v>
      </c>
    </row>
    <row r="22" spans="1:45" x14ac:dyDescent="0.2">
      <c r="A22" s="1" t="s">
        <v>126</v>
      </c>
      <c r="B22" s="1" t="s">
        <v>127</v>
      </c>
      <c r="C22" s="1" t="s">
        <v>128</v>
      </c>
      <c r="D22" s="1"/>
      <c r="E22" s="1"/>
      <c r="F22" s="1" t="s">
        <v>129</v>
      </c>
      <c r="G22">
        <v>92.32</v>
      </c>
      <c r="H22">
        <v>87.5</v>
      </c>
      <c r="I22">
        <v>11.97</v>
      </c>
      <c r="J22">
        <v>9.44</v>
      </c>
      <c r="K22">
        <v>9.6</v>
      </c>
      <c r="L22">
        <v>8.41</v>
      </c>
      <c r="M22">
        <v>4.47</v>
      </c>
      <c r="N22">
        <v>12.45</v>
      </c>
      <c r="O22">
        <v>8.8800000000000008</v>
      </c>
      <c r="P22">
        <v>7.72</v>
      </c>
      <c r="Q22">
        <v>63.08</v>
      </c>
      <c r="R22">
        <v>9.01</v>
      </c>
      <c r="S22">
        <v>91.16</v>
      </c>
      <c r="T22">
        <v>13.53</v>
      </c>
      <c r="U22">
        <v>9.39</v>
      </c>
      <c r="V22">
        <v>8.5399999999999991</v>
      </c>
      <c r="W22">
        <v>8.99</v>
      </c>
      <c r="X22">
        <v>9.17</v>
      </c>
      <c r="Y22">
        <v>12.54</v>
      </c>
      <c r="Z22">
        <v>8.1</v>
      </c>
      <c r="AA22">
        <v>8.6199999999999992</v>
      </c>
      <c r="AB22">
        <v>65.09</v>
      </c>
      <c r="AC22">
        <v>9.3000000000000007</v>
      </c>
      <c r="AD22">
        <v>97.08</v>
      </c>
      <c r="AE22">
        <v>14.56</v>
      </c>
      <c r="AF22">
        <v>8.82</v>
      </c>
      <c r="AG22">
        <v>10</v>
      </c>
      <c r="AH22">
        <v>10</v>
      </c>
      <c r="AI22">
        <v>10</v>
      </c>
      <c r="AJ22">
        <v>13.71</v>
      </c>
      <c r="AK22">
        <v>8.73</v>
      </c>
      <c r="AL22">
        <v>9.5500000000000007</v>
      </c>
      <c r="AM22">
        <v>68.81</v>
      </c>
      <c r="AN22">
        <v>9.83</v>
      </c>
      <c r="AO22">
        <v>5</v>
      </c>
      <c r="AP22" s="1" t="s">
        <v>49</v>
      </c>
      <c r="AQ22" s="1" t="s">
        <v>49</v>
      </c>
      <c r="AR22" s="1" t="s">
        <v>49</v>
      </c>
      <c r="AS22" s="1" t="s">
        <v>50</v>
      </c>
    </row>
    <row r="23" spans="1:45" x14ac:dyDescent="0.2">
      <c r="A23" s="1" t="s">
        <v>130</v>
      </c>
      <c r="B23" s="1" t="s">
        <v>131</v>
      </c>
      <c r="C23" s="1" t="s">
        <v>132</v>
      </c>
      <c r="D23" s="1"/>
      <c r="E23" s="1"/>
      <c r="F23" s="1" t="s">
        <v>133</v>
      </c>
      <c r="G23">
        <v>92.68</v>
      </c>
      <c r="H23">
        <v>90.88</v>
      </c>
      <c r="I23">
        <v>14.11</v>
      </c>
      <c r="J23">
        <v>9.44</v>
      </c>
      <c r="K23">
        <v>9.34</v>
      </c>
      <c r="L23">
        <v>9.3699999999999992</v>
      </c>
      <c r="M23">
        <v>9.4700000000000006</v>
      </c>
      <c r="N23">
        <v>13.83</v>
      </c>
      <c r="O23">
        <v>9.23</v>
      </c>
      <c r="P23">
        <v>9.2200000000000006</v>
      </c>
      <c r="Q23">
        <v>62.94</v>
      </c>
      <c r="R23">
        <v>8.99</v>
      </c>
      <c r="S23">
        <v>92.04</v>
      </c>
      <c r="T23">
        <v>13.92</v>
      </c>
      <c r="U23">
        <v>9.6999999999999993</v>
      </c>
      <c r="V23">
        <v>9.02</v>
      </c>
      <c r="W23">
        <v>9.24</v>
      </c>
      <c r="X23">
        <v>9.17</v>
      </c>
      <c r="Y23">
        <v>13.69</v>
      </c>
      <c r="Z23">
        <v>9.3800000000000008</v>
      </c>
      <c r="AA23">
        <v>8.86</v>
      </c>
      <c r="AB23">
        <v>64.44</v>
      </c>
      <c r="AC23">
        <v>9.2100000000000009</v>
      </c>
      <c r="AD23">
        <v>93.95</v>
      </c>
      <c r="AE23">
        <v>15</v>
      </c>
      <c r="AF23">
        <v>10</v>
      </c>
      <c r="AG23">
        <v>10</v>
      </c>
      <c r="AH23">
        <v>10</v>
      </c>
      <c r="AI23">
        <v>10</v>
      </c>
      <c r="AJ23">
        <v>13.75</v>
      </c>
      <c r="AK23">
        <v>10</v>
      </c>
      <c r="AL23">
        <v>8.33</v>
      </c>
      <c r="AM23">
        <v>65.2</v>
      </c>
      <c r="AN23">
        <v>9.31</v>
      </c>
      <c r="AO23">
        <v>5</v>
      </c>
      <c r="AP23" s="1" t="s">
        <v>49</v>
      </c>
      <c r="AQ23" s="1" t="s">
        <v>49</v>
      </c>
      <c r="AR23" s="1" t="s">
        <v>49</v>
      </c>
      <c r="AS23" s="1" t="s">
        <v>50</v>
      </c>
    </row>
    <row r="24" spans="1:45" x14ac:dyDescent="0.2">
      <c r="A24" s="1" t="s">
        <v>134</v>
      </c>
      <c r="B24" s="1" t="s">
        <v>135</v>
      </c>
      <c r="C24" s="1" t="s">
        <v>136</v>
      </c>
      <c r="D24" s="1"/>
      <c r="E24" s="1"/>
      <c r="F24" s="1" t="s">
        <v>137</v>
      </c>
      <c r="G24">
        <v>95.25</v>
      </c>
      <c r="H24">
        <v>94.89</v>
      </c>
      <c r="I24">
        <v>13.96</v>
      </c>
      <c r="J24">
        <v>9.58</v>
      </c>
      <c r="K24">
        <v>9.49</v>
      </c>
      <c r="L24">
        <v>9.2100000000000009</v>
      </c>
      <c r="M24">
        <v>8.9499999999999993</v>
      </c>
      <c r="N24">
        <v>14.24</v>
      </c>
      <c r="O24">
        <v>9.76</v>
      </c>
      <c r="P24">
        <v>9.23</v>
      </c>
      <c r="Q24">
        <v>66.69</v>
      </c>
      <c r="R24">
        <v>9.5299999999999994</v>
      </c>
      <c r="S24">
        <v>93.76</v>
      </c>
      <c r="T24">
        <v>12.67</v>
      </c>
      <c r="U24">
        <v>7.27</v>
      </c>
      <c r="V24">
        <v>8.0500000000000007</v>
      </c>
      <c r="W24">
        <v>9.49</v>
      </c>
      <c r="X24">
        <v>8.9600000000000009</v>
      </c>
      <c r="Y24">
        <v>14.63</v>
      </c>
      <c r="Z24">
        <v>9.5</v>
      </c>
      <c r="AA24">
        <v>10</v>
      </c>
      <c r="AB24">
        <v>66.47</v>
      </c>
      <c r="AC24">
        <v>9.5</v>
      </c>
      <c r="AD24">
        <v>96.37</v>
      </c>
      <c r="AE24">
        <v>13.42</v>
      </c>
      <c r="AF24">
        <v>9.5500000000000007</v>
      </c>
      <c r="AG24">
        <v>9.76</v>
      </c>
      <c r="AH24">
        <v>8.4700000000000006</v>
      </c>
      <c r="AI24">
        <v>8</v>
      </c>
      <c r="AJ24">
        <v>14.76</v>
      </c>
      <c r="AK24">
        <v>9.68</v>
      </c>
      <c r="AL24">
        <v>10</v>
      </c>
      <c r="AM24">
        <v>68.2</v>
      </c>
      <c r="AN24">
        <v>9.74</v>
      </c>
      <c r="AO24">
        <v>5</v>
      </c>
      <c r="AP24" s="1" t="s">
        <v>49</v>
      </c>
      <c r="AQ24" s="1" t="s">
        <v>49</v>
      </c>
      <c r="AR24" s="1" t="s">
        <v>49</v>
      </c>
      <c r="AS24" s="1" t="s">
        <v>50</v>
      </c>
    </row>
    <row r="25" spans="1:45" x14ac:dyDescent="0.2">
      <c r="A25" s="1" t="s">
        <v>138</v>
      </c>
      <c r="B25" s="1" t="s">
        <v>139</v>
      </c>
      <c r="C25" s="1" t="s">
        <v>140</v>
      </c>
      <c r="D25" s="1"/>
      <c r="E25" s="1"/>
      <c r="F25" s="1" t="s">
        <v>141</v>
      </c>
      <c r="G25">
        <v>86.7</v>
      </c>
      <c r="H25">
        <v>88.47</v>
      </c>
      <c r="I25">
        <v>12</v>
      </c>
      <c r="J25">
        <v>9.44</v>
      </c>
      <c r="K25">
        <v>9.8000000000000007</v>
      </c>
      <c r="L25">
        <v>5.4</v>
      </c>
      <c r="M25">
        <v>7.37</v>
      </c>
      <c r="N25">
        <v>12.46</v>
      </c>
      <c r="O25">
        <v>9.14</v>
      </c>
      <c r="P25">
        <v>7.47</v>
      </c>
      <c r="Q25">
        <v>64.010000000000005</v>
      </c>
      <c r="R25">
        <v>9.14</v>
      </c>
      <c r="S25">
        <v>82.35</v>
      </c>
      <c r="T25">
        <v>12.75</v>
      </c>
      <c r="U25">
        <v>9.39</v>
      </c>
      <c r="V25">
        <v>8.5399999999999991</v>
      </c>
      <c r="W25">
        <v>8.99</v>
      </c>
      <c r="X25">
        <v>7.08</v>
      </c>
      <c r="Y25">
        <v>11.23</v>
      </c>
      <c r="Z25">
        <v>6.86</v>
      </c>
      <c r="AA25">
        <v>8.11</v>
      </c>
      <c r="AB25">
        <v>58.37</v>
      </c>
      <c r="AC25">
        <v>8.34</v>
      </c>
      <c r="AD25">
        <v>87.17</v>
      </c>
      <c r="AE25">
        <v>13.7</v>
      </c>
      <c r="AF25">
        <v>7.18</v>
      </c>
      <c r="AG25">
        <v>9.76</v>
      </c>
      <c r="AH25">
        <v>9.58</v>
      </c>
      <c r="AI25">
        <v>10</v>
      </c>
      <c r="AJ25">
        <v>12.75</v>
      </c>
      <c r="AK25">
        <v>7.7</v>
      </c>
      <c r="AL25">
        <v>9.3000000000000007</v>
      </c>
      <c r="AM25">
        <v>60.73</v>
      </c>
      <c r="AN25">
        <v>8.68</v>
      </c>
      <c r="AO25">
        <v>5</v>
      </c>
      <c r="AP25" s="1" t="s">
        <v>49</v>
      </c>
      <c r="AQ25" s="1" t="s">
        <v>49</v>
      </c>
      <c r="AR25" s="1" t="s">
        <v>49</v>
      </c>
      <c r="AS25" s="1" t="s">
        <v>50</v>
      </c>
    </row>
    <row r="26" spans="1:45" x14ac:dyDescent="0.2">
      <c r="A26" s="1" t="s">
        <v>142</v>
      </c>
      <c r="B26" s="1" t="s">
        <v>143</v>
      </c>
      <c r="C26" s="1" t="s">
        <v>144</v>
      </c>
      <c r="D26" s="1"/>
      <c r="E26" s="1"/>
      <c r="F26" s="1" t="s">
        <v>145</v>
      </c>
      <c r="G26">
        <v>88.94</v>
      </c>
      <c r="H26">
        <v>85.85</v>
      </c>
      <c r="I26">
        <v>12.69</v>
      </c>
      <c r="J26">
        <v>8.61</v>
      </c>
      <c r="K26">
        <v>8.91</v>
      </c>
      <c r="L26">
        <v>8.41</v>
      </c>
      <c r="M26">
        <v>7.89</v>
      </c>
      <c r="N26">
        <v>13.71</v>
      </c>
      <c r="O26">
        <v>9.23</v>
      </c>
      <c r="P26">
        <v>9.0399999999999991</v>
      </c>
      <c r="Q26">
        <v>59.45</v>
      </c>
      <c r="R26">
        <v>8.49</v>
      </c>
      <c r="S26">
        <v>88.11</v>
      </c>
      <c r="T26">
        <v>12.01</v>
      </c>
      <c r="U26">
        <v>7.88</v>
      </c>
      <c r="V26">
        <v>7.56</v>
      </c>
      <c r="W26">
        <v>9.49</v>
      </c>
      <c r="X26">
        <v>7.08</v>
      </c>
      <c r="Y26">
        <v>13.42</v>
      </c>
      <c r="Z26">
        <v>8.4499999999999993</v>
      </c>
      <c r="AA26">
        <v>9.44</v>
      </c>
      <c r="AB26">
        <v>62.69</v>
      </c>
      <c r="AC26">
        <v>8.9600000000000009</v>
      </c>
      <c r="AD26">
        <v>91.12</v>
      </c>
      <c r="AE26">
        <v>12.28</v>
      </c>
      <c r="AF26">
        <v>7</v>
      </c>
      <c r="AG26">
        <v>9.51</v>
      </c>
      <c r="AH26">
        <v>9.44</v>
      </c>
      <c r="AI26">
        <v>6.8</v>
      </c>
      <c r="AJ26">
        <v>13.67</v>
      </c>
      <c r="AK26">
        <v>9.5500000000000007</v>
      </c>
      <c r="AL26">
        <v>8.68</v>
      </c>
      <c r="AM26">
        <v>65.16</v>
      </c>
      <c r="AN26">
        <v>9.31</v>
      </c>
      <c r="AO26">
        <v>5</v>
      </c>
      <c r="AP26" s="1" t="s">
        <v>49</v>
      </c>
      <c r="AQ26" s="1" t="s">
        <v>49</v>
      </c>
      <c r="AR26" s="1" t="s">
        <v>49</v>
      </c>
      <c r="AS26" s="1" t="s">
        <v>50</v>
      </c>
    </row>
    <row r="27" spans="1:45" x14ac:dyDescent="0.2">
      <c r="A27" s="1" t="s">
        <v>146</v>
      </c>
      <c r="B27" s="1" t="s">
        <v>147</v>
      </c>
      <c r="C27" s="1" t="s">
        <v>148</v>
      </c>
      <c r="D27" s="1"/>
      <c r="E27" s="1"/>
      <c r="F27" s="1" t="s">
        <v>149</v>
      </c>
      <c r="G27">
        <v>79.59</v>
      </c>
      <c r="H27">
        <v>83.46</v>
      </c>
      <c r="I27">
        <v>12.66</v>
      </c>
      <c r="J27">
        <v>9.44</v>
      </c>
      <c r="K27">
        <v>9.43</v>
      </c>
      <c r="L27">
        <v>7.78</v>
      </c>
      <c r="M27">
        <v>7.11</v>
      </c>
      <c r="N27">
        <v>12.93</v>
      </c>
      <c r="O27">
        <v>9.39</v>
      </c>
      <c r="P27">
        <v>7.84</v>
      </c>
      <c r="Q27">
        <v>57.87</v>
      </c>
      <c r="R27">
        <v>8.27</v>
      </c>
      <c r="S27">
        <v>63.74</v>
      </c>
      <c r="T27">
        <v>10.86</v>
      </c>
      <c r="U27">
        <v>6.06</v>
      </c>
      <c r="V27">
        <v>5.52</v>
      </c>
      <c r="W27">
        <v>9.24</v>
      </c>
      <c r="X27">
        <v>8.1300000000000008</v>
      </c>
      <c r="Y27">
        <v>9.7200000000000006</v>
      </c>
      <c r="Z27">
        <v>6.23</v>
      </c>
      <c r="AA27">
        <v>6.72</v>
      </c>
      <c r="AB27">
        <v>43.16</v>
      </c>
      <c r="AC27">
        <v>6.17</v>
      </c>
      <c r="AD27">
        <v>88.34</v>
      </c>
      <c r="AE27">
        <v>14.12</v>
      </c>
      <c r="AF27">
        <v>8.64</v>
      </c>
      <c r="AG27">
        <v>9.02</v>
      </c>
      <c r="AH27">
        <v>10</v>
      </c>
      <c r="AI27">
        <v>10</v>
      </c>
      <c r="AJ27">
        <v>13.24</v>
      </c>
      <c r="AK27">
        <v>9.23</v>
      </c>
      <c r="AL27">
        <v>8.43</v>
      </c>
      <c r="AM27">
        <v>60.98</v>
      </c>
      <c r="AN27">
        <v>8.7100000000000009</v>
      </c>
      <c r="AO27">
        <v>5</v>
      </c>
      <c r="AP27" s="1" t="s">
        <v>49</v>
      </c>
      <c r="AQ27" s="1" t="s">
        <v>49</v>
      </c>
      <c r="AR27" s="1" t="s">
        <v>49</v>
      </c>
      <c r="AS27" s="1" t="s">
        <v>50</v>
      </c>
    </row>
    <row r="28" spans="1:45" x14ac:dyDescent="0.2">
      <c r="A28" s="1" t="s">
        <v>150</v>
      </c>
      <c r="B28" s="1" t="s">
        <v>151</v>
      </c>
      <c r="C28" s="1" t="s">
        <v>152</v>
      </c>
      <c r="D28" s="1"/>
      <c r="E28" s="1"/>
      <c r="F28" s="1" t="s">
        <v>153</v>
      </c>
      <c r="G28">
        <v>56.25</v>
      </c>
      <c r="H28">
        <v>89.74</v>
      </c>
      <c r="I28">
        <v>13.87</v>
      </c>
      <c r="J28">
        <v>8.89</v>
      </c>
      <c r="K28">
        <v>9.8000000000000007</v>
      </c>
      <c r="L28">
        <v>8.57</v>
      </c>
      <c r="M28">
        <v>9.74</v>
      </c>
      <c r="N28">
        <v>13.87</v>
      </c>
      <c r="O28">
        <v>9.4499999999999993</v>
      </c>
      <c r="P28">
        <v>9.0500000000000007</v>
      </c>
      <c r="Q28">
        <v>62</v>
      </c>
      <c r="R28">
        <v>8.86</v>
      </c>
      <c r="S28">
        <v>87.88</v>
      </c>
      <c r="T28">
        <v>12.3</v>
      </c>
      <c r="U28">
        <v>9.39</v>
      </c>
      <c r="V28">
        <v>9.76</v>
      </c>
      <c r="W28">
        <v>8.23</v>
      </c>
      <c r="X28">
        <v>5.42</v>
      </c>
      <c r="Y28">
        <v>12.53</v>
      </c>
      <c r="Z28">
        <v>8.58</v>
      </c>
      <c r="AA28">
        <v>8.1300000000000008</v>
      </c>
      <c r="AB28">
        <v>63.05</v>
      </c>
      <c r="AC28">
        <v>9.01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 s="1" t="s">
        <v>49</v>
      </c>
      <c r="AQ28" s="1" t="s">
        <v>49</v>
      </c>
      <c r="AR28">
        <v>0</v>
      </c>
      <c r="AS28" s="1" t="s">
        <v>50</v>
      </c>
    </row>
    <row r="29" spans="1:45" x14ac:dyDescent="0.2">
      <c r="A29" s="1" t="s">
        <v>154</v>
      </c>
      <c r="B29" s="1" t="s">
        <v>155</v>
      </c>
      <c r="C29" s="1" t="s">
        <v>156</v>
      </c>
      <c r="D29" s="1"/>
      <c r="E29" s="1"/>
      <c r="F29" s="1" t="s">
        <v>157</v>
      </c>
      <c r="G29">
        <v>93.61</v>
      </c>
      <c r="H29">
        <v>93.98</v>
      </c>
      <c r="I29">
        <v>14.53</v>
      </c>
      <c r="J29">
        <v>9.86</v>
      </c>
      <c r="K29">
        <v>10</v>
      </c>
      <c r="L29">
        <v>9.68</v>
      </c>
      <c r="M29">
        <v>9.2100000000000009</v>
      </c>
      <c r="N29">
        <v>14.16</v>
      </c>
      <c r="O29">
        <v>9.33</v>
      </c>
      <c r="P29">
        <v>9.5500000000000007</v>
      </c>
      <c r="Q29">
        <v>65.290000000000006</v>
      </c>
      <c r="R29">
        <v>9.33</v>
      </c>
      <c r="S29">
        <v>91.63</v>
      </c>
      <c r="T29">
        <v>13.32</v>
      </c>
      <c r="U29">
        <v>9.39</v>
      </c>
      <c r="V29">
        <v>6.59</v>
      </c>
      <c r="W29">
        <v>9.75</v>
      </c>
      <c r="X29">
        <v>9.7899999999999991</v>
      </c>
      <c r="Y29">
        <v>14</v>
      </c>
      <c r="Z29">
        <v>8.8699999999999992</v>
      </c>
      <c r="AA29">
        <v>9.8000000000000007</v>
      </c>
      <c r="AB29">
        <v>64.31</v>
      </c>
      <c r="AC29">
        <v>9.19</v>
      </c>
      <c r="AD29">
        <v>94.21</v>
      </c>
      <c r="AE29">
        <v>14.83</v>
      </c>
      <c r="AF29">
        <v>9.5500000000000007</v>
      </c>
      <c r="AG29">
        <v>10</v>
      </c>
      <c r="AH29">
        <v>10</v>
      </c>
      <c r="AI29">
        <v>10</v>
      </c>
      <c r="AJ29">
        <v>14.25</v>
      </c>
      <c r="AK29">
        <v>10</v>
      </c>
      <c r="AL29">
        <v>9</v>
      </c>
      <c r="AM29">
        <v>65.13</v>
      </c>
      <c r="AN29">
        <v>9.3000000000000007</v>
      </c>
      <c r="AO29">
        <v>5</v>
      </c>
      <c r="AP29" s="1" t="s">
        <v>49</v>
      </c>
      <c r="AQ29" s="1" t="s">
        <v>49</v>
      </c>
      <c r="AR29" s="1" t="s">
        <v>49</v>
      </c>
      <c r="AS29" s="1" t="s">
        <v>50</v>
      </c>
    </row>
    <row r="30" spans="1:45" x14ac:dyDescent="0.2">
      <c r="A30" s="1" t="s">
        <v>158</v>
      </c>
      <c r="B30" s="1" t="s">
        <v>159</v>
      </c>
      <c r="C30" s="1" t="s">
        <v>160</v>
      </c>
      <c r="D30" s="1"/>
      <c r="E30" s="1"/>
      <c r="F30" s="1" t="s">
        <v>161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" t="s">
        <v>49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 s="1" t="s">
        <v>49</v>
      </c>
      <c r="AQ30" s="1" t="s">
        <v>49</v>
      </c>
      <c r="AR30" s="1" t="s">
        <v>49</v>
      </c>
      <c r="AS30" s="1" t="s">
        <v>50</v>
      </c>
    </row>
    <row r="31" spans="1:45" x14ac:dyDescent="0.2">
      <c r="A31" s="1" t="s">
        <v>162</v>
      </c>
      <c r="B31" s="1" t="s">
        <v>163</v>
      </c>
      <c r="C31" s="1" t="s">
        <v>164</v>
      </c>
      <c r="D31" s="1"/>
      <c r="E31" s="1"/>
      <c r="F31" s="1" t="s">
        <v>165</v>
      </c>
      <c r="G31">
        <v>88.32</v>
      </c>
      <c r="H31">
        <v>85.55</v>
      </c>
      <c r="I31">
        <v>13.56</v>
      </c>
      <c r="J31">
        <v>9.31</v>
      </c>
      <c r="K31">
        <v>9.8000000000000007</v>
      </c>
      <c r="L31">
        <v>8.1</v>
      </c>
      <c r="M31">
        <v>8.9499999999999993</v>
      </c>
      <c r="N31">
        <v>14.08</v>
      </c>
      <c r="O31">
        <v>9.4700000000000006</v>
      </c>
      <c r="P31">
        <v>9.3000000000000007</v>
      </c>
      <c r="Q31">
        <v>57.92</v>
      </c>
      <c r="R31">
        <v>8.27</v>
      </c>
      <c r="S31">
        <v>86.76</v>
      </c>
      <c r="T31">
        <v>13.7</v>
      </c>
      <c r="U31">
        <v>9.09</v>
      </c>
      <c r="V31">
        <v>8.2899999999999991</v>
      </c>
      <c r="W31">
        <v>9.3699999999999992</v>
      </c>
      <c r="X31">
        <v>9.7899999999999991</v>
      </c>
      <c r="Y31">
        <v>13.21</v>
      </c>
      <c r="Z31">
        <v>8.36</v>
      </c>
      <c r="AA31">
        <v>9.24</v>
      </c>
      <c r="AB31">
        <v>59.85</v>
      </c>
      <c r="AC31">
        <v>8.5500000000000007</v>
      </c>
      <c r="AD31">
        <v>90.82</v>
      </c>
      <c r="AE31">
        <v>14.66</v>
      </c>
      <c r="AF31">
        <v>9.09</v>
      </c>
      <c r="AG31">
        <v>10</v>
      </c>
      <c r="AH31">
        <v>10</v>
      </c>
      <c r="AI31">
        <v>10</v>
      </c>
      <c r="AJ31">
        <v>14.7</v>
      </c>
      <c r="AK31">
        <v>9.6</v>
      </c>
      <c r="AL31">
        <v>10</v>
      </c>
      <c r="AM31">
        <v>61.46</v>
      </c>
      <c r="AN31">
        <v>8.7799999999999994</v>
      </c>
      <c r="AO31">
        <v>5</v>
      </c>
      <c r="AP31" s="1" t="s">
        <v>49</v>
      </c>
      <c r="AQ31" s="1" t="s">
        <v>49</v>
      </c>
      <c r="AR31" s="1" t="s">
        <v>49</v>
      </c>
      <c r="AS31" s="1" t="s">
        <v>50</v>
      </c>
    </row>
    <row r="32" spans="1:45" x14ac:dyDescent="0.2">
      <c r="A32" s="1" t="s">
        <v>166</v>
      </c>
      <c r="B32" s="1" t="s">
        <v>167</v>
      </c>
      <c r="C32" s="1" t="s">
        <v>168</v>
      </c>
      <c r="D32" s="1"/>
      <c r="E32" s="1"/>
      <c r="F32" s="1" t="s">
        <v>169</v>
      </c>
      <c r="G32">
        <v>55.96</v>
      </c>
      <c r="H32">
        <v>65.23</v>
      </c>
      <c r="I32">
        <v>9</v>
      </c>
      <c r="J32">
        <v>6.94</v>
      </c>
      <c r="K32">
        <v>6.06</v>
      </c>
      <c r="L32">
        <v>6.52</v>
      </c>
      <c r="M32">
        <v>4.47</v>
      </c>
      <c r="N32">
        <v>8.3000000000000007</v>
      </c>
      <c r="O32">
        <v>5.4</v>
      </c>
      <c r="P32">
        <v>5.67</v>
      </c>
      <c r="Q32">
        <v>47.93</v>
      </c>
      <c r="R32">
        <v>6.85</v>
      </c>
      <c r="S32">
        <v>46.6</v>
      </c>
      <c r="T32">
        <v>3.69</v>
      </c>
      <c r="U32">
        <v>4.97</v>
      </c>
      <c r="V32">
        <v>4.88</v>
      </c>
      <c r="W32">
        <v>0</v>
      </c>
      <c r="X32">
        <v>0</v>
      </c>
      <c r="Y32">
        <v>4.54</v>
      </c>
      <c r="Z32">
        <v>6.05</v>
      </c>
      <c r="AA32" s="1" t="s">
        <v>49</v>
      </c>
      <c r="AB32">
        <v>38.369999999999997</v>
      </c>
      <c r="AC32">
        <v>5.48</v>
      </c>
      <c r="AD32">
        <v>49.12</v>
      </c>
      <c r="AE32">
        <v>0.17</v>
      </c>
      <c r="AF32">
        <v>0.45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48.95</v>
      </c>
      <c r="AN32">
        <v>6.99</v>
      </c>
      <c r="AO32">
        <v>5</v>
      </c>
      <c r="AP32" s="1" t="s">
        <v>49</v>
      </c>
      <c r="AQ32" s="1" t="s">
        <v>49</v>
      </c>
      <c r="AR32" s="1" t="s">
        <v>49</v>
      </c>
      <c r="AS32" s="1" t="s">
        <v>50</v>
      </c>
    </row>
    <row r="33" spans="1:45" x14ac:dyDescent="0.2">
      <c r="A33" s="1" t="s">
        <v>170</v>
      </c>
      <c r="B33" s="1" t="s">
        <v>171</v>
      </c>
      <c r="C33" s="1" t="s">
        <v>172</v>
      </c>
      <c r="D33" s="1"/>
      <c r="E33" s="1"/>
      <c r="F33" s="1" t="s">
        <v>173</v>
      </c>
      <c r="G33">
        <v>86.37</v>
      </c>
      <c r="H33">
        <v>86.27</v>
      </c>
      <c r="I33">
        <v>13.36</v>
      </c>
      <c r="J33">
        <v>9.17</v>
      </c>
      <c r="K33">
        <v>9.8000000000000007</v>
      </c>
      <c r="L33">
        <v>8.23</v>
      </c>
      <c r="M33">
        <v>8.42</v>
      </c>
      <c r="N33">
        <v>12.69</v>
      </c>
      <c r="O33">
        <v>8.5299999999999994</v>
      </c>
      <c r="P33">
        <v>8.39</v>
      </c>
      <c r="Q33">
        <v>60.23</v>
      </c>
      <c r="R33">
        <v>8.6</v>
      </c>
      <c r="S33">
        <v>87.48</v>
      </c>
      <c r="T33">
        <v>13.87</v>
      </c>
      <c r="U33">
        <v>9.39</v>
      </c>
      <c r="V33">
        <v>9.27</v>
      </c>
      <c r="W33">
        <v>8.73</v>
      </c>
      <c r="X33">
        <v>9.58</v>
      </c>
      <c r="Y33">
        <v>12.34</v>
      </c>
      <c r="Z33">
        <v>6.78</v>
      </c>
      <c r="AA33">
        <v>9.68</v>
      </c>
      <c r="AB33">
        <v>61.27</v>
      </c>
      <c r="AC33">
        <v>8.75</v>
      </c>
      <c r="AD33">
        <v>98.98</v>
      </c>
      <c r="AE33">
        <v>15</v>
      </c>
      <c r="AF33">
        <v>10</v>
      </c>
      <c r="AG33">
        <v>10</v>
      </c>
      <c r="AH33">
        <v>10</v>
      </c>
      <c r="AI33">
        <v>10</v>
      </c>
      <c r="AJ33">
        <v>14.7</v>
      </c>
      <c r="AK33">
        <v>9.6</v>
      </c>
      <c r="AL33">
        <v>10</v>
      </c>
      <c r="AM33">
        <v>69.28</v>
      </c>
      <c r="AN33">
        <v>9.9</v>
      </c>
      <c r="AO33">
        <v>0</v>
      </c>
      <c r="AP33" s="1" t="s">
        <v>49</v>
      </c>
      <c r="AQ33" s="1" t="s">
        <v>49</v>
      </c>
      <c r="AR33" s="1" t="s">
        <v>49</v>
      </c>
      <c r="AS33" s="1" t="s">
        <v>50</v>
      </c>
    </row>
    <row r="34" spans="1:45" x14ac:dyDescent="0.2">
      <c r="A34" s="1" t="s">
        <v>174</v>
      </c>
      <c r="B34" s="1" t="s">
        <v>175</v>
      </c>
      <c r="C34" s="1" t="s">
        <v>176</v>
      </c>
      <c r="D34" s="1"/>
      <c r="E34" s="1"/>
      <c r="F34" s="1" t="s">
        <v>177</v>
      </c>
      <c r="G34">
        <v>92.97</v>
      </c>
      <c r="H34">
        <v>88.15</v>
      </c>
      <c r="I34">
        <v>14.58</v>
      </c>
      <c r="J34">
        <v>9.86</v>
      </c>
      <c r="K34">
        <v>9.6</v>
      </c>
      <c r="L34">
        <v>9.68</v>
      </c>
      <c r="M34">
        <v>9.74</v>
      </c>
      <c r="N34">
        <v>14.01</v>
      </c>
      <c r="O34">
        <v>8.76</v>
      </c>
      <c r="P34">
        <v>9.93</v>
      </c>
      <c r="Q34">
        <v>59.55</v>
      </c>
      <c r="R34">
        <v>8.51</v>
      </c>
      <c r="S34">
        <v>93.8</v>
      </c>
      <c r="T34">
        <v>14.4</v>
      </c>
      <c r="U34">
        <v>9.39</v>
      </c>
      <c r="V34">
        <v>9.76</v>
      </c>
      <c r="W34">
        <v>9.8699999999999992</v>
      </c>
      <c r="X34">
        <v>9.3800000000000008</v>
      </c>
      <c r="Y34">
        <v>14.01</v>
      </c>
      <c r="Z34">
        <v>9.0500000000000007</v>
      </c>
      <c r="AA34">
        <v>9.6300000000000008</v>
      </c>
      <c r="AB34">
        <v>65.39</v>
      </c>
      <c r="AC34">
        <v>9.34</v>
      </c>
      <c r="AD34">
        <v>95.86</v>
      </c>
      <c r="AE34">
        <v>14.83</v>
      </c>
      <c r="AF34">
        <v>9.5500000000000007</v>
      </c>
      <c r="AG34">
        <v>10</v>
      </c>
      <c r="AH34">
        <v>10</v>
      </c>
      <c r="AI34">
        <v>10</v>
      </c>
      <c r="AJ34">
        <v>15</v>
      </c>
      <c r="AK34">
        <v>10</v>
      </c>
      <c r="AL34">
        <v>10</v>
      </c>
      <c r="AM34">
        <v>66.03</v>
      </c>
      <c r="AN34">
        <v>9.43</v>
      </c>
      <c r="AO34">
        <v>5</v>
      </c>
      <c r="AP34" s="1" t="s">
        <v>49</v>
      </c>
      <c r="AQ34" s="1" t="s">
        <v>49</v>
      </c>
      <c r="AR34" s="1" t="s">
        <v>49</v>
      </c>
      <c r="AS34" s="1" t="s">
        <v>50</v>
      </c>
    </row>
    <row r="35" spans="1:45" x14ac:dyDescent="0.2">
      <c r="A35" s="1" t="s">
        <v>178</v>
      </c>
      <c r="B35" s="1" t="s">
        <v>179</v>
      </c>
      <c r="C35" s="1" t="s">
        <v>180</v>
      </c>
      <c r="D35" s="1"/>
      <c r="E35" s="1"/>
      <c r="F35" s="1" t="s">
        <v>181</v>
      </c>
      <c r="G35">
        <v>86.53</v>
      </c>
      <c r="H35">
        <v>84.74</v>
      </c>
      <c r="I35">
        <v>10.89</v>
      </c>
      <c r="J35">
        <v>8.61</v>
      </c>
      <c r="K35">
        <v>7.46</v>
      </c>
      <c r="L35">
        <v>6.67</v>
      </c>
      <c r="M35">
        <v>6.32</v>
      </c>
      <c r="N35">
        <v>11.36</v>
      </c>
      <c r="O35">
        <v>7.6</v>
      </c>
      <c r="P35">
        <v>7.55</v>
      </c>
      <c r="Q35">
        <v>62.49</v>
      </c>
      <c r="R35">
        <v>8.93</v>
      </c>
      <c r="S35">
        <v>80.739999999999995</v>
      </c>
      <c r="T35">
        <v>11.08</v>
      </c>
      <c r="U35">
        <v>6.06</v>
      </c>
      <c r="V35">
        <v>6.83</v>
      </c>
      <c r="W35">
        <v>9.3699999999999992</v>
      </c>
      <c r="X35">
        <v>7.29</v>
      </c>
      <c r="Y35">
        <v>12.31</v>
      </c>
      <c r="Z35">
        <v>8.1999999999999993</v>
      </c>
      <c r="AA35">
        <v>8.2200000000000006</v>
      </c>
      <c r="AB35">
        <v>57.35</v>
      </c>
      <c r="AC35">
        <v>8.19</v>
      </c>
      <c r="AD35">
        <v>91.97</v>
      </c>
      <c r="AE35">
        <v>13.3</v>
      </c>
      <c r="AF35">
        <v>7.27</v>
      </c>
      <c r="AG35">
        <v>9.02</v>
      </c>
      <c r="AH35">
        <v>9.17</v>
      </c>
      <c r="AI35">
        <v>10</v>
      </c>
      <c r="AJ35">
        <v>14.03</v>
      </c>
      <c r="AK35">
        <v>8.9499999999999993</v>
      </c>
      <c r="AL35">
        <v>9.75</v>
      </c>
      <c r="AM35">
        <v>64.650000000000006</v>
      </c>
      <c r="AN35">
        <v>9.24</v>
      </c>
      <c r="AO35">
        <v>5</v>
      </c>
      <c r="AP35" s="1" t="s">
        <v>49</v>
      </c>
      <c r="AQ35" s="1" t="s">
        <v>49</v>
      </c>
      <c r="AR35" s="1" t="s">
        <v>49</v>
      </c>
      <c r="AS35" s="1" t="s">
        <v>50</v>
      </c>
    </row>
    <row r="36" spans="1:45" x14ac:dyDescent="0.2">
      <c r="A36" s="1" t="s">
        <v>182</v>
      </c>
      <c r="B36" s="1" t="s">
        <v>183</v>
      </c>
      <c r="C36" s="1" t="s">
        <v>184</v>
      </c>
      <c r="D36" s="1"/>
      <c r="E36" s="1"/>
      <c r="F36" s="1" t="s">
        <v>185</v>
      </c>
      <c r="G36">
        <v>80.3</v>
      </c>
      <c r="H36">
        <v>76.760000000000005</v>
      </c>
      <c r="I36">
        <v>10.119999999999999</v>
      </c>
      <c r="J36">
        <v>9.31</v>
      </c>
      <c r="K36">
        <v>6.11</v>
      </c>
      <c r="L36">
        <v>6.04</v>
      </c>
      <c r="M36">
        <v>5.53</v>
      </c>
      <c r="N36">
        <v>11.04</v>
      </c>
      <c r="O36">
        <v>8.02</v>
      </c>
      <c r="P36">
        <v>6.71</v>
      </c>
      <c r="Q36">
        <v>55.59</v>
      </c>
      <c r="R36">
        <v>7.94</v>
      </c>
      <c r="S36">
        <v>71.510000000000005</v>
      </c>
      <c r="T36">
        <v>8.7100000000000009</v>
      </c>
      <c r="U36">
        <v>4.55</v>
      </c>
      <c r="V36">
        <v>5.85</v>
      </c>
      <c r="W36">
        <v>7.22</v>
      </c>
      <c r="X36">
        <v>5.63</v>
      </c>
      <c r="Y36">
        <v>12.56</v>
      </c>
      <c r="Z36">
        <v>7.57</v>
      </c>
      <c r="AA36">
        <v>9.18</v>
      </c>
      <c r="AB36">
        <v>50.23</v>
      </c>
      <c r="AC36">
        <v>7.18</v>
      </c>
      <c r="AD36">
        <v>95.84</v>
      </c>
      <c r="AE36">
        <v>14.09</v>
      </c>
      <c r="AF36">
        <v>10</v>
      </c>
      <c r="AG36">
        <v>10</v>
      </c>
      <c r="AH36">
        <v>9.17</v>
      </c>
      <c r="AI36">
        <v>8.4</v>
      </c>
      <c r="AJ36">
        <v>15</v>
      </c>
      <c r="AK36">
        <v>10</v>
      </c>
      <c r="AL36">
        <v>10</v>
      </c>
      <c r="AM36">
        <v>66.75</v>
      </c>
      <c r="AN36">
        <v>9.5399999999999991</v>
      </c>
      <c r="AO36">
        <v>3</v>
      </c>
      <c r="AP36" s="1" t="s">
        <v>49</v>
      </c>
      <c r="AQ36" s="1" t="s">
        <v>49</v>
      </c>
      <c r="AR36" s="1" t="s">
        <v>49</v>
      </c>
      <c r="AS36" s="1" t="s">
        <v>50</v>
      </c>
    </row>
    <row r="37" spans="1:45" x14ac:dyDescent="0.2">
      <c r="A37" s="1" t="s">
        <v>186</v>
      </c>
      <c r="B37" s="1" t="s">
        <v>187</v>
      </c>
      <c r="C37" s="1" t="s">
        <v>188</v>
      </c>
      <c r="D37" s="1"/>
      <c r="E37" s="1"/>
      <c r="F37" s="1" t="s">
        <v>189</v>
      </c>
      <c r="G37">
        <v>84.87</v>
      </c>
      <c r="H37">
        <v>82.91</v>
      </c>
      <c r="I37">
        <v>12.56</v>
      </c>
      <c r="J37">
        <v>8.75</v>
      </c>
      <c r="K37">
        <v>8.34</v>
      </c>
      <c r="L37">
        <v>8.25</v>
      </c>
      <c r="M37">
        <v>8.16</v>
      </c>
      <c r="N37">
        <v>12.54</v>
      </c>
      <c r="O37">
        <v>9.1300000000000008</v>
      </c>
      <c r="P37">
        <v>7.6</v>
      </c>
      <c r="Q37">
        <v>57.81</v>
      </c>
      <c r="R37">
        <v>8.26</v>
      </c>
      <c r="S37">
        <v>76.84</v>
      </c>
      <c r="T37">
        <v>10.73</v>
      </c>
      <c r="U37">
        <v>7.09</v>
      </c>
      <c r="V37">
        <v>6.34</v>
      </c>
      <c r="W37">
        <v>8.73</v>
      </c>
      <c r="X37">
        <v>6.46</v>
      </c>
      <c r="Y37">
        <v>12.14</v>
      </c>
      <c r="Z37">
        <v>6.66</v>
      </c>
      <c r="AA37">
        <v>9.5299999999999994</v>
      </c>
      <c r="AB37">
        <v>53.97</v>
      </c>
      <c r="AC37">
        <v>7.71</v>
      </c>
      <c r="AD37">
        <v>92.47</v>
      </c>
      <c r="AE37">
        <v>13.5</v>
      </c>
      <c r="AF37">
        <v>7.91</v>
      </c>
      <c r="AG37">
        <v>9.76</v>
      </c>
      <c r="AH37">
        <v>8.33</v>
      </c>
      <c r="AI37">
        <v>10</v>
      </c>
      <c r="AJ37">
        <v>14.12</v>
      </c>
      <c r="AK37">
        <v>9.08</v>
      </c>
      <c r="AL37">
        <v>9.75</v>
      </c>
      <c r="AM37">
        <v>64.849999999999994</v>
      </c>
      <c r="AN37">
        <v>9.26</v>
      </c>
      <c r="AO37">
        <v>5</v>
      </c>
      <c r="AP37" s="1" t="s">
        <v>49</v>
      </c>
      <c r="AQ37" s="1" t="s">
        <v>49</v>
      </c>
      <c r="AR37" s="1" t="s">
        <v>49</v>
      </c>
      <c r="AS37" s="1" t="s">
        <v>50</v>
      </c>
    </row>
    <row r="38" spans="1:45" x14ac:dyDescent="0.2">
      <c r="A38" s="1" t="s">
        <v>190</v>
      </c>
      <c r="B38" s="1" t="s">
        <v>191</v>
      </c>
      <c r="C38" s="1" t="s">
        <v>192</v>
      </c>
      <c r="D38" s="1"/>
      <c r="E38" s="1"/>
      <c r="F38" s="1" t="s">
        <v>193</v>
      </c>
      <c r="G38">
        <v>93.79</v>
      </c>
      <c r="H38">
        <v>89.94</v>
      </c>
      <c r="I38">
        <v>13.16</v>
      </c>
      <c r="J38">
        <v>8.75</v>
      </c>
      <c r="K38">
        <v>8.89</v>
      </c>
      <c r="L38">
        <v>9.0500000000000007</v>
      </c>
      <c r="M38">
        <v>8.42</v>
      </c>
      <c r="N38">
        <v>13.95</v>
      </c>
      <c r="O38">
        <v>9.2200000000000006</v>
      </c>
      <c r="P38">
        <v>9.39</v>
      </c>
      <c r="Q38">
        <v>62.83</v>
      </c>
      <c r="R38">
        <v>8.98</v>
      </c>
      <c r="S38">
        <v>93.54</v>
      </c>
      <c r="T38">
        <v>13.49</v>
      </c>
      <c r="U38">
        <v>8.7899999999999991</v>
      </c>
      <c r="V38">
        <v>9.02</v>
      </c>
      <c r="W38">
        <v>9.6199999999999992</v>
      </c>
      <c r="X38">
        <v>8.5399999999999991</v>
      </c>
      <c r="Y38">
        <v>13.92</v>
      </c>
      <c r="Z38">
        <v>8.73</v>
      </c>
      <c r="AA38">
        <v>9.83</v>
      </c>
      <c r="AB38">
        <v>66.13</v>
      </c>
      <c r="AC38">
        <v>9.4499999999999993</v>
      </c>
      <c r="AD38">
        <v>96.92</v>
      </c>
      <c r="AE38">
        <v>12.28</v>
      </c>
      <c r="AF38">
        <v>8.4499999999999993</v>
      </c>
      <c r="AG38">
        <v>8.7799999999999994</v>
      </c>
      <c r="AH38">
        <v>7.92</v>
      </c>
      <c r="AI38">
        <v>7.6</v>
      </c>
      <c r="AJ38">
        <v>15</v>
      </c>
      <c r="AK38">
        <v>10</v>
      </c>
      <c r="AL38">
        <v>10</v>
      </c>
      <c r="AM38">
        <v>69.64</v>
      </c>
      <c r="AN38">
        <v>9.9499999999999993</v>
      </c>
      <c r="AO38">
        <v>5</v>
      </c>
      <c r="AP38" s="1" t="s">
        <v>49</v>
      </c>
      <c r="AQ38" s="1" t="s">
        <v>49</v>
      </c>
      <c r="AR38" s="1" t="s">
        <v>49</v>
      </c>
      <c r="AS38" s="1" t="s">
        <v>50</v>
      </c>
    </row>
    <row r="39" spans="1:45" x14ac:dyDescent="0.2">
      <c r="A39" s="1" t="s">
        <v>194</v>
      </c>
      <c r="B39" s="1" t="s">
        <v>195</v>
      </c>
      <c r="C39" s="1" t="s">
        <v>196</v>
      </c>
      <c r="D39" s="1"/>
      <c r="E39" s="1"/>
      <c r="F39" s="1" t="s">
        <v>197</v>
      </c>
      <c r="G39">
        <v>83.03</v>
      </c>
      <c r="H39">
        <v>92.18</v>
      </c>
      <c r="I39">
        <v>13.83</v>
      </c>
      <c r="J39">
        <v>9.58</v>
      </c>
      <c r="K39">
        <v>10</v>
      </c>
      <c r="L39">
        <v>8.1</v>
      </c>
      <c r="M39">
        <v>9.2100000000000009</v>
      </c>
      <c r="N39">
        <v>13.34</v>
      </c>
      <c r="O39">
        <v>8.5</v>
      </c>
      <c r="P39">
        <v>9.2899999999999991</v>
      </c>
      <c r="Q39">
        <v>65.010000000000005</v>
      </c>
      <c r="R39">
        <v>9.2899999999999991</v>
      </c>
      <c r="S39">
        <v>91.22</v>
      </c>
      <c r="T39">
        <v>13.95</v>
      </c>
      <c r="U39">
        <v>9.39</v>
      </c>
      <c r="V39">
        <v>8.7799999999999994</v>
      </c>
      <c r="W39">
        <v>9.24</v>
      </c>
      <c r="X39">
        <v>9.7899999999999991</v>
      </c>
      <c r="Y39">
        <v>14</v>
      </c>
      <c r="Z39">
        <v>9.75</v>
      </c>
      <c r="AA39">
        <v>8.92</v>
      </c>
      <c r="AB39">
        <v>63.27</v>
      </c>
      <c r="AC39">
        <v>9.0399999999999991</v>
      </c>
      <c r="AD39">
        <v>72.47</v>
      </c>
      <c r="AE39">
        <v>10.15</v>
      </c>
      <c r="AF39">
        <v>8.18</v>
      </c>
      <c r="AG39">
        <v>10</v>
      </c>
      <c r="AH39">
        <v>8.89</v>
      </c>
      <c r="AI39">
        <v>0</v>
      </c>
      <c r="AJ39">
        <v>0</v>
      </c>
      <c r="AK39">
        <v>0</v>
      </c>
      <c r="AL39">
        <v>0</v>
      </c>
      <c r="AM39">
        <v>62.31</v>
      </c>
      <c r="AN39">
        <v>8.9</v>
      </c>
      <c r="AO39">
        <v>2</v>
      </c>
      <c r="AP39" s="1" t="s">
        <v>49</v>
      </c>
      <c r="AQ39" s="1" t="s">
        <v>49</v>
      </c>
      <c r="AR39" s="1" t="s">
        <v>49</v>
      </c>
      <c r="AS39" s="1" t="s">
        <v>50</v>
      </c>
    </row>
    <row r="40" spans="1:45" x14ac:dyDescent="0.2">
      <c r="A40" s="1" t="s">
        <v>198</v>
      </c>
      <c r="B40" s="1" t="s">
        <v>199</v>
      </c>
      <c r="C40" s="1" t="s">
        <v>200</v>
      </c>
      <c r="D40" s="1"/>
      <c r="E40" s="1"/>
      <c r="F40" s="1" t="s">
        <v>201</v>
      </c>
      <c r="G40">
        <v>85.66</v>
      </c>
      <c r="H40">
        <v>85.24</v>
      </c>
      <c r="I40">
        <v>11.87</v>
      </c>
      <c r="J40">
        <v>8.89</v>
      </c>
      <c r="K40">
        <v>9.4</v>
      </c>
      <c r="L40">
        <v>8.1</v>
      </c>
      <c r="M40">
        <v>5.26</v>
      </c>
      <c r="N40">
        <v>12.14</v>
      </c>
      <c r="O40">
        <v>8.52</v>
      </c>
      <c r="P40">
        <v>7.66</v>
      </c>
      <c r="Q40">
        <v>61.23</v>
      </c>
      <c r="R40">
        <v>8.75</v>
      </c>
      <c r="S40">
        <v>84.7</v>
      </c>
      <c r="T40">
        <v>10.28</v>
      </c>
      <c r="U40">
        <v>6.67</v>
      </c>
      <c r="V40">
        <v>6.1</v>
      </c>
      <c r="W40">
        <v>7.97</v>
      </c>
      <c r="X40">
        <v>6.67</v>
      </c>
      <c r="Y40">
        <v>13.81</v>
      </c>
      <c r="Z40">
        <v>8.65</v>
      </c>
      <c r="AA40">
        <v>9.76</v>
      </c>
      <c r="AB40">
        <v>60.62</v>
      </c>
      <c r="AC40">
        <v>8.66</v>
      </c>
      <c r="AD40">
        <v>87.94</v>
      </c>
      <c r="AE40">
        <v>12.81</v>
      </c>
      <c r="AF40">
        <v>6.82</v>
      </c>
      <c r="AG40">
        <v>9.76</v>
      </c>
      <c r="AH40">
        <v>9.58</v>
      </c>
      <c r="AI40">
        <v>8</v>
      </c>
      <c r="AJ40">
        <v>14.14</v>
      </c>
      <c r="AK40">
        <v>8.85</v>
      </c>
      <c r="AL40">
        <v>10</v>
      </c>
      <c r="AM40">
        <v>60.99</v>
      </c>
      <c r="AN40">
        <v>8.7100000000000009</v>
      </c>
      <c r="AO40">
        <v>4</v>
      </c>
      <c r="AP40" s="1" t="s">
        <v>49</v>
      </c>
      <c r="AQ40" s="1" t="s">
        <v>49</v>
      </c>
      <c r="AR40" s="1" t="s">
        <v>49</v>
      </c>
      <c r="AS40" s="1" t="s">
        <v>50</v>
      </c>
    </row>
    <row r="41" spans="1:45" x14ac:dyDescent="0.2">
      <c r="A41" s="1" t="s">
        <v>202</v>
      </c>
      <c r="B41" s="1" t="s">
        <v>203</v>
      </c>
      <c r="C41" s="1" t="s">
        <v>204</v>
      </c>
      <c r="D41" s="1"/>
      <c r="E41" s="1"/>
      <c r="F41" s="1" t="s">
        <v>205</v>
      </c>
      <c r="G41">
        <v>96.4</v>
      </c>
      <c r="H41">
        <v>96.31</v>
      </c>
      <c r="I41">
        <v>13.94</v>
      </c>
      <c r="J41">
        <v>9.86</v>
      </c>
      <c r="K41">
        <v>10</v>
      </c>
      <c r="L41">
        <v>9.68</v>
      </c>
      <c r="M41">
        <v>7.63</v>
      </c>
      <c r="N41">
        <v>14.71</v>
      </c>
      <c r="O41">
        <v>10</v>
      </c>
      <c r="P41">
        <v>9.61</v>
      </c>
      <c r="Q41">
        <v>67.67</v>
      </c>
      <c r="R41">
        <v>9.67</v>
      </c>
      <c r="S41">
        <v>94.63</v>
      </c>
      <c r="T41">
        <v>14.27</v>
      </c>
      <c r="U41">
        <v>10</v>
      </c>
      <c r="V41">
        <v>8.7799999999999994</v>
      </c>
      <c r="W41">
        <v>9.49</v>
      </c>
      <c r="X41">
        <v>9.7899999999999991</v>
      </c>
      <c r="Y41">
        <v>14.44</v>
      </c>
      <c r="Z41">
        <v>9.5</v>
      </c>
      <c r="AA41">
        <v>9.75</v>
      </c>
      <c r="AB41">
        <v>65.92</v>
      </c>
      <c r="AC41">
        <v>9.42</v>
      </c>
      <c r="AD41">
        <v>97.69</v>
      </c>
      <c r="AE41">
        <v>15</v>
      </c>
      <c r="AF41">
        <v>10</v>
      </c>
      <c r="AG41">
        <v>10</v>
      </c>
      <c r="AH41">
        <v>10</v>
      </c>
      <c r="AI41">
        <v>10</v>
      </c>
      <c r="AJ41">
        <v>14.85</v>
      </c>
      <c r="AK41">
        <v>9.8000000000000007</v>
      </c>
      <c r="AL41">
        <v>10</v>
      </c>
      <c r="AM41">
        <v>67.84</v>
      </c>
      <c r="AN41">
        <v>9.69</v>
      </c>
      <c r="AO41">
        <v>5</v>
      </c>
      <c r="AP41" s="1" t="s">
        <v>49</v>
      </c>
      <c r="AQ41" s="1" t="s">
        <v>49</v>
      </c>
      <c r="AR41" s="1" t="s">
        <v>49</v>
      </c>
      <c r="AS41" s="1" t="s">
        <v>50</v>
      </c>
    </row>
    <row r="42" spans="1:45" x14ac:dyDescent="0.2">
      <c r="A42" s="1" t="s">
        <v>206</v>
      </c>
      <c r="B42" s="1" t="s">
        <v>207</v>
      </c>
      <c r="C42" s="1" t="s">
        <v>208</v>
      </c>
      <c r="D42" s="1"/>
      <c r="E42" s="1"/>
      <c r="F42" s="1" t="s">
        <v>209</v>
      </c>
      <c r="G42">
        <v>89.68</v>
      </c>
      <c r="H42">
        <v>89.87</v>
      </c>
      <c r="I42">
        <v>13.75</v>
      </c>
      <c r="J42">
        <v>8.75</v>
      </c>
      <c r="K42">
        <v>9.34</v>
      </c>
      <c r="L42">
        <v>8.57</v>
      </c>
      <c r="M42">
        <v>10</v>
      </c>
      <c r="N42">
        <v>13.46</v>
      </c>
      <c r="O42">
        <v>8.66</v>
      </c>
      <c r="P42">
        <v>9.2899999999999991</v>
      </c>
      <c r="Q42">
        <v>62.66</v>
      </c>
      <c r="R42">
        <v>8.9499999999999993</v>
      </c>
      <c r="S42">
        <v>80.11</v>
      </c>
      <c r="T42">
        <v>11.5</v>
      </c>
      <c r="U42">
        <v>7.39</v>
      </c>
      <c r="V42">
        <v>5.12</v>
      </c>
      <c r="W42">
        <v>8.99</v>
      </c>
      <c r="X42">
        <v>9.17</v>
      </c>
      <c r="Y42">
        <v>12.98</v>
      </c>
      <c r="Z42">
        <v>8.35</v>
      </c>
      <c r="AA42">
        <v>8.9600000000000009</v>
      </c>
      <c r="AB42">
        <v>55.63</v>
      </c>
      <c r="AC42">
        <v>7.95</v>
      </c>
      <c r="AD42">
        <v>97.43</v>
      </c>
      <c r="AE42">
        <v>15</v>
      </c>
      <c r="AF42">
        <v>10</v>
      </c>
      <c r="AG42">
        <v>10</v>
      </c>
      <c r="AH42">
        <v>10</v>
      </c>
      <c r="AI42">
        <v>10</v>
      </c>
      <c r="AJ42">
        <v>14.96</v>
      </c>
      <c r="AK42">
        <v>10</v>
      </c>
      <c r="AL42">
        <v>9.94</v>
      </c>
      <c r="AM42">
        <v>67.47</v>
      </c>
      <c r="AN42">
        <v>9.64</v>
      </c>
      <c r="AO42">
        <v>5</v>
      </c>
      <c r="AP42" s="1" t="s">
        <v>49</v>
      </c>
      <c r="AQ42" s="1" t="s">
        <v>49</v>
      </c>
      <c r="AR42" s="1" t="s">
        <v>49</v>
      </c>
      <c r="AS42" s="1" t="s">
        <v>50</v>
      </c>
    </row>
    <row r="43" spans="1:45" x14ac:dyDescent="0.2">
      <c r="A43" s="1" t="s">
        <v>206</v>
      </c>
      <c r="B43" s="1" t="s">
        <v>210</v>
      </c>
      <c r="C43" s="1" t="s">
        <v>211</v>
      </c>
      <c r="D43" s="1"/>
      <c r="E43" s="1"/>
      <c r="F43" s="1" t="s">
        <v>212</v>
      </c>
      <c r="G43">
        <v>79.92</v>
      </c>
      <c r="H43">
        <v>74.739999999999995</v>
      </c>
      <c r="I43">
        <v>12.84</v>
      </c>
      <c r="J43">
        <v>8.75</v>
      </c>
      <c r="K43">
        <v>9.6</v>
      </c>
      <c r="L43">
        <v>8.25</v>
      </c>
      <c r="M43">
        <v>7.63</v>
      </c>
      <c r="N43">
        <v>13.3</v>
      </c>
      <c r="O43">
        <v>9.4700000000000006</v>
      </c>
      <c r="P43">
        <v>8.26</v>
      </c>
      <c r="Q43">
        <v>48.6</v>
      </c>
      <c r="R43">
        <v>6.94</v>
      </c>
      <c r="S43">
        <v>69.61</v>
      </c>
      <c r="T43">
        <v>9.2899999999999991</v>
      </c>
      <c r="U43">
        <v>8.48</v>
      </c>
      <c r="V43">
        <v>7.56</v>
      </c>
      <c r="W43">
        <v>8.73</v>
      </c>
      <c r="X43">
        <v>0</v>
      </c>
      <c r="Y43">
        <v>9.06</v>
      </c>
      <c r="Z43">
        <v>7.86</v>
      </c>
      <c r="AA43">
        <v>4.2300000000000004</v>
      </c>
      <c r="AB43">
        <v>51.25</v>
      </c>
      <c r="AC43">
        <v>7.32</v>
      </c>
      <c r="AD43">
        <v>92.24</v>
      </c>
      <c r="AE43">
        <v>13.48</v>
      </c>
      <c r="AF43">
        <v>6.36</v>
      </c>
      <c r="AG43">
        <v>10</v>
      </c>
      <c r="AH43">
        <v>9.58</v>
      </c>
      <c r="AI43">
        <v>10</v>
      </c>
      <c r="AJ43">
        <v>14.66</v>
      </c>
      <c r="AK43">
        <v>9.8000000000000007</v>
      </c>
      <c r="AL43">
        <v>9.75</v>
      </c>
      <c r="AM43">
        <v>64.09</v>
      </c>
      <c r="AN43">
        <v>9.16</v>
      </c>
      <c r="AO43">
        <v>5</v>
      </c>
      <c r="AP43" s="1" t="s">
        <v>49</v>
      </c>
      <c r="AQ43" s="1" t="s">
        <v>49</v>
      </c>
      <c r="AR43" s="1" t="s">
        <v>49</v>
      </c>
      <c r="AS43" s="1" t="s">
        <v>50</v>
      </c>
    </row>
    <row r="44" spans="1:45" x14ac:dyDescent="0.2">
      <c r="A44" s="1" t="s">
        <v>213</v>
      </c>
      <c r="B44" s="1" t="s">
        <v>214</v>
      </c>
      <c r="C44" s="1" t="s">
        <v>215</v>
      </c>
      <c r="D44" s="1"/>
      <c r="E44" s="1"/>
      <c r="F44" s="1" t="s">
        <v>216</v>
      </c>
      <c r="G44">
        <v>89.16</v>
      </c>
      <c r="H44">
        <v>87.74</v>
      </c>
      <c r="I44">
        <v>14.11</v>
      </c>
      <c r="J44">
        <v>9.7200000000000006</v>
      </c>
      <c r="K44">
        <v>10</v>
      </c>
      <c r="L44">
        <v>8.17</v>
      </c>
      <c r="M44">
        <v>9.74</v>
      </c>
      <c r="N44">
        <v>14.57</v>
      </c>
      <c r="O44">
        <v>9.5</v>
      </c>
      <c r="P44">
        <v>9.93</v>
      </c>
      <c r="Q44">
        <v>59.06</v>
      </c>
      <c r="R44">
        <v>8.44</v>
      </c>
      <c r="S44">
        <v>84.98</v>
      </c>
      <c r="T44">
        <v>13.7</v>
      </c>
      <c r="U44">
        <v>9.6999999999999993</v>
      </c>
      <c r="V44">
        <v>7.56</v>
      </c>
      <c r="W44">
        <v>9.49</v>
      </c>
      <c r="X44">
        <v>9.7899999999999991</v>
      </c>
      <c r="Y44">
        <v>12.79</v>
      </c>
      <c r="Z44">
        <v>8.67</v>
      </c>
      <c r="AA44">
        <v>8.39</v>
      </c>
      <c r="AB44">
        <v>58.48</v>
      </c>
      <c r="AC44">
        <v>8.35</v>
      </c>
      <c r="AD44">
        <v>96.2</v>
      </c>
      <c r="AE44">
        <v>14.66</v>
      </c>
      <c r="AF44">
        <v>9.09</v>
      </c>
      <c r="AG44">
        <v>10</v>
      </c>
      <c r="AH44">
        <v>10</v>
      </c>
      <c r="AI44">
        <v>10</v>
      </c>
      <c r="AJ44">
        <v>14.25</v>
      </c>
      <c r="AK44">
        <v>9</v>
      </c>
      <c r="AL44">
        <v>10</v>
      </c>
      <c r="AM44">
        <v>67.290000000000006</v>
      </c>
      <c r="AN44">
        <v>9.61</v>
      </c>
      <c r="AO44">
        <v>4</v>
      </c>
      <c r="AP44" s="1" t="s">
        <v>49</v>
      </c>
      <c r="AQ44" s="1" t="s">
        <v>49</v>
      </c>
      <c r="AR44" s="1" t="s">
        <v>49</v>
      </c>
      <c r="AS44" s="1" t="s">
        <v>50</v>
      </c>
    </row>
    <row r="45" spans="1:45" x14ac:dyDescent="0.2">
      <c r="A45" s="1" t="s">
        <v>214</v>
      </c>
      <c r="B45" s="1" t="s">
        <v>217</v>
      </c>
      <c r="C45" s="1" t="s">
        <v>218</v>
      </c>
      <c r="D45" s="1"/>
      <c r="E45" s="1"/>
      <c r="F45" s="1" t="s">
        <v>219</v>
      </c>
      <c r="G45">
        <v>21.52</v>
      </c>
      <c r="H45">
        <v>67.94</v>
      </c>
      <c r="I45">
        <v>13.34</v>
      </c>
      <c r="J45">
        <v>8.61</v>
      </c>
      <c r="K45">
        <v>8.6</v>
      </c>
      <c r="L45">
        <v>8.89</v>
      </c>
      <c r="M45">
        <v>9.4700000000000006</v>
      </c>
      <c r="N45">
        <v>12.59</v>
      </c>
      <c r="O45">
        <v>7.95</v>
      </c>
      <c r="P45">
        <v>8.84</v>
      </c>
      <c r="Q45">
        <v>42</v>
      </c>
      <c r="R45">
        <v>6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s="1" t="s">
        <v>49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s="1" t="s">
        <v>49</v>
      </c>
      <c r="AQ45" s="1" t="s">
        <v>49</v>
      </c>
      <c r="AR45" s="1" t="s">
        <v>49</v>
      </c>
      <c r="AS45" s="1" t="s">
        <v>50</v>
      </c>
    </row>
    <row r="46" spans="1:45" x14ac:dyDescent="0.2">
      <c r="A46" s="1" t="s">
        <v>220</v>
      </c>
      <c r="B46" s="1" t="s">
        <v>221</v>
      </c>
      <c r="C46" s="1" t="s">
        <v>222</v>
      </c>
      <c r="D46" s="1"/>
      <c r="E46" s="1"/>
      <c r="F46" s="1" t="s">
        <v>223</v>
      </c>
      <c r="G46">
        <v>80.59</v>
      </c>
      <c r="H46">
        <v>77.84</v>
      </c>
      <c r="I46">
        <v>11.42</v>
      </c>
      <c r="J46">
        <v>8.75</v>
      </c>
      <c r="K46">
        <v>8.91</v>
      </c>
      <c r="L46">
        <v>6.48</v>
      </c>
      <c r="M46">
        <v>6.32</v>
      </c>
      <c r="N46">
        <v>11.55</v>
      </c>
      <c r="O46">
        <v>8.2200000000000006</v>
      </c>
      <c r="P46">
        <v>7.18</v>
      </c>
      <c r="Q46">
        <v>54.87</v>
      </c>
      <c r="R46">
        <v>7.84</v>
      </c>
      <c r="S46">
        <v>73.099999999999994</v>
      </c>
      <c r="T46">
        <v>10.6</v>
      </c>
      <c r="U46">
        <v>6.36</v>
      </c>
      <c r="V46">
        <v>6.1</v>
      </c>
      <c r="W46">
        <v>8.73</v>
      </c>
      <c r="X46">
        <v>7.08</v>
      </c>
      <c r="Y46">
        <v>10.130000000000001</v>
      </c>
      <c r="Z46">
        <v>6.38</v>
      </c>
      <c r="AA46">
        <v>7.13</v>
      </c>
      <c r="AB46">
        <v>52.37</v>
      </c>
      <c r="AC46">
        <v>7.48</v>
      </c>
      <c r="AD46">
        <v>87.76</v>
      </c>
      <c r="AE46">
        <v>12.24</v>
      </c>
      <c r="AF46">
        <v>6.09</v>
      </c>
      <c r="AG46">
        <v>8.5399999999999991</v>
      </c>
      <c r="AH46">
        <v>10</v>
      </c>
      <c r="AI46">
        <v>8</v>
      </c>
      <c r="AJ46">
        <v>13.54</v>
      </c>
      <c r="AK46">
        <v>8.3000000000000007</v>
      </c>
      <c r="AL46">
        <v>9.75</v>
      </c>
      <c r="AM46">
        <v>61.99</v>
      </c>
      <c r="AN46">
        <v>8.86</v>
      </c>
      <c r="AO46">
        <v>5</v>
      </c>
      <c r="AP46" s="1" t="s">
        <v>49</v>
      </c>
      <c r="AQ46" s="1" t="s">
        <v>49</v>
      </c>
      <c r="AR46" s="1" t="s">
        <v>49</v>
      </c>
      <c r="AS46" s="1" t="s">
        <v>50</v>
      </c>
    </row>
    <row r="47" spans="1:45" x14ac:dyDescent="0.2">
      <c r="A47" s="1" t="s">
        <v>224</v>
      </c>
      <c r="B47" s="1" t="s">
        <v>225</v>
      </c>
      <c r="C47" s="1" t="s">
        <v>226</v>
      </c>
      <c r="D47" s="1"/>
      <c r="E47" s="1"/>
      <c r="F47" s="1" t="s">
        <v>227</v>
      </c>
      <c r="G47">
        <v>82.15</v>
      </c>
      <c r="H47">
        <v>82.54</v>
      </c>
      <c r="I47">
        <v>14.09</v>
      </c>
      <c r="J47">
        <v>9.17</v>
      </c>
      <c r="K47">
        <v>9</v>
      </c>
      <c r="L47">
        <v>9.68</v>
      </c>
      <c r="M47">
        <v>9.74</v>
      </c>
      <c r="N47">
        <v>13.77</v>
      </c>
      <c r="O47">
        <v>9.36</v>
      </c>
      <c r="P47">
        <v>9</v>
      </c>
      <c r="Q47">
        <v>54.67</v>
      </c>
      <c r="R47">
        <v>7.81</v>
      </c>
      <c r="S47">
        <v>75.23</v>
      </c>
      <c r="T47">
        <v>12.88</v>
      </c>
      <c r="U47">
        <v>9.39</v>
      </c>
      <c r="V47">
        <v>7.43</v>
      </c>
      <c r="W47">
        <v>8.35</v>
      </c>
      <c r="X47">
        <v>9.17</v>
      </c>
      <c r="Y47">
        <v>12.15</v>
      </c>
      <c r="Z47">
        <v>7.28</v>
      </c>
      <c r="AA47">
        <v>8.92</v>
      </c>
      <c r="AB47">
        <v>50.2</v>
      </c>
      <c r="AC47">
        <v>7.17</v>
      </c>
      <c r="AD47">
        <v>85.87</v>
      </c>
      <c r="AE47">
        <v>14.01</v>
      </c>
      <c r="AF47">
        <v>8.4499999999999993</v>
      </c>
      <c r="AG47">
        <v>9.51</v>
      </c>
      <c r="AH47">
        <v>9.7899999999999991</v>
      </c>
      <c r="AI47">
        <v>9.6</v>
      </c>
      <c r="AJ47">
        <v>12.5</v>
      </c>
      <c r="AK47">
        <v>8.9499999999999993</v>
      </c>
      <c r="AL47">
        <v>7.72</v>
      </c>
      <c r="AM47">
        <v>59.36</v>
      </c>
      <c r="AN47">
        <v>8.48</v>
      </c>
      <c r="AO47">
        <v>5</v>
      </c>
      <c r="AP47" s="1" t="s">
        <v>49</v>
      </c>
      <c r="AQ47" s="1" t="s">
        <v>49</v>
      </c>
      <c r="AR47" s="1" t="s">
        <v>49</v>
      </c>
      <c r="AS47" s="1" t="s">
        <v>50</v>
      </c>
    </row>
    <row r="48" spans="1:45" x14ac:dyDescent="0.2">
      <c r="A48" s="1" t="s">
        <v>228</v>
      </c>
      <c r="B48" s="1" t="s">
        <v>229</v>
      </c>
      <c r="C48" s="1" t="s">
        <v>230</v>
      </c>
      <c r="D48" s="1"/>
      <c r="E48" s="1"/>
      <c r="F48" s="1" t="s">
        <v>231</v>
      </c>
      <c r="G48">
        <v>84.34</v>
      </c>
      <c r="H48">
        <v>78.09</v>
      </c>
      <c r="I48">
        <v>13.17</v>
      </c>
      <c r="J48">
        <v>8.89</v>
      </c>
      <c r="K48">
        <v>9</v>
      </c>
      <c r="L48">
        <v>8.02</v>
      </c>
      <c r="M48">
        <v>9.2100000000000009</v>
      </c>
      <c r="N48">
        <v>12.97</v>
      </c>
      <c r="O48">
        <v>8.36</v>
      </c>
      <c r="P48">
        <v>8.93</v>
      </c>
      <c r="Q48">
        <v>51.95</v>
      </c>
      <c r="R48">
        <v>7.42</v>
      </c>
      <c r="S48">
        <v>83.73</v>
      </c>
      <c r="T48">
        <v>11.77</v>
      </c>
      <c r="U48">
        <v>7.27</v>
      </c>
      <c r="V48">
        <v>7.47</v>
      </c>
      <c r="W48">
        <v>8.73</v>
      </c>
      <c r="X48">
        <v>7.92</v>
      </c>
      <c r="Y48">
        <v>10.49</v>
      </c>
      <c r="Z48">
        <v>6.64</v>
      </c>
      <c r="AA48">
        <v>7.35</v>
      </c>
      <c r="AB48">
        <v>61.47</v>
      </c>
      <c r="AC48">
        <v>8.7799999999999994</v>
      </c>
      <c r="AD48">
        <v>88.72</v>
      </c>
      <c r="AE48">
        <v>13.16</v>
      </c>
      <c r="AF48">
        <v>9.27</v>
      </c>
      <c r="AG48">
        <v>8.0500000000000007</v>
      </c>
      <c r="AH48">
        <v>7.78</v>
      </c>
      <c r="AI48">
        <v>10</v>
      </c>
      <c r="AJ48">
        <v>13.96</v>
      </c>
      <c r="AK48">
        <v>8.6199999999999992</v>
      </c>
      <c r="AL48">
        <v>10</v>
      </c>
      <c r="AM48">
        <v>61.59</v>
      </c>
      <c r="AN48">
        <v>8.8000000000000007</v>
      </c>
      <c r="AO48">
        <v>5</v>
      </c>
      <c r="AP48" s="1" t="s">
        <v>49</v>
      </c>
      <c r="AQ48" s="1" t="s">
        <v>49</v>
      </c>
      <c r="AR48" s="1" t="s">
        <v>49</v>
      </c>
      <c r="AS48" s="1" t="s">
        <v>50</v>
      </c>
    </row>
    <row r="49" spans="1:45" x14ac:dyDescent="0.2">
      <c r="A49" s="1" t="s">
        <v>232</v>
      </c>
      <c r="B49" s="1" t="s">
        <v>233</v>
      </c>
      <c r="C49" s="1" t="s">
        <v>234</v>
      </c>
      <c r="D49" s="1"/>
      <c r="E49" s="1"/>
      <c r="F49" s="1" t="s">
        <v>235</v>
      </c>
      <c r="G49">
        <v>63.21</v>
      </c>
      <c r="H49">
        <v>97.01</v>
      </c>
      <c r="I49">
        <v>14.9</v>
      </c>
      <c r="J49">
        <v>10</v>
      </c>
      <c r="K49">
        <v>10</v>
      </c>
      <c r="L49">
        <v>10</v>
      </c>
      <c r="M49">
        <v>9.74</v>
      </c>
      <c r="N49">
        <v>14.44</v>
      </c>
      <c r="O49">
        <v>9.5</v>
      </c>
      <c r="P49">
        <v>9.75</v>
      </c>
      <c r="Q49">
        <v>67.67</v>
      </c>
      <c r="R49">
        <v>9.67</v>
      </c>
      <c r="S49">
        <v>93.12</v>
      </c>
      <c r="T49">
        <v>14.4</v>
      </c>
      <c r="U49">
        <v>10</v>
      </c>
      <c r="V49">
        <v>8.5399999999999991</v>
      </c>
      <c r="W49">
        <v>9.8699999999999992</v>
      </c>
      <c r="X49">
        <v>10</v>
      </c>
      <c r="Y49">
        <v>14.13</v>
      </c>
      <c r="Z49">
        <v>9.39</v>
      </c>
      <c r="AA49">
        <v>9.4499999999999993</v>
      </c>
      <c r="AB49">
        <v>64.59</v>
      </c>
      <c r="AC49">
        <v>9.23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3</v>
      </c>
      <c r="AP49" s="1" t="s">
        <v>49</v>
      </c>
      <c r="AQ49" s="1" t="s">
        <v>49</v>
      </c>
      <c r="AR49" s="1" t="s">
        <v>49</v>
      </c>
      <c r="AS49" s="1" t="s">
        <v>50</v>
      </c>
    </row>
    <row r="50" spans="1:45" x14ac:dyDescent="0.2">
      <c r="A50" s="1" t="s">
        <v>236</v>
      </c>
      <c r="B50" s="1" t="s">
        <v>237</v>
      </c>
      <c r="C50" s="1" t="s">
        <v>238</v>
      </c>
      <c r="D50" s="1"/>
      <c r="E50" s="1"/>
      <c r="F50" s="1" t="s">
        <v>239</v>
      </c>
      <c r="G50">
        <v>25.75</v>
      </c>
      <c r="H50">
        <v>80.37</v>
      </c>
      <c r="I50">
        <v>8.9700000000000006</v>
      </c>
      <c r="J50">
        <v>0</v>
      </c>
      <c r="K50">
        <v>7.6</v>
      </c>
      <c r="L50">
        <v>8.41</v>
      </c>
      <c r="M50">
        <v>7.89</v>
      </c>
      <c r="N50">
        <v>11.69</v>
      </c>
      <c r="O50">
        <v>7.56</v>
      </c>
      <c r="P50">
        <v>8.0299999999999994</v>
      </c>
      <c r="Q50">
        <v>59.71</v>
      </c>
      <c r="R50">
        <v>8.5299999999999994</v>
      </c>
      <c r="S50">
        <v>0.93</v>
      </c>
      <c r="T50">
        <v>0.93</v>
      </c>
      <c r="U50">
        <v>2.48</v>
      </c>
      <c r="V50">
        <v>0</v>
      </c>
      <c r="W50">
        <v>0</v>
      </c>
      <c r="X50">
        <v>0</v>
      </c>
      <c r="Y50">
        <v>0</v>
      </c>
      <c r="Z50">
        <v>0</v>
      </c>
      <c r="AA50" s="1" t="s">
        <v>49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10</v>
      </c>
      <c r="AQ50">
        <v>100</v>
      </c>
      <c r="AR50">
        <v>100</v>
      </c>
      <c r="AS50" s="1" t="s">
        <v>50</v>
      </c>
    </row>
    <row r="51" spans="1:45" x14ac:dyDescent="0.2">
      <c r="A51" s="1" t="s">
        <v>236</v>
      </c>
      <c r="B51" s="1" t="s">
        <v>240</v>
      </c>
      <c r="C51" s="1" t="s">
        <v>241</v>
      </c>
      <c r="D51" s="1"/>
      <c r="E51" s="1"/>
      <c r="F51" s="1" t="s">
        <v>242</v>
      </c>
      <c r="G51">
        <v>96.47</v>
      </c>
      <c r="H51">
        <v>95.93</v>
      </c>
      <c r="I51">
        <v>14.06</v>
      </c>
      <c r="J51">
        <v>9.86</v>
      </c>
      <c r="K51">
        <v>9.1999999999999993</v>
      </c>
      <c r="L51">
        <v>10</v>
      </c>
      <c r="M51">
        <v>8.42</v>
      </c>
      <c r="N51">
        <v>14.44</v>
      </c>
      <c r="O51">
        <v>9.58</v>
      </c>
      <c r="P51">
        <v>9.68</v>
      </c>
      <c r="Q51">
        <v>67.430000000000007</v>
      </c>
      <c r="R51">
        <v>9.6300000000000008</v>
      </c>
      <c r="S51">
        <v>95</v>
      </c>
      <c r="T51">
        <v>13.97</v>
      </c>
      <c r="U51">
        <v>9.09</v>
      </c>
      <c r="V51">
        <v>8.7799999999999994</v>
      </c>
      <c r="W51">
        <v>10</v>
      </c>
      <c r="X51">
        <v>9.3800000000000008</v>
      </c>
      <c r="Y51">
        <v>14.44</v>
      </c>
      <c r="Z51">
        <v>9.5500000000000007</v>
      </c>
      <c r="AA51">
        <v>9.7100000000000009</v>
      </c>
      <c r="AB51">
        <v>66.59</v>
      </c>
      <c r="AC51">
        <v>9.51</v>
      </c>
      <c r="AD51">
        <v>97.91</v>
      </c>
      <c r="AE51">
        <v>14.52</v>
      </c>
      <c r="AF51">
        <v>9.5500000000000007</v>
      </c>
      <c r="AG51">
        <v>10</v>
      </c>
      <c r="AH51">
        <v>9.17</v>
      </c>
      <c r="AI51">
        <v>10</v>
      </c>
      <c r="AJ51">
        <v>14.48</v>
      </c>
      <c r="AK51">
        <v>9.8000000000000007</v>
      </c>
      <c r="AL51">
        <v>9.5</v>
      </c>
      <c r="AM51">
        <v>68.92</v>
      </c>
      <c r="AN51">
        <v>9.85</v>
      </c>
      <c r="AO51">
        <v>5</v>
      </c>
      <c r="AP51" s="1" t="s">
        <v>49</v>
      </c>
      <c r="AQ51" s="1" t="s">
        <v>49</v>
      </c>
      <c r="AR51" s="1" t="s">
        <v>49</v>
      </c>
      <c r="AS51" s="1" t="s">
        <v>50</v>
      </c>
    </row>
    <row r="52" spans="1:45" x14ac:dyDescent="0.2">
      <c r="A52" s="1" t="s">
        <v>243</v>
      </c>
      <c r="B52" s="1" t="s">
        <v>244</v>
      </c>
      <c r="C52" s="1" t="s">
        <v>245</v>
      </c>
      <c r="D52" s="1"/>
      <c r="E52" s="1"/>
      <c r="F52" s="1" t="s">
        <v>246</v>
      </c>
      <c r="G52">
        <v>94.93</v>
      </c>
      <c r="H52">
        <v>92.82</v>
      </c>
      <c r="I52">
        <v>14.04</v>
      </c>
      <c r="J52">
        <v>9.7200000000000006</v>
      </c>
      <c r="K52">
        <v>9.14</v>
      </c>
      <c r="L52">
        <v>9.3699999999999992</v>
      </c>
      <c r="M52">
        <v>9.2100000000000009</v>
      </c>
      <c r="N52">
        <v>12.01</v>
      </c>
      <c r="O52">
        <v>8.7100000000000009</v>
      </c>
      <c r="P52">
        <v>7.3</v>
      </c>
      <c r="Q52">
        <v>66.77</v>
      </c>
      <c r="R52">
        <v>9.5399999999999991</v>
      </c>
      <c r="S52">
        <v>92.21</v>
      </c>
      <c r="T52">
        <v>14.11</v>
      </c>
      <c r="U52">
        <v>9.39</v>
      </c>
      <c r="V52">
        <v>9.02</v>
      </c>
      <c r="W52">
        <v>9.6199999999999992</v>
      </c>
      <c r="X52">
        <v>9.58</v>
      </c>
      <c r="Y52">
        <v>13.07</v>
      </c>
      <c r="Z52">
        <v>7.91</v>
      </c>
      <c r="AA52">
        <v>9.52</v>
      </c>
      <c r="AB52">
        <v>65.03</v>
      </c>
      <c r="AC52">
        <v>9.2899999999999991</v>
      </c>
      <c r="AD52">
        <v>98.98</v>
      </c>
      <c r="AE52">
        <v>14.83</v>
      </c>
      <c r="AF52">
        <v>9.5500000000000007</v>
      </c>
      <c r="AG52">
        <v>10</v>
      </c>
      <c r="AH52">
        <v>10</v>
      </c>
      <c r="AI52">
        <v>10</v>
      </c>
      <c r="AJ52">
        <v>14.51</v>
      </c>
      <c r="AK52">
        <v>9.35</v>
      </c>
      <c r="AL52">
        <v>10</v>
      </c>
      <c r="AM52">
        <v>69.64</v>
      </c>
      <c r="AN52">
        <v>9.9499999999999993</v>
      </c>
      <c r="AO52">
        <v>5</v>
      </c>
      <c r="AP52" s="1" t="s">
        <v>49</v>
      </c>
      <c r="AQ52" s="1" t="s">
        <v>49</v>
      </c>
      <c r="AR52" s="1" t="s">
        <v>49</v>
      </c>
      <c r="AS52" s="1" t="s">
        <v>50</v>
      </c>
    </row>
    <row r="53" spans="1:45" x14ac:dyDescent="0.2">
      <c r="A53" s="1" t="s">
        <v>247</v>
      </c>
      <c r="B53" s="1" t="s">
        <v>236</v>
      </c>
      <c r="C53" s="1" t="s">
        <v>248</v>
      </c>
      <c r="D53" s="1"/>
      <c r="E53" s="1"/>
      <c r="F53" s="1" t="s">
        <v>249</v>
      </c>
      <c r="G53">
        <v>80.790000000000006</v>
      </c>
      <c r="H53">
        <v>92.33</v>
      </c>
      <c r="I53">
        <v>13.73</v>
      </c>
      <c r="J53">
        <v>8.75</v>
      </c>
      <c r="K53">
        <v>9.8000000000000007</v>
      </c>
      <c r="L53">
        <v>8.34</v>
      </c>
      <c r="M53">
        <v>9.74</v>
      </c>
      <c r="N53">
        <v>13.61</v>
      </c>
      <c r="O53">
        <v>8.67</v>
      </c>
      <c r="P53">
        <v>9.48</v>
      </c>
      <c r="Q53">
        <v>64.98</v>
      </c>
      <c r="R53">
        <v>9.2799999999999994</v>
      </c>
      <c r="S53">
        <v>58.67</v>
      </c>
      <c r="T53">
        <v>12.22</v>
      </c>
      <c r="U53">
        <v>9.27</v>
      </c>
      <c r="V53">
        <v>5.93</v>
      </c>
      <c r="W53">
        <v>7.59</v>
      </c>
      <c r="X53">
        <v>9.7899999999999991</v>
      </c>
      <c r="Y53">
        <v>12.46</v>
      </c>
      <c r="Z53">
        <v>8.41</v>
      </c>
      <c r="AA53">
        <v>8.1999999999999993</v>
      </c>
      <c r="AB53">
        <v>33.99</v>
      </c>
      <c r="AC53">
        <v>4.8600000000000003</v>
      </c>
      <c r="AD53">
        <v>88.35</v>
      </c>
      <c r="AE53">
        <v>13.6</v>
      </c>
      <c r="AF53">
        <v>7.27</v>
      </c>
      <c r="AG53">
        <v>9.27</v>
      </c>
      <c r="AH53">
        <v>9.7200000000000006</v>
      </c>
      <c r="AI53">
        <v>10</v>
      </c>
      <c r="AJ53">
        <v>13.9</v>
      </c>
      <c r="AK53">
        <v>9.75</v>
      </c>
      <c r="AL53">
        <v>8.7799999999999994</v>
      </c>
      <c r="AM53">
        <v>60.86</v>
      </c>
      <c r="AN53">
        <v>8.69</v>
      </c>
      <c r="AO53">
        <v>5</v>
      </c>
      <c r="AP53" s="1" t="s">
        <v>49</v>
      </c>
      <c r="AQ53" s="1" t="s">
        <v>49</v>
      </c>
      <c r="AR53" s="1" t="s">
        <v>49</v>
      </c>
      <c r="AS53" s="1" t="s">
        <v>50</v>
      </c>
    </row>
    <row r="54" spans="1:45" x14ac:dyDescent="0.2">
      <c r="A54" s="1" t="s">
        <v>250</v>
      </c>
      <c r="B54" s="1" t="s">
        <v>139</v>
      </c>
      <c r="C54" s="1" t="s">
        <v>251</v>
      </c>
      <c r="D54" s="1"/>
      <c r="E54" s="1"/>
      <c r="F54" s="1" t="s">
        <v>252</v>
      </c>
      <c r="G54">
        <v>93.46</v>
      </c>
      <c r="H54">
        <v>95.58</v>
      </c>
      <c r="I54">
        <v>14.65</v>
      </c>
      <c r="J54">
        <v>9.86</v>
      </c>
      <c r="K54">
        <v>9.94</v>
      </c>
      <c r="L54">
        <v>9.52</v>
      </c>
      <c r="M54">
        <v>9.74</v>
      </c>
      <c r="N54">
        <v>14.71</v>
      </c>
      <c r="O54">
        <v>9.7799999999999994</v>
      </c>
      <c r="P54">
        <v>9.83</v>
      </c>
      <c r="Q54">
        <v>66.22</v>
      </c>
      <c r="R54">
        <v>9.4600000000000009</v>
      </c>
      <c r="S54">
        <v>88.39</v>
      </c>
      <c r="T54">
        <v>13.88</v>
      </c>
      <c r="U54">
        <v>9.6999999999999993</v>
      </c>
      <c r="V54">
        <v>8.7799999999999994</v>
      </c>
      <c r="W54">
        <v>10</v>
      </c>
      <c r="X54">
        <v>8.5399999999999991</v>
      </c>
      <c r="Y54">
        <v>13.33</v>
      </c>
      <c r="Z54">
        <v>8.1</v>
      </c>
      <c r="AA54">
        <v>9.67</v>
      </c>
      <c r="AB54">
        <v>61.17</v>
      </c>
      <c r="AC54">
        <v>8.74</v>
      </c>
      <c r="AD54">
        <v>95.39</v>
      </c>
      <c r="AE54">
        <v>14.58</v>
      </c>
      <c r="AF54">
        <v>9.5500000000000007</v>
      </c>
      <c r="AG54">
        <v>9.76</v>
      </c>
      <c r="AH54">
        <v>9.58</v>
      </c>
      <c r="AI54">
        <v>10</v>
      </c>
      <c r="AJ54">
        <v>14.06</v>
      </c>
      <c r="AK54">
        <v>9.58</v>
      </c>
      <c r="AL54">
        <v>9.17</v>
      </c>
      <c r="AM54">
        <v>66.75</v>
      </c>
      <c r="AN54">
        <v>9.5399999999999991</v>
      </c>
      <c r="AO54">
        <v>5</v>
      </c>
      <c r="AP54" s="1" t="s">
        <v>49</v>
      </c>
      <c r="AQ54" s="1" t="s">
        <v>49</v>
      </c>
      <c r="AR54" s="1" t="s">
        <v>49</v>
      </c>
      <c r="AS54" s="1" t="s">
        <v>50</v>
      </c>
    </row>
    <row r="55" spans="1:45" x14ac:dyDescent="0.2">
      <c r="A55" s="1" t="s">
        <v>253</v>
      </c>
      <c r="B55" s="1" t="s">
        <v>254</v>
      </c>
      <c r="C55" s="1" t="s">
        <v>255</v>
      </c>
      <c r="D55" s="1"/>
      <c r="E55" s="1"/>
      <c r="F55" s="1" t="s">
        <v>256</v>
      </c>
      <c r="G55">
        <v>97.93</v>
      </c>
      <c r="H55">
        <v>97.93</v>
      </c>
      <c r="I55">
        <v>15</v>
      </c>
      <c r="J55">
        <v>10</v>
      </c>
      <c r="K55">
        <v>10</v>
      </c>
      <c r="L55">
        <v>10</v>
      </c>
      <c r="M55">
        <v>10</v>
      </c>
      <c r="N55">
        <v>14.56</v>
      </c>
      <c r="O55">
        <v>9.67</v>
      </c>
      <c r="P55">
        <v>9.75</v>
      </c>
      <c r="Q55">
        <v>68.37</v>
      </c>
      <c r="R55">
        <v>9.77</v>
      </c>
      <c r="S55">
        <v>97.51</v>
      </c>
      <c r="T55">
        <v>15</v>
      </c>
      <c r="U55">
        <v>10</v>
      </c>
      <c r="V55">
        <v>10</v>
      </c>
      <c r="W55">
        <v>10</v>
      </c>
      <c r="X55">
        <v>10</v>
      </c>
      <c r="Y55">
        <v>14.7</v>
      </c>
      <c r="Z55">
        <v>10</v>
      </c>
      <c r="AA55">
        <v>9.6</v>
      </c>
      <c r="AB55">
        <v>67.81</v>
      </c>
      <c r="AC55">
        <v>9.69</v>
      </c>
      <c r="AD55">
        <v>98.02</v>
      </c>
      <c r="AE55">
        <v>15</v>
      </c>
      <c r="AF55">
        <v>10</v>
      </c>
      <c r="AG55">
        <v>10</v>
      </c>
      <c r="AH55">
        <v>10</v>
      </c>
      <c r="AI55">
        <v>10</v>
      </c>
      <c r="AJ55">
        <v>15</v>
      </c>
      <c r="AK55">
        <v>10</v>
      </c>
      <c r="AL55">
        <v>10</v>
      </c>
      <c r="AM55">
        <v>68.02</v>
      </c>
      <c r="AN55">
        <v>9.7200000000000006</v>
      </c>
      <c r="AO55">
        <v>5</v>
      </c>
      <c r="AP55" s="1" t="s">
        <v>49</v>
      </c>
      <c r="AQ55" s="1" t="s">
        <v>49</v>
      </c>
      <c r="AR55" s="1" t="s">
        <v>49</v>
      </c>
      <c r="AS55" s="1" t="s">
        <v>50</v>
      </c>
    </row>
    <row r="56" spans="1:45" x14ac:dyDescent="0.2">
      <c r="A56" s="1" t="s">
        <v>257</v>
      </c>
      <c r="B56" s="1" t="s">
        <v>258</v>
      </c>
      <c r="C56" s="1" t="s">
        <v>259</v>
      </c>
      <c r="D56" s="1"/>
      <c r="E56" s="1"/>
      <c r="F56" s="1" t="s">
        <v>260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s="1" t="s">
        <v>49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 s="1" t="s">
        <v>49</v>
      </c>
      <c r="AQ56" s="1" t="s">
        <v>49</v>
      </c>
      <c r="AR56" s="1" t="s">
        <v>49</v>
      </c>
      <c r="AS56" s="1" t="s">
        <v>50</v>
      </c>
    </row>
    <row r="57" spans="1:45" x14ac:dyDescent="0.2">
      <c r="A57" s="1" t="s">
        <v>261</v>
      </c>
      <c r="B57" s="1" t="s">
        <v>262</v>
      </c>
      <c r="C57" s="1" t="s">
        <v>263</v>
      </c>
      <c r="D57" s="1"/>
      <c r="E57" s="1"/>
      <c r="F57" s="1" t="s">
        <v>264</v>
      </c>
      <c r="G57">
        <v>89.38</v>
      </c>
      <c r="H57">
        <v>86.29</v>
      </c>
      <c r="I57">
        <v>14.14</v>
      </c>
      <c r="J57">
        <v>9.58</v>
      </c>
      <c r="K57">
        <v>9.5399999999999991</v>
      </c>
      <c r="L57">
        <v>9.3699999999999992</v>
      </c>
      <c r="M57">
        <v>9.2100000000000009</v>
      </c>
      <c r="N57">
        <v>14.13</v>
      </c>
      <c r="O57">
        <v>9.59</v>
      </c>
      <c r="P57">
        <v>9.25</v>
      </c>
      <c r="Q57">
        <v>58.02</v>
      </c>
      <c r="R57">
        <v>8.2899999999999991</v>
      </c>
      <c r="S57">
        <v>86.88</v>
      </c>
      <c r="T57">
        <v>14.36</v>
      </c>
      <c r="U57">
        <v>10</v>
      </c>
      <c r="V57">
        <v>9.51</v>
      </c>
      <c r="W57">
        <v>9.6199999999999992</v>
      </c>
      <c r="X57">
        <v>9.17</v>
      </c>
      <c r="Y57">
        <v>14.04</v>
      </c>
      <c r="Z57">
        <v>9.67</v>
      </c>
      <c r="AA57">
        <v>9.0500000000000007</v>
      </c>
      <c r="AB57">
        <v>58.48</v>
      </c>
      <c r="AC57">
        <v>8.35</v>
      </c>
      <c r="AD57">
        <v>93.31</v>
      </c>
      <c r="AE57">
        <v>14.91</v>
      </c>
      <c r="AF57">
        <v>10</v>
      </c>
      <c r="AG57">
        <v>9.76</v>
      </c>
      <c r="AH57">
        <v>10</v>
      </c>
      <c r="AI57">
        <v>10</v>
      </c>
      <c r="AJ57">
        <v>13.09</v>
      </c>
      <c r="AK57">
        <v>8.6999999999999993</v>
      </c>
      <c r="AL57">
        <v>8.75</v>
      </c>
      <c r="AM57">
        <v>65.31</v>
      </c>
      <c r="AN57">
        <v>9.33</v>
      </c>
      <c r="AO57">
        <v>5</v>
      </c>
      <c r="AP57" s="1" t="s">
        <v>49</v>
      </c>
      <c r="AQ57" s="1" t="s">
        <v>49</v>
      </c>
      <c r="AR57" s="1" t="s">
        <v>49</v>
      </c>
      <c r="AS57" s="1" t="s">
        <v>50</v>
      </c>
    </row>
    <row r="58" spans="1:45" x14ac:dyDescent="0.2">
      <c r="A58" s="1" t="s">
        <v>265</v>
      </c>
      <c r="B58" s="1" t="s">
        <v>159</v>
      </c>
      <c r="C58" s="1" t="s">
        <v>266</v>
      </c>
      <c r="D58" s="1"/>
      <c r="E58" s="1"/>
      <c r="F58" s="1" t="s">
        <v>267</v>
      </c>
      <c r="G58">
        <v>92.38</v>
      </c>
      <c r="H58">
        <v>93.62</v>
      </c>
      <c r="I58">
        <v>13.26</v>
      </c>
      <c r="J58">
        <v>9.44</v>
      </c>
      <c r="K58">
        <v>7.29</v>
      </c>
      <c r="L58">
        <v>9.68</v>
      </c>
      <c r="M58">
        <v>8.9499999999999993</v>
      </c>
      <c r="N58">
        <v>14.75</v>
      </c>
      <c r="O58">
        <v>9.67</v>
      </c>
      <c r="P58">
        <v>10</v>
      </c>
      <c r="Q58">
        <v>65.61</v>
      </c>
      <c r="R58">
        <v>9.3699999999999992</v>
      </c>
      <c r="S58">
        <v>89.84</v>
      </c>
      <c r="T58">
        <v>12.81</v>
      </c>
      <c r="U58">
        <v>8.85</v>
      </c>
      <c r="V58">
        <v>8.0500000000000007</v>
      </c>
      <c r="W58">
        <v>8.73</v>
      </c>
      <c r="X58">
        <v>8.5399999999999991</v>
      </c>
      <c r="Y58">
        <v>13.05</v>
      </c>
      <c r="Z58">
        <v>9.08</v>
      </c>
      <c r="AA58">
        <v>8.31</v>
      </c>
      <c r="AB58">
        <v>63.98</v>
      </c>
      <c r="AC58">
        <v>9.14</v>
      </c>
      <c r="AD58">
        <v>92.46</v>
      </c>
      <c r="AE58">
        <v>14.82</v>
      </c>
      <c r="AF58">
        <v>10</v>
      </c>
      <c r="AG58">
        <v>9.51</v>
      </c>
      <c r="AH58">
        <v>10</v>
      </c>
      <c r="AI58">
        <v>10</v>
      </c>
      <c r="AJ58">
        <v>14.5</v>
      </c>
      <c r="AK58">
        <v>9.33</v>
      </c>
      <c r="AL58">
        <v>10</v>
      </c>
      <c r="AM58">
        <v>63.14</v>
      </c>
      <c r="AN58">
        <v>9.02</v>
      </c>
      <c r="AO58">
        <v>5</v>
      </c>
      <c r="AP58" s="1" t="s">
        <v>49</v>
      </c>
      <c r="AQ58" s="1" t="s">
        <v>49</v>
      </c>
      <c r="AR58" s="1" t="s">
        <v>49</v>
      </c>
      <c r="AS58" s="1" t="s">
        <v>50</v>
      </c>
    </row>
    <row r="59" spans="1:45" x14ac:dyDescent="0.2">
      <c r="A59" s="1" t="s">
        <v>268</v>
      </c>
      <c r="B59" s="1" t="s">
        <v>269</v>
      </c>
      <c r="C59" s="1" t="s">
        <v>270</v>
      </c>
      <c r="D59" s="1"/>
      <c r="E59" s="1"/>
      <c r="F59" s="1" t="s">
        <v>271</v>
      </c>
      <c r="G59">
        <v>97.58</v>
      </c>
      <c r="H59">
        <v>96.16</v>
      </c>
      <c r="I59">
        <v>15</v>
      </c>
      <c r="J59">
        <v>10</v>
      </c>
      <c r="K59">
        <v>10</v>
      </c>
      <c r="L59">
        <v>10</v>
      </c>
      <c r="M59">
        <v>10</v>
      </c>
      <c r="N59">
        <v>14.75</v>
      </c>
      <c r="O59">
        <v>9.67</v>
      </c>
      <c r="P59">
        <v>10</v>
      </c>
      <c r="Q59">
        <v>66.41</v>
      </c>
      <c r="R59">
        <v>9.49</v>
      </c>
      <c r="S59">
        <v>96.2</v>
      </c>
      <c r="T59">
        <v>15</v>
      </c>
      <c r="U59">
        <v>10</v>
      </c>
      <c r="V59">
        <v>10</v>
      </c>
      <c r="W59">
        <v>10</v>
      </c>
      <c r="X59">
        <v>10</v>
      </c>
      <c r="Y59">
        <v>15</v>
      </c>
      <c r="Z59">
        <v>10</v>
      </c>
      <c r="AA59">
        <v>10</v>
      </c>
      <c r="AB59">
        <v>66.2</v>
      </c>
      <c r="AC59">
        <v>9.4600000000000009</v>
      </c>
      <c r="AD59">
        <v>100</v>
      </c>
      <c r="AE59">
        <v>15</v>
      </c>
      <c r="AF59">
        <v>10</v>
      </c>
      <c r="AG59">
        <v>10</v>
      </c>
      <c r="AH59">
        <v>10</v>
      </c>
      <c r="AI59">
        <v>10</v>
      </c>
      <c r="AJ59">
        <v>15</v>
      </c>
      <c r="AK59">
        <v>10</v>
      </c>
      <c r="AL59">
        <v>10</v>
      </c>
      <c r="AM59">
        <v>70</v>
      </c>
      <c r="AN59">
        <v>10</v>
      </c>
      <c r="AO59">
        <v>5</v>
      </c>
      <c r="AP59" s="1" t="s">
        <v>49</v>
      </c>
      <c r="AQ59" s="1" t="s">
        <v>49</v>
      </c>
      <c r="AR59" s="1" t="s">
        <v>49</v>
      </c>
      <c r="AS59" s="1" t="s">
        <v>50</v>
      </c>
    </row>
    <row r="60" spans="1:45" x14ac:dyDescent="0.2">
      <c r="A60" s="1" t="s">
        <v>272</v>
      </c>
      <c r="B60" s="1" t="s">
        <v>273</v>
      </c>
      <c r="C60" s="1" t="s">
        <v>274</v>
      </c>
      <c r="D60" s="1"/>
      <c r="E60" s="1"/>
      <c r="F60" s="1" t="s">
        <v>275</v>
      </c>
      <c r="G60">
        <v>78.47</v>
      </c>
      <c r="H60">
        <v>80.83</v>
      </c>
      <c r="I60">
        <v>13.47</v>
      </c>
      <c r="J60">
        <v>10</v>
      </c>
      <c r="K60">
        <v>9.1999999999999993</v>
      </c>
      <c r="L60">
        <v>7.78</v>
      </c>
      <c r="M60">
        <v>8.9499999999999993</v>
      </c>
      <c r="N60">
        <v>11.32</v>
      </c>
      <c r="O60">
        <v>7.6</v>
      </c>
      <c r="P60">
        <v>7.5</v>
      </c>
      <c r="Q60">
        <v>56.03</v>
      </c>
      <c r="R60">
        <v>8</v>
      </c>
      <c r="S60">
        <v>63.79</v>
      </c>
      <c r="T60">
        <v>10.65</v>
      </c>
      <c r="U60">
        <v>5.76</v>
      </c>
      <c r="V60">
        <v>7.39</v>
      </c>
      <c r="W60">
        <v>6.08</v>
      </c>
      <c r="X60">
        <v>9.17</v>
      </c>
      <c r="Y60">
        <v>11.39</v>
      </c>
      <c r="Z60">
        <v>7.58</v>
      </c>
      <c r="AA60">
        <v>7.61</v>
      </c>
      <c r="AB60">
        <v>41.76</v>
      </c>
      <c r="AC60">
        <v>5.97</v>
      </c>
      <c r="AD60">
        <v>90.53</v>
      </c>
      <c r="AE60">
        <v>14.32</v>
      </c>
      <c r="AF60">
        <v>8.18</v>
      </c>
      <c r="AG60">
        <v>10</v>
      </c>
      <c r="AH60">
        <v>10</v>
      </c>
      <c r="AI60">
        <v>10</v>
      </c>
      <c r="AJ60">
        <v>12.35</v>
      </c>
      <c r="AK60">
        <v>7.95</v>
      </c>
      <c r="AL60">
        <v>8.51</v>
      </c>
      <c r="AM60">
        <v>63.87</v>
      </c>
      <c r="AN60">
        <v>9.1199999999999992</v>
      </c>
      <c r="AO60">
        <v>4</v>
      </c>
      <c r="AP60" s="1" t="s">
        <v>49</v>
      </c>
      <c r="AQ60" s="1" t="s">
        <v>49</v>
      </c>
      <c r="AR60" s="1" t="s">
        <v>49</v>
      </c>
      <c r="AS60" s="1" t="s">
        <v>50</v>
      </c>
    </row>
    <row r="61" spans="1:45" x14ac:dyDescent="0.2">
      <c r="A61" s="1" t="s">
        <v>276</v>
      </c>
      <c r="B61" s="1" t="s">
        <v>277</v>
      </c>
      <c r="C61" s="1" t="s">
        <v>278</v>
      </c>
      <c r="D61" s="1"/>
      <c r="E61" s="1"/>
      <c r="F61" s="1" t="s">
        <v>279</v>
      </c>
      <c r="G61">
        <v>94.14</v>
      </c>
      <c r="H61">
        <v>93.62</v>
      </c>
      <c r="I61">
        <v>14.5</v>
      </c>
      <c r="J61">
        <v>9.31</v>
      </c>
      <c r="K61">
        <v>10</v>
      </c>
      <c r="L61">
        <v>9.3699999999999992</v>
      </c>
      <c r="M61">
        <v>10</v>
      </c>
      <c r="N61">
        <v>14.81</v>
      </c>
      <c r="O61">
        <v>9.75</v>
      </c>
      <c r="P61">
        <v>10</v>
      </c>
      <c r="Q61">
        <v>64.31</v>
      </c>
      <c r="R61">
        <v>9.19</v>
      </c>
      <c r="S61">
        <v>91.48</v>
      </c>
      <c r="T61">
        <v>14.71</v>
      </c>
      <c r="U61">
        <v>9.6999999999999993</v>
      </c>
      <c r="V61">
        <v>10</v>
      </c>
      <c r="W61">
        <v>9.75</v>
      </c>
      <c r="X61">
        <v>9.7899999999999991</v>
      </c>
      <c r="Y61">
        <v>15</v>
      </c>
      <c r="Z61">
        <v>10</v>
      </c>
      <c r="AA61">
        <v>10</v>
      </c>
      <c r="AB61">
        <v>61.76</v>
      </c>
      <c r="AC61">
        <v>8.82</v>
      </c>
      <c r="AD61">
        <v>96.39</v>
      </c>
      <c r="AE61">
        <v>15</v>
      </c>
      <c r="AF61">
        <v>10</v>
      </c>
      <c r="AG61">
        <v>10</v>
      </c>
      <c r="AH61">
        <v>10</v>
      </c>
      <c r="AI61">
        <v>10</v>
      </c>
      <c r="AJ61">
        <v>15</v>
      </c>
      <c r="AK61">
        <v>10</v>
      </c>
      <c r="AL61">
        <v>10</v>
      </c>
      <c r="AM61">
        <v>66.39</v>
      </c>
      <c r="AN61">
        <v>9.48</v>
      </c>
      <c r="AO61">
        <v>5</v>
      </c>
      <c r="AP61" s="1" t="s">
        <v>49</v>
      </c>
      <c r="AQ61" s="1" t="s">
        <v>49</v>
      </c>
      <c r="AR61" s="1" t="s">
        <v>49</v>
      </c>
      <c r="AS61" s="1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3:U66"/>
  <sheetViews>
    <sheetView tabSelected="1" topLeftCell="A9" workbookViewId="0">
      <selection activeCell="F23" sqref="F23"/>
    </sheetView>
  </sheetViews>
  <sheetFormatPr baseColWidth="10" defaultColWidth="8.83203125" defaultRowHeight="15" x14ac:dyDescent="0.2"/>
  <cols>
    <col min="2" max="2" width="19.5" customWidth="1"/>
    <col min="3" max="3" width="18.6640625" customWidth="1"/>
    <col min="4" max="4" width="11.5" style="4" customWidth="1"/>
    <col min="5" max="5" width="15.33203125" style="9" customWidth="1"/>
    <col min="6" max="6" width="15.1640625" style="9" bestFit="1" customWidth="1"/>
    <col min="7" max="7" width="13.6640625" style="9" customWidth="1"/>
    <col min="8" max="8" width="15.1640625" style="9" customWidth="1"/>
    <col min="9" max="9" width="16.83203125" style="9" customWidth="1"/>
    <col min="10" max="10" width="15.83203125" style="9" customWidth="1"/>
  </cols>
  <sheetData>
    <row r="3" spans="2:21" ht="26" x14ac:dyDescent="0.3">
      <c r="B3" s="2" t="s">
        <v>285</v>
      </c>
      <c r="C3" s="2"/>
      <c r="D3" s="12"/>
    </row>
    <row r="4" spans="2:21" ht="34" x14ac:dyDescent="0.4">
      <c r="D4" s="15" t="s">
        <v>291</v>
      </c>
    </row>
    <row r="5" spans="2:21" ht="15" customHeight="1" x14ac:dyDescent="0.2">
      <c r="M5" s="5" t="s">
        <v>283</v>
      </c>
      <c r="N5" s="5"/>
      <c r="O5" s="5"/>
      <c r="P5" s="5"/>
      <c r="R5" s="5" t="s">
        <v>284</v>
      </c>
      <c r="S5" s="5"/>
      <c r="T5" s="5"/>
      <c r="U5" s="5"/>
    </row>
    <row r="6" spans="2:21" ht="34" x14ac:dyDescent="0.2">
      <c r="B6" s="3" t="s">
        <v>280</v>
      </c>
      <c r="C6" s="3" t="s">
        <v>281</v>
      </c>
      <c r="D6" s="6" t="s">
        <v>282</v>
      </c>
      <c r="E6" s="6" t="s">
        <v>283</v>
      </c>
      <c r="F6" s="6" t="s">
        <v>284</v>
      </c>
      <c r="G6" s="6" t="s">
        <v>287</v>
      </c>
      <c r="H6" s="7" t="s">
        <v>288</v>
      </c>
      <c r="I6" s="7" t="s">
        <v>289</v>
      </c>
      <c r="J6" s="8" t="s">
        <v>290</v>
      </c>
      <c r="M6" s="1" t="s">
        <v>41</v>
      </c>
      <c r="N6" s="1" t="s">
        <v>42</v>
      </c>
      <c r="O6" s="1" t="s">
        <v>43</v>
      </c>
      <c r="R6" s="1" t="s">
        <v>41</v>
      </c>
      <c r="S6" s="1" t="s">
        <v>42</v>
      </c>
      <c r="T6" s="1" t="s">
        <v>43</v>
      </c>
    </row>
    <row r="7" spans="2:21" x14ac:dyDescent="0.2">
      <c r="B7" s="1" t="s">
        <v>122</v>
      </c>
      <c r="C7" s="1" t="s">
        <v>123</v>
      </c>
      <c r="D7" s="13" t="s">
        <v>124</v>
      </c>
      <c r="E7" s="10">
        <v>58.86</v>
      </c>
      <c r="F7" s="11">
        <v>59.13</v>
      </c>
      <c r="G7" s="10">
        <f>AVERAGE(E7:F7)</f>
        <v>58.995000000000005</v>
      </c>
      <c r="H7" s="10">
        <f>SUM(M7:T7)*0.7*0.3167</f>
        <v>26.602799999999998</v>
      </c>
      <c r="I7" s="10">
        <f>G7-H7</f>
        <v>32.392200000000003</v>
      </c>
      <c r="J7" s="14" t="str">
        <f>IF(I7&lt;60,"F",IF(I7&lt;70,"D",IF(I7&lt;80,"C",IF(I7&lt;90,"B",IF(I7&gt;=90,"A")))))</f>
        <v>F</v>
      </c>
      <c r="M7" s="1" t="s">
        <v>49</v>
      </c>
      <c r="N7">
        <v>10</v>
      </c>
      <c r="O7">
        <v>10</v>
      </c>
      <c r="R7" s="1" t="s">
        <v>49</v>
      </c>
      <c r="S7" s="1" t="s">
        <v>49</v>
      </c>
      <c r="T7">
        <v>100</v>
      </c>
    </row>
    <row r="8" spans="2:21" x14ac:dyDescent="0.2">
      <c r="B8" s="1" t="s">
        <v>253</v>
      </c>
      <c r="C8" s="1" t="s">
        <v>254</v>
      </c>
      <c r="D8" s="13" t="s">
        <v>255</v>
      </c>
      <c r="E8" s="10">
        <v>97.93</v>
      </c>
      <c r="F8" s="11">
        <v>98.54</v>
      </c>
      <c r="G8" s="10">
        <f>AVERAGE(E8:F8)</f>
        <v>98.235000000000014</v>
      </c>
      <c r="H8" s="10">
        <f>SUM(M8:T8)*0.7*0.3167</f>
        <v>0</v>
      </c>
      <c r="I8" s="10">
        <f>G8-H8</f>
        <v>98.235000000000014</v>
      </c>
      <c r="J8" s="14" t="str">
        <f>IF(I8&lt;60,"F",IF(I8&lt;70,"D",IF(I8&lt;80,"C",IF(I8&lt;90,"B",IF(I8&gt;=90,"A")))))</f>
        <v>A</v>
      </c>
      <c r="M8" s="1" t="s">
        <v>49</v>
      </c>
      <c r="N8" s="1" t="s">
        <v>49</v>
      </c>
      <c r="O8" s="1" t="s">
        <v>49</v>
      </c>
      <c r="R8" s="1" t="s">
        <v>49</v>
      </c>
      <c r="S8" s="1" t="s">
        <v>49</v>
      </c>
      <c r="T8" s="1" t="s">
        <v>49</v>
      </c>
    </row>
    <row r="9" spans="2:21" x14ac:dyDescent="0.2">
      <c r="B9" s="1" t="s">
        <v>75</v>
      </c>
      <c r="C9" s="1" t="s">
        <v>76</v>
      </c>
      <c r="D9" s="13" t="s">
        <v>286</v>
      </c>
      <c r="E9" s="10">
        <v>90.35</v>
      </c>
      <c r="F9" s="11">
        <v>90.25</v>
      </c>
      <c r="G9" s="10">
        <f>AVERAGE(E9:F9)</f>
        <v>90.3</v>
      </c>
      <c r="H9" s="10">
        <f>SUM(M9:T9)*0.7*0.3167</f>
        <v>0</v>
      </c>
      <c r="I9" s="10">
        <f>G9-H9</f>
        <v>90.3</v>
      </c>
      <c r="J9" s="14" t="str">
        <f>IF(I9&lt;60,"F",IF(I9&lt;70,"D",IF(I9&lt;80,"C",IF(I9&lt;90,"B",IF(I9&gt;=90,"A")))))</f>
        <v>A</v>
      </c>
      <c r="M9" s="1" t="s">
        <v>49</v>
      </c>
      <c r="N9" s="1" t="s">
        <v>49</v>
      </c>
      <c r="O9" s="1" t="s">
        <v>49</v>
      </c>
      <c r="R9" s="1" t="s">
        <v>49</v>
      </c>
      <c r="S9" s="1" t="s">
        <v>49</v>
      </c>
      <c r="T9" s="1" t="s">
        <v>49</v>
      </c>
    </row>
    <row r="10" spans="2:21" x14ac:dyDescent="0.2">
      <c r="B10" s="1" t="s">
        <v>186</v>
      </c>
      <c r="C10" s="1" t="s">
        <v>187</v>
      </c>
      <c r="D10" s="13" t="s">
        <v>188</v>
      </c>
      <c r="E10" s="10">
        <v>84.87</v>
      </c>
      <c r="F10" s="11">
        <v>83.39</v>
      </c>
      <c r="G10" s="10">
        <f>AVERAGE(E10:F10)</f>
        <v>84.13</v>
      </c>
      <c r="H10" s="10">
        <f>SUM(M10:T10)*0.7*0.3167</f>
        <v>0</v>
      </c>
      <c r="I10" s="10">
        <f>G10-H10</f>
        <v>84.13</v>
      </c>
      <c r="J10" s="14" t="str">
        <f>IF(I10&lt;60,"F",IF(I10&lt;70,"D",IF(I10&lt;80,"C",IF(I10&lt;90,"B",IF(I10&gt;=90,"A")))))</f>
        <v>B</v>
      </c>
      <c r="M10" s="1" t="s">
        <v>49</v>
      </c>
      <c r="N10" s="1" t="s">
        <v>49</v>
      </c>
      <c r="O10" s="1" t="s">
        <v>49</v>
      </c>
      <c r="R10" s="1" t="s">
        <v>49</v>
      </c>
      <c r="S10" s="1" t="s">
        <v>49</v>
      </c>
      <c r="T10" s="1" t="s">
        <v>49</v>
      </c>
    </row>
    <row r="11" spans="2:21" x14ac:dyDescent="0.2">
      <c r="B11" s="1" t="s">
        <v>198</v>
      </c>
      <c r="C11" s="1" t="s">
        <v>199</v>
      </c>
      <c r="D11" s="13" t="s">
        <v>200</v>
      </c>
      <c r="E11" s="10">
        <v>85.66</v>
      </c>
      <c r="F11" s="11">
        <v>77.45</v>
      </c>
      <c r="G11" s="10">
        <f>AVERAGE(E11:F11)</f>
        <v>81.555000000000007</v>
      </c>
      <c r="H11" s="10">
        <f>SUM(M11:T11)*0.7*0.3167</f>
        <v>7.75915</v>
      </c>
      <c r="I11" s="10">
        <f>G11-H11</f>
        <v>73.795850000000002</v>
      </c>
      <c r="J11" s="14" t="str">
        <f>IF(I11&lt;60,"F",IF(I11&lt;70,"D",IF(I11&lt;80,"C",IF(I11&lt;90,"B",IF(I11&gt;=90,"A")))))</f>
        <v>C</v>
      </c>
      <c r="M11" s="1" t="s">
        <v>49</v>
      </c>
      <c r="N11" s="1" t="s">
        <v>49</v>
      </c>
      <c r="O11" s="1" t="s">
        <v>49</v>
      </c>
      <c r="R11" s="1" t="s">
        <v>49</v>
      </c>
      <c r="S11">
        <v>10</v>
      </c>
      <c r="T11">
        <v>25</v>
      </c>
    </row>
    <row r="12" spans="2:21" x14ac:dyDescent="0.2">
      <c r="B12" s="1" t="s">
        <v>182</v>
      </c>
      <c r="C12" s="1" t="s">
        <v>183</v>
      </c>
      <c r="D12" s="13" t="s">
        <v>184</v>
      </c>
      <c r="E12" s="10">
        <v>80.3</v>
      </c>
      <c r="F12" s="11">
        <v>81.59</v>
      </c>
      <c r="G12" s="10">
        <f>AVERAGE(E12:F12)</f>
        <v>80.944999999999993</v>
      </c>
      <c r="H12" s="10">
        <f>SUM(M12:T12)*0.7*0.3167</f>
        <v>2.2168999999999999</v>
      </c>
      <c r="I12" s="10">
        <f>G12-H12</f>
        <v>78.728099999999998</v>
      </c>
      <c r="J12" s="14" t="str">
        <f>IF(I12&lt;60,"F",IF(I12&lt;70,"D",IF(I12&lt;80,"C",IF(I12&lt;90,"B",IF(I12&gt;=90,"A")))))</f>
        <v>C</v>
      </c>
      <c r="M12" s="1" t="s">
        <v>49</v>
      </c>
      <c r="N12" s="1" t="s">
        <v>49</v>
      </c>
      <c r="O12" s="1" t="s">
        <v>49</v>
      </c>
      <c r="R12" s="1" t="s">
        <v>49</v>
      </c>
      <c r="S12" s="1" t="s">
        <v>49</v>
      </c>
      <c r="T12">
        <v>10</v>
      </c>
    </row>
    <row r="13" spans="2:21" x14ac:dyDescent="0.2">
      <c r="B13" s="1" t="s">
        <v>272</v>
      </c>
      <c r="C13" s="1" t="s">
        <v>273</v>
      </c>
      <c r="D13" s="13" t="s">
        <v>274</v>
      </c>
      <c r="E13" s="10">
        <v>78.47</v>
      </c>
      <c r="F13" s="11">
        <v>58.94</v>
      </c>
      <c r="G13" s="10">
        <f>AVERAGE(E13:F13)</f>
        <v>68.704999999999998</v>
      </c>
      <c r="H13" s="10">
        <f>SUM(M13:T13)*0.7*0.3167</f>
        <v>2.2168999999999999</v>
      </c>
      <c r="I13" s="10">
        <f>G13-H13</f>
        <v>66.488100000000003</v>
      </c>
      <c r="J13" s="14" t="str">
        <f>IF(I13&lt;60,"F",IF(I13&lt;70,"D",IF(I13&lt;80,"C",IF(I13&lt;90,"B",IF(I13&gt;=90,"A")))))</f>
        <v>D</v>
      </c>
      <c r="M13" s="1" t="s">
        <v>49</v>
      </c>
      <c r="N13" s="1" t="s">
        <v>49</v>
      </c>
      <c r="O13" s="1" t="s">
        <v>49</v>
      </c>
      <c r="R13" s="1" t="s">
        <v>49</v>
      </c>
      <c r="S13" s="1" t="s">
        <v>49</v>
      </c>
      <c r="T13">
        <v>10</v>
      </c>
    </row>
    <row r="14" spans="2:21" x14ac:dyDescent="0.2">
      <c r="B14" s="1" t="s">
        <v>82</v>
      </c>
      <c r="C14" s="1" t="s">
        <v>83</v>
      </c>
      <c r="D14" s="13" t="s">
        <v>84</v>
      </c>
      <c r="E14" s="10">
        <v>86.35</v>
      </c>
      <c r="F14" s="11">
        <v>86.94</v>
      </c>
      <c r="G14" s="10">
        <f>AVERAGE(E14:F14)</f>
        <v>86.644999999999996</v>
      </c>
      <c r="H14" s="10">
        <f>SUM(M14:T14)*0.7*0.3167</f>
        <v>0</v>
      </c>
      <c r="I14" s="10">
        <f>G14-H14</f>
        <v>86.644999999999996</v>
      </c>
      <c r="J14" s="14" t="str">
        <f>IF(I14&lt;60,"F",IF(I14&lt;70,"D",IF(I14&lt;80,"C",IF(I14&lt;90,"B",IF(I14&gt;=90,"A")))))</f>
        <v>B</v>
      </c>
      <c r="M14" s="1" t="s">
        <v>49</v>
      </c>
      <c r="N14" s="1" t="s">
        <v>49</v>
      </c>
      <c r="O14" s="1" t="s">
        <v>49</v>
      </c>
      <c r="R14" s="1" t="s">
        <v>49</v>
      </c>
      <c r="S14" s="1" t="s">
        <v>49</v>
      </c>
      <c r="T14" s="1" t="s">
        <v>49</v>
      </c>
    </row>
    <row r="15" spans="2:21" x14ac:dyDescent="0.2">
      <c r="B15" s="1" t="s">
        <v>236</v>
      </c>
      <c r="C15" s="1" t="s">
        <v>237</v>
      </c>
      <c r="D15" s="13" t="s">
        <v>238</v>
      </c>
      <c r="E15" s="10">
        <v>25.75</v>
      </c>
      <c r="F15" s="11">
        <v>20.46</v>
      </c>
      <c r="G15" s="10">
        <f>AVERAGE(E15:F15)</f>
        <v>23.105</v>
      </c>
      <c r="H15" s="10">
        <f>SUM(M15:T15)*0.7*0.3167</f>
        <v>68.7239</v>
      </c>
      <c r="I15" s="10">
        <v>0</v>
      </c>
      <c r="J15" s="14" t="str">
        <f>IF(I15&lt;60,"F",IF(I15&lt;70,"D",IF(I15&lt;80,"C",IF(I15&lt;90,"B",IF(I15&gt;=90,"A")))))</f>
        <v>F</v>
      </c>
      <c r="M15">
        <v>10</v>
      </c>
      <c r="N15">
        <v>100</v>
      </c>
      <c r="O15">
        <v>100</v>
      </c>
      <c r="R15" s="1" t="s">
        <v>49</v>
      </c>
      <c r="S15">
        <v>100</v>
      </c>
      <c r="T15" s="1" t="s">
        <v>49</v>
      </c>
    </row>
    <row r="16" spans="2:21" x14ac:dyDescent="0.2">
      <c r="B16" s="1" t="s">
        <v>206</v>
      </c>
      <c r="C16" s="1" t="s">
        <v>210</v>
      </c>
      <c r="D16" s="13" t="s">
        <v>211</v>
      </c>
      <c r="E16" s="10">
        <v>79.92</v>
      </c>
      <c r="F16" s="11">
        <v>71.819999999999993</v>
      </c>
      <c r="G16" s="10">
        <f>AVERAGE(E16:F16)</f>
        <v>75.87</v>
      </c>
      <c r="H16" s="10">
        <f>SUM(M16:T16)*0.7*0.3167</f>
        <v>0</v>
      </c>
      <c r="I16" s="10">
        <f>G16-H16</f>
        <v>75.87</v>
      </c>
      <c r="J16" s="14" t="str">
        <f>IF(I16&lt;60,"F",IF(I16&lt;70,"D",IF(I16&lt;80,"C",IF(I16&lt;90,"B",IF(I16&gt;=90,"A")))))</f>
        <v>C</v>
      </c>
      <c r="M16" s="1" t="s">
        <v>49</v>
      </c>
      <c r="N16" s="1" t="s">
        <v>49</v>
      </c>
      <c r="O16" s="1" t="s">
        <v>49</v>
      </c>
      <c r="R16" s="1" t="s">
        <v>49</v>
      </c>
      <c r="S16" s="1" t="s">
        <v>49</v>
      </c>
      <c r="T16" s="1" t="s">
        <v>49</v>
      </c>
    </row>
    <row r="17" spans="2:20" x14ac:dyDescent="0.2">
      <c r="B17" s="1" t="s">
        <v>166</v>
      </c>
      <c r="C17" s="1" t="s">
        <v>167</v>
      </c>
      <c r="D17" s="13" t="s">
        <v>168</v>
      </c>
      <c r="E17" s="10">
        <v>55.96</v>
      </c>
      <c r="F17" s="11">
        <v>51.15</v>
      </c>
      <c r="G17" s="10">
        <f>AVERAGE(E17:F17)</f>
        <v>53.555</v>
      </c>
      <c r="H17" s="10">
        <f>SUM(M17:T17)*0.7*0.3167</f>
        <v>2.2168999999999999</v>
      </c>
      <c r="I17" s="10">
        <f>G17-H17</f>
        <v>51.338099999999997</v>
      </c>
      <c r="J17" s="14" t="str">
        <f>IF(I17&lt;60,"F",IF(I17&lt;70,"D",IF(I17&lt;80,"C",IF(I17&lt;90,"B",IF(I17&gt;=90,"A")))))</f>
        <v>F</v>
      </c>
      <c r="M17" s="1" t="s">
        <v>49</v>
      </c>
      <c r="N17" s="1" t="s">
        <v>49</v>
      </c>
      <c r="O17" s="1" t="s">
        <v>49</v>
      </c>
      <c r="R17" s="1" t="s">
        <v>49</v>
      </c>
      <c r="S17" s="1" t="s">
        <v>49</v>
      </c>
      <c r="T17">
        <v>10</v>
      </c>
    </row>
    <row r="18" spans="2:20" x14ac:dyDescent="0.2">
      <c r="B18" s="1" t="s">
        <v>250</v>
      </c>
      <c r="C18" s="1" t="s">
        <v>139</v>
      </c>
      <c r="D18" s="13" t="s">
        <v>251</v>
      </c>
      <c r="E18" s="10">
        <v>93.46</v>
      </c>
      <c r="F18" s="11">
        <v>93.15</v>
      </c>
      <c r="G18" s="10">
        <f>AVERAGE(E18:F18)</f>
        <v>93.305000000000007</v>
      </c>
      <c r="H18" s="10">
        <f>SUM(M18:T18)*0.7*0.3167</f>
        <v>0</v>
      </c>
      <c r="I18" s="10">
        <f>G18-H18</f>
        <v>93.305000000000007</v>
      </c>
      <c r="J18" s="14" t="str">
        <f>IF(I18&lt;60,"F",IF(I18&lt;70,"D",IF(I18&lt;80,"C",IF(I18&lt;90,"B",IF(I18&gt;=90,"A")))))</f>
        <v>A</v>
      </c>
      <c r="M18" s="1" t="s">
        <v>49</v>
      </c>
      <c r="N18" s="1" t="s">
        <v>49</v>
      </c>
      <c r="O18" s="1" t="s">
        <v>49</v>
      </c>
      <c r="R18" s="1" t="s">
        <v>49</v>
      </c>
      <c r="S18" s="1" t="s">
        <v>49</v>
      </c>
      <c r="T18" s="1" t="s">
        <v>49</v>
      </c>
    </row>
    <row r="19" spans="2:20" x14ac:dyDescent="0.2">
      <c r="B19" s="1" t="s">
        <v>118</v>
      </c>
      <c r="C19" s="1" t="s">
        <v>119</v>
      </c>
      <c r="D19" s="13" t="s">
        <v>120</v>
      </c>
      <c r="E19" s="10">
        <v>90.87</v>
      </c>
      <c r="F19" s="11">
        <v>91.98</v>
      </c>
      <c r="G19" s="10">
        <f>AVERAGE(E19:F19)</f>
        <v>91.425000000000011</v>
      </c>
      <c r="H19" s="10">
        <f>SUM(M19:T19)*0.7*0.3167</f>
        <v>0</v>
      </c>
      <c r="I19" s="10">
        <f>G19-H19</f>
        <v>91.425000000000011</v>
      </c>
      <c r="J19" s="14" t="str">
        <f>IF(I19&lt;60,"F",IF(I19&lt;70,"D",IF(I19&lt;80,"C",IF(I19&lt;90,"B",IF(I19&gt;=90,"A")))))</f>
        <v>A</v>
      </c>
      <c r="M19" s="1" t="s">
        <v>49</v>
      </c>
      <c r="N19" s="1" t="s">
        <v>49</v>
      </c>
      <c r="O19" s="1" t="s">
        <v>49</v>
      </c>
      <c r="R19" s="1" t="s">
        <v>49</v>
      </c>
      <c r="S19" s="1" t="s">
        <v>49</v>
      </c>
      <c r="T19" s="1" t="s">
        <v>49</v>
      </c>
    </row>
    <row r="20" spans="2:20" x14ac:dyDescent="0.2">
      <c r="B20" s="1" t="s">
        <v>134</v>
      </c>
      <c r="C20" s="1" t="s">
        <v>135</v>
      </c>
      <c r="D20" s="13" t="s">
        <v>136</v>
      </c>
      <c r="E20" s="10">
        <v>95.25</v>
      </c>
      <c r="F20" s="11">
        <v>93.8</v>
      </c>
      <c r="G20" s="10">
        <f>AVERAGE(E20:F20)</f>
        <v>94.525000000000006</v>
      </c>
      <c r="H20" s="10">
        <f>SUM(M20:T20)*0.7*0.3167</f>
        <v>0</v>
      </c>
      <c r="I20" s="10">
        <f>G20-H20</f>
        <v>94.525000000000006</v>
      </c>
      <c r="J20" s="14" t="str">
        <f>IF(I20&lt;60,"F",IF(I20&lt;70,"D",IF(I20&lt;80,"C",IF(I20&lt;90,"B",IF(I20&gt;=90,"A")))))</f>
        <v>A</v>
      </c>
      <c r="M20" s="1" t="s">
        <v>49</v>
      </c>
      <c r="N20" s="1" t="s">
        <v>49</v>
      </c>
      <c r="O20" s="1" t="s">
        <v>49</v>
      </c>
      <c r="R20" s="1" t="s">
        <v>49</v>
      </c>
      <c r="S20" s="1" t="s">
        <v>49</v>
      </c>
      <c r="T20" s="1" t="s">
        <v>49</v>
      </c>
    </row>
    <row r="21" spans="2:20" x14ac:dyDescent="0.2">
      <c r="B21" s="1" t="s">
        <v>106</v>
      </c>
      <c r="C21" s="1" t="s">
        <v>107</v>
      </c>
      <c r="D21" s="13" t="s">
        <v>108</v>
      </c>
      <c r="E21" s="10">
        <v>84.28</v>
      </c>
      <c r="F21" s="11">
        <v>73.459999999999994</v>
      </c>
      <c r="G21" s="10">
        <f>AVERAGE(E21:F21)</f>
        <v>78.87</v>
      </c>
      <c r="H21" s="10">
        <f>SUM(M21:T21)*0.7*0.3167</f>
        <v>0</v>
      </c>
      <c r="I21" s="10">
        <f>G21-H21</f>
        <v>78.87</v>
      </c>
      <c r="J21" s="14" t="str">
        <f>IF(I21&lt;60,"F",IF(I21&lt;70,"D",IF(I21&lt;80,"C",IF(I21&lt;90,"B",IF(I21&gt;=90,"A")))))</f>
        <v>C</v>
      </c>
      <c r="M21" s="1" t="s">
        <v>49</v>
      </c>
      <c r="N21" s="1" t="s">
        <v>49</v>
      </c>
      <c r="O21" s="1" t="s">
        <v>49</v>
      </c>
      <c r="R21" s="1" t="s">
        <v>49</v>
      </c>
      <c r="S21" s="1" t="s">
        <v>49</v>
      </c>
      <c r="T21" s="1" t="s">
        <v>49</v>
      </c>
    </row>
    <row r="22" spans="2:20" x14ac:dyDescent="0.2">
      <c r="B22" s="1" t="s">
        <v>228</v>
      </c>
      <c r="C22" s="1" t="s">
        <v>229</v>
      </c>
      <c r="D22" s="13" t="s">
        <v>230</v>
      </c>
      <c r="E22" s="10">
        <v>84.34</v>
      </c>
      <c r="F22" s="11">
        <v>86.36</v>
      </c>
      <c r="G22" s="10">
        <f>AVERAGE(E22:F22)</f>
        <v>85.35</v>
      </c>
      <c r="H22" s="10">
        <f>SUM(M22:T22)*0.7*0.3167</f>
        <v>0</v>
      </c>
      <c r="I22" s="10">
        <f>G22-H22</f>
        <v>85.35</v>
      </c>
      <c r="J22" s="14" t="str">
        <f>IF(I22&lt;60,"F",IF(I22&lt;70,"D",IF(I22&lt;80,"C",IF(I22&lt;90,"B",IF(I22&gt;=90,"A")))))</f>
        <v>B</v>
      </c>
      <c r="M22" s="1" t="s">
        <v>49</v>
      </c>
      <c r="N22" s="1" t="s">
        <v>49</v>
      </c>
      <c r="O22" s="1" t="s">
        <v>49</v>
      </c>
      <c r="R22" s="1" t="s">
        <v>49</v>
      </c>
      <c r="S22" s="1" t="s">
        <v>49</v>
      </c>
      <c r="T22" s="1" t="s">
        <v>49</v>
      </c>
    </row>
    <row r="23" spans="2:20" x14ac:dyDescent="0.2">
      <c r="B23" s="1" t="s">
        <v>154</v>
      </c>
      <c r="C23" s="1" t="s">
        <v>155</v>
      </c>
      <c r="D23" s="13" t="s">
        <v>156</v>
      </c>
      <c r="E23" s="10">
        <v>93.61</v>
      </c>
      <c r="F23" s="11">
        <v>93.54</v>
      </c>
      <c r="G23" s="10">
        <f>AVERAGE(E23:F23)</f>
        <v>93.575000000000003</v>
      </c>
      <c r="H23" s="10">
        <f>SUM(M23:T23)*0.7*0.3167</f>
        <v>0</v>
      </c>
      <c r="I23" s="10">
        <f>G23-H23</f>
        <v>93.575000000000003</v>
      </c>
      <c r="J23" s="14" t="str">
        <f>IF(I23&lt;60,"F",IF(I23&lt;70,"D",IF(I23&lt;80,"C",IF(I23&lt;90,"B",IF(I23&gt;=90,"A")))))</f>
        <v>A</v>
      </c>
      <c r="M23" s="1" t="s">
        <v>49</v>
      </c>
      <c r="N23" s="1" t="s">
        <v>49</v>
      </c>
      <c r="O23" s="1" t="s">
        <v>49</v>
      </c>
      <c r="R23" s="1" t="s">
        <v>49</v>
      </c>
      <c r="S23" s="1" t="s">
        <v>49</v>
      </c>
      <c r="T23" s="1" t="s">
        <v>49</v>
      </c>
    </row>
    <row r="24" spans="2:20" x14ac:dyDescent="0.2">
      <c r="B24" s="1" t="s">
        <v>142</v>
      </c>
      <c r="C24" s="1" t="s">
        <v>143</v>
      </c>
      <c r="D24" s="13" t="s">
        <v>144</v>
      </c>
      <c r="E24" s="10">
        <v>88.94</v>
      </c>
      <c r="F24" s="11">
        <v>84.47</v>
      </c>
      <c r="G24" s="10">
        <f>AVERAGE(E24:F24)</f>
        <v>86.704999999999998</v>
      </c>
      <c r="H24" s="10">
        <f>SUM(M24:T24)*0.7*0.3167</f>
        <v>0</v>
      </c>
      <c r="I24" s="10">
        <f>G24-H24</f>
        <v>86.704999999999998</v>
      </c>
      <c r="J24" s="14" t="str">
        <f>IF(I24&lt;60,"F",IF(I24&lt;70,"D",IF(I24&lt;80,"C",IF(I24&lt;90,"B",IF(I24&gt;=90,"A")))))</f>
        <v>B</v>
      </c>
      <c r="M24" s="1" t="s">
        <v>49</v>
      </c>
      <c r="N24" s="1" t="s">
        <v>49</v>
      </c>
      <c r="O24" s="1" t="s">
        <v>49</v>
      </c>
      <c r="R24" s="1" t="s">
        <v>49</v>
      </c>
      <c r="S24" s="1" t="s">
        <v>49</v>
      </c>
      <c r="T24" s="1" t="s">
        <v>49</v>
      </c>
    </row>
    <row r="25" spans="2:20" x14ac:dyDescent="0.2">
      <c r="B25" s="1" t="s">
        <v>213</v>
      </c>
      <c r="C25" s="1" t="s">
        <v>214</v>
      </c>
      <c r="D25" s="13" t="s">
        <v>215</v>
      </c>
      <c r="E25" s="10">
        <v>89.16</v>
      </c>
      <c r="F25" s="11">
        <v>75.13</v>
      </c>
      <c r="G25" s="10">
        <f>AVERAGE(E25:F25)</f>
        <v>82.144999999999996</v>
      </c>
      <c r="H25" s="10">
        <f>SUM(M25:T25)*0.7*0.3167</f>
        <v>0</v>
      </c>
      <c r="I25" s="10">
        <f>G25-H25</f>
        <v>82.144999999999996</v>
      </c>
      <c r="J25" s="14" t="str">
        <f>IF(I25&lt;60,"F",IF(I25&lt;70,"D",IF(I25&lt;80,"C",IF(I25&lt;90,"B",IF(I25&gt;=90,"A")))))</f>
        <v>B</v>
      </c>
      <c r="M25" s="1" t="s">
        <v>49</v>
      </c>
      <c r="N25" s="1" t="s">
        <v>49</v>
      </c>
      <c r="O25" s="1" t="s">
        <v>49</v>
      </c>
      <c r="R25" s="1" t="s">
        <v>49</v>
      </c>
      <c r="S25" s="1" t="s">
        <v>49</v>
      </c>
      <c r="T25" s="1" t="s">
        <v>49</v>
      </c>
    </row>
    <row r="26" spans="2:20" x14ac:dyDescent="0.2">
      <c r="B26" s="1" t="s">
        <v>214</v>
      </c>
      <c r="C26" s="1" t="s">
        <v>217</v>
      </c>
      <c r="D26" s="13" t="s">
        <v>218</v>
      </c>
      <c r="E26" s="10">
        <v>21.52</v>
      </c>
      <c r="F26" s="11">
        <v>22.54</v>
      </c>
      <c r="G26" s="10">
        <f>AVERAGE(E26:F26)</f>
        <v>22.03</v>
      </c>
      <c r="H26" s="10">
        <f>SUM(M26:T26)*0.7*0.3167</f>
        <v>22.168999999999997</v>
      </c>
      <c r="I26" s="10">
        <v>0</v>
      </c>
      <c r="J26" s="14" t="str">
        <f>IF(I26&lt;60,"F",IF(I26&lt;70,"D",IF(I26&lt;80,"C",IF(I26&lt;90,"B",IF(I26&gt;=90,"A")))))</f>
        <v>F</v>
      </c>
      <c r="M26" s="1" t="s">
        <v>49</v>
      </c>
      <c r="N26" s="1" t="s">
        <v>49</v>
      </c>
      <c r="O26" s="1" t="s">
        <v>49</v>
      </c>
      <c r="R26" s="1" t="s">
        <v>49</v>
      </c>
      <c r="S26" s="1" t="s">
        <v>49</v>
      </c>
      <c r="T26">
        <v>100</v>
      </c>
    </row>
    <row r="27" spans="2:20" x14ac:dyDescent="0.2">
      <c r="B27" s="1" t="s">
        <v>232</v>
      </c>
      <c r="C27" s="1" t="s">
        <v>233</v>
      </c>
      <c r="D27" s="13" t="s">
        <v>234</v>
      </c>
      <c r="E27" s="10">
        <v>63.21</v>
      </c>
      <c r="F27" s="11">
        <v>55.27</v>
      </c>
      <c r="G27" s="10">
        <f>AVERAGE(E27:F27)</f>
        <v>59.24</v>
      </c>
      <c r="H27" s="10">
        <f>SUM(M27:T27)*0.7*0.3167</f>
        <v>0</v>
      </c>
      <c r="I27" s="10">
        <f>G27-H27</f>
        <v>59.24</v>
      </c>
      <c r="J27" s="14" t="str">
        <f>IF(I27&lt;60,"F",IF(I27&lt;70,"D",IF(I27&lt;80,"C",IF(I27&lt;90,"B",IF(I27&gt;=90,"A")))))</f>
        <v>F</v>
      </c>
      <c r="M27" s="1" t="s">
        <v>49</v>
      </c>
      <c r="N27" s="1" t="s">
        <v>49</v>
      </c>
      <c r="O27" s="1" t="s">
        <v>49</v>
      </c>
      <c r="R27" s="1" t="s">
        <v>49</v>
      </c>
      <c r="S27" s="1" t="s">
        <v>49</v>
      </c>
      <c r="T27" s="1" t="s">
        <v>49</v>
      </c>
    </row>
    <row r="28" spans="2:20" x14ac:dyDescent="0.2">
      <c r="B28" s="1" t="s">
        <v>51</v>
      </c>
      <c r="C28" s="1" t="s">
        <v>52</v>
      </c>
      <c r="D28" s="13" t="s">
        <v>53</v>
      </c>
      <c r="E28" s="10">
        <v>88.11</v>
      </c>
      <c r="F28" s="11">
        <v>88.76</v>
      </c>
      <c r="G28" s="10">
        <f>AVERAGE(E28:F28)</f>
        <v>88.435000000000002</v>
      </c>
      <c r="H28" s="10">
        <f>SUM(M28:T28)*0.7*0.3167</f>
        <v>0</v>
      </c>
      <c r="I28" s="10">
        <f>G28-H28</f>
        <v>88.435000000000002</v>
      </c>
      <c r="J28" s="14" t="str">
        <f>IF(I28&lt;60,"F",IF(I28&lt;70,"D",IF(I28&lt;80,"C",IF(I28&lt;90,"B",IF(I28&gt;=90,"A")))))</f>
        <v>B</v>
      </c>
      <c r="M28" s="1" t="s">
        <v>49</v>
      </c>
      <c r="N28" s="1" t="s">
        <v>49</v>
      </c>
      <c r="O28" s="1" t="s">
        <v>49</v>
      </c>
      <c r="R28" s="1" t="s">
        <v>49</v>
      </c>
      <c r="S28" s="1" t="s">
        <v>49</v>
      </c>
      <c r="T28" s="1" t="s">
        <v>49</v>
      </c>
    </row>
    <row r="29" spans="2:20" x14ac:dyDescent="0.2">
      <c r="B29" s="1" t="s">
        <v>257</v>
      </c>
      <c r="C29" s="1" t="s">
        <v>258</v>
      </c>
      <c r="D29" s="13" t="s">
        <v>259</v>
      </c>
      <c r="E29" s="10">
        <v>0</v>
      </c>
      <c r="F29" s="11">
        <v>0</v>
      </c>
      <c r="G29" s="10">
        <f>AVERAGE(E29:F29)</f>
        <v>0</v>
      </c>
      <c r="H29" s="10">
        <f>SUM(M29:T29)*0.7*0.3167</f>
        <v>22.168999999999997</v>
      </c>
      <c r="I29" s="10">
        <v>0</v>
      </c>
      <c r="J29" s="14" t="str">
        <f>IF(I29&lt;60,"F",IF(I29&lt;70,"D",IF(I29&lt;80,"C",IF(I29&lt;90,"B",IF(I29&gt;=90,"A")))))</f>
        <v>F</v>
      </c>
      <c r="M29" s="1" t="s">
        <v>49</v>
      </c>
      <c r="N29" s="1" t="s">
        <v>49</v>
      </c>
      <c r="O29" s="1" t="s">
        <v>49</v>
      </c>
      <c r="R29" s="1" t="s">
        <v>49</v>
      </c>
      <c r="S29" s="1" t="s">
        <v>49</v>
      </c>
      <c r="T29">
        <v>100</v>
      </c>
    </row>
    <row r="30" spans="2:20" x14ac:dyDescent="0.2">
      <c r="B30" s="1" t="s">
        <v>94</v>
      </c>
      <c r="C30" s="1" t="s">
        <v>95</v>
      </c>
      <c r="D30" s="13" t="s">
        <v>96</v>
      </c>
      <c r="E30" s="10">
        <v>93.88</v>
      </c>
      <c r="F30" s="11">
        <v>90.99</v>
      </c>
      <c r="G30" s="10">
        <f>AVERAGE(E30:F30)</f>
        <v>92.435000000000002</v>
      </c>
      <c r="H30" s="10">
        <f>SUM(M30:T30)*0.7*0.3167</f>
        <v>2.2168999999999999</v>
      </c>
      <c r="I30" s="10">
        <f>G30-H30</f>
        <v>90.218100000000007</v>
      </c>
      <c r="J30" s="14" t="str">
        <f>IF(I30&lt;60,"F",IF(I30&lt;70,"D",IF(I30&lt;80,"C",IF(I30&lt;90,"B",IF(I30&gt;=90,"A")))))</f>
        <v>A</v>
      </c>
      <c r="M30" s="1" t="s">
        <v>49</v>
      </c>
      <c r="N30" s="1" t="s">
        <v>49</v>
      </c>
      <c r="O30" s="1" t="s">
        <v>49</v>
      </c>
      <c r="R30" s="1" t="s">
        <v>49</v>
      </c>
      <c r="S30" s="1" t="s">
        <v>49</v>
      </c>
      <c r="T30">
        <v>10</v>
      </c>
    </row>
    <row r="31" spans="2:20" x14ac:dyDescent="0.2">
      <c r="B31" s="1" t="s">
        <v>71</v>
      </c>
      <c r="C31" s="1" t="s">
        <v>72</v>
      </c>
      <c r="D31" s="13" t="s">
        <v>73</v>
      </c>
      <c r="E31" s="10">
        <v>89.97</v>
      </c>
      <c r="F31" s="11">
        <v>88.46</v>
      </c>
      <c r="G31" s="10">
        <f>AVERAGE(E31:F31)</f>
        <v>89.215000000000003</v>
      </c>
      <c r="H31" s="10">
        <f>SUM(M31:T31)*0.7*0.3167</f>
        <v>12.19295</v>
      </c>
      <c r="I31" s="10">
        <f>G31-H31</f>
        <v>77.022050000000007</v>
      </c>
      <c r="J31" s="14" t="str">
        <f>IF(I31&lt;60,"F",IF(I31&lt;70,"D",IF(I31&lt;80,"C",IF(I31&lt;90,"B",IF(I31&gt;=90,"A")))))</f>
        <v>C</v>
      </c>
      <c r="M31">
        <v>10</v>
      </c>
      <c r="N31" s="1" t="s">
        <v>49</v>
      </c>
      <c r="O31" s="1" t="s">
        <v>49</v>
      </c>
      <c r="R31">
        <v>10</v>
      </c>
      <c r="S31">
        <v>25</v>
      </c>
      <c r="T31">
        <v>10</v>
      </c>
    </row>
    <row r="32" spans="2:20" x14ac:dyDescent="0.2">
      <c r="B32" s="1" t="s">
        <v>261</v>
      </c>
      <c r="C32" s="1" t="s">
        <v>262</v>
      </c>
      <c r="D32" s="13" t="s">
        <v>263</v>
      </c>
      <c r="E32" s="10">
        <v>89.38</v>
      </c>
      <c r="F32" s="11">
        <v>91.12</v>
      </c>
      <c r="G32" s="10">
        <f>AVERAGE(E32:F32)</f>
        <v>90.25</v>
      </c>
      <c r="H32" s="10">
        <f>SUM(M32:T32)*0.7*0.3167</f>
        <v>0</v>
      </c>
      <c r="I32" s="10">
        <f>G32-H32</f>
        <v>90.25</v>
      </c>
      <c r="J32" s="14" t="str">
        <f>IF(I32&lt;60,"F",IF(I32&lt;70,"D",IF(I32&lt;80,"C",IF(I32&lt;90,"B",IF(I32&gt;=90,"A")))))</f>
        <v>A</v>
      </c>
      <c r="M32" s="1" t="s">
        <v>49</v>
      </c>
      <c r="N32" s="1" t="s">
        <v>49</v>
      </c>
      <c r="O32" s="1" t="s">
        <v>49</v>
      </c>
      <c r="R32" s="1" t="s">
        <v>49</v>
      </c>
      <c r="S32" s="1" t="s">
        <v>49</v>
      </c>
      <c r="T32" s="1" t="s">
        <v>49</v>
      </c>
    </row>
    <row r="33" spans="2:20" x14ac:dyDescent="0.2">
      <c r="B33" s="1" t="s">
        <v>202</v>
      </c>
      <c r="C33" s="1" t="s">
        <v>203</v>
      </c>
      <c r="D33" s="13" t="s">
        <v>204</v>
      </c>
      <c r="E33" s="10">
        <v>96.4</v>
      </c>
      <c r="F33" s="11">
        <v>98.21</v>
      </c>
      <c r="G33" s="10">
        <f>AVERAGE(E33:F33)</f>
        <v>97.305000000000007</v>
      </c>
      <c r="H33" s="10">
        <f>SUM(M33:T33)*0.7*0.3167</f>
        <v>0</v>
      </c>
      <c r="I33" s="10">
        <f>G33-H33</f>
        <v>97.305000000000007</v>
      </c>
      <c r="J33" s="14" t="str">
        <f>IF(I33&lt;60,"F",IF(I33&lt;70,"D",IF(I33&lt;80,"C",IF(I33&lt;90,"B",IF(I33&gt;=90,"A")))))</f>
        <v>A</v>
      </c>
      <c r="M33" s="1" t="s">
        <v>49</v>
      </c>
      <c r="N33" s="1" t="s">
        <v>49</v>
      </c>
      <c r="O33" s="1" t="s">
        <v>49</v>
      </c>
      <c r="R33" s="1" t="s">
        <v>49</v>
      </c>
      <c r="S33" s="1" t="s">
        <v>49</v>
      </c>
      <c r="T33" s="1" t="s">
        <v>49</v>
      </c>
    </row>
    <row r="34" spans="2:20" x14ac:dyDescent="0.2">
      <c r="B34" s="1" t="s">
        <v>178</v>
      </c>
      <c r="C34" s="1" t="s">
        <v>179</v>
      </c>
      <c r="D34" s="13" t="s">
        <v>180</v>
      </c>
      <c r="E34" s="10">
        <v>86.53</v>
      </c>
      <c r="F34" s="11">
        <v>64.28</v>
      </c>
      <c r="G34" s="10">
        <f>AVERAGE(E34:F34)</f>
        <v>75.405000000000001</v>
      </c>
      <c r="H34" s="10">
        <f>SUM(M34:T34)*0.7*0.3167</f>
        <v>0</v>
      </c>
      <c r="I34" s="10">
        <f>G34-H34</f>
        <v>75.405000000000001</v>
      </c>
      <c r="J34" s="14" t="str">
        <f>IF(I34&lt;60,"F",IF(I34&lt;70,"D",IF(I34&lt;80,"C",IF(I34&lt;90,"B",IF(I34&gt;=90,"A")))))</f>
        <v>C</v>
      </c>
      <c r="M34" s="1" t="s">
        <v>49</v>
      </c>
      <c r="N34" s="1" t="s">
        <v>49</v>
      </c>
      <c r="O34" s="1" t="s">
        <v>49</v>
      </c>
      <c r="R34" s="1" t="s">
        <v>49</v>
      </c>
      <c r="S34" s="1" t="s">
        <v>49</v>
      </c>
      <c r="T34" s="1" t="s">
        <v>49</v>
      </c>
    </row>
    <row r="35" spans="2:20" x14ac:dyDescent="0.2">
      <c r="B35" s="1" t="s">
        <v>59</v>
      </c>
      <c r="C35" s="1" t="s">
        <v>60</v>
      </c>
      <c r="D35" s="13" t="s">
        <v>61</v>
      </c>
      <c r="E35" s="10">
        <v>91.77</v>
      </c>
      <c r="F35" s="11">
        <v>92.16</v>
      </c>
      <c r="G35" s="10">
        <f>AVERAGE(E35:F35)</f>
        <v>91.965000000000003</v>
      </c>
      <c r="H35" s="10">
        <f>SUM(M35:T35)*0.7*0.3167</f>
        <v>2.2168999999999999</v>
      </c>
      <c r="I35" s="10">
        <f>G35-H35</f>
        <v>89.748100000000008</v>
      </c>
      <c r="J35" s="14" t="str">
        <f>IF(I35&lt;60,"F",IF(I35&lt;70,"D",IF(I35&lt;80,"C",IF(I35&lt;90,"B",IF(I35&gt;=90,"A")))))</f>
        <v>B</v>
      </c>
      <c r="M35" s="1" t="s">
        <v>49</v>
      </c>
      <c r="N35" s="1" t="s">
        <v>49</v>
      </c>
      <c r="O35" s="1" t="s">
        <v>49</v>
      </c>
      <c r="R35" s="1" t="s">
        <v>49</v>
      </c>
      <c r="S35" s="1" t="s">
        <v>49</v>
      </c>
      <c r="T35">
        <v>10</v>
      </c>
    </row>
    <row r="36" spans="2:20" x14ac:dyDescent="0.2">
      <c r="B36" s="1" t="s">
        <v>276</v>
      </c>
      <c r="C36" s="1" t="s">
        <v>277</v>
      </c>
      <c r="D36" s="13" t="s">
        <v>278</v>
      </c>
      <c r="E36" s="10">
        <v>94.14</v>
      </c>
      <c r="F36" s="11">
        <v>93.39</v>
      </c>
      <c r="G36" s="10">
        <f>AVERAGE(E36:F36)</f>
        <v>93.765000000000001</v>
      </c>
      <c r="H36" s="10">
        <f>SUM(M36:T36)*0.7*0.3167</f>
        <v>0</v>
      </c>
      <c r="I36" s="10">
        <f>G36-H36</f>
        <v>93.765000000000001</v>
      </c>
      <c r="J36" s="14" t="str">
        <f>IF(I36&lt;60,"F",IF(I36&lt;70,"D",IF(I36&lt;80,"C",IF(I36&lt;90,"B",IF(I36&gt;=90,"A")))))</f>
        <v>A</v>
      </c>
      <c r="M36" s="1" t="s">
        <v>49</v>
      </c>
      <c r="N36" s="1" t="s">
        <v>49</v>
      </c>
      <c r="O36" s="1" t="s">
        <v>49</v>
      </c>
      <c r="R36" s="1" t="s">
        <v>49</v>
      </c>
      <c r="S36" s="1" t="s">
        <v>49</v>
      </c>
      <c r="T36" s="1" t="s">
        <v>49</v>
      </c>
    </row>
    <row r="37" spans="2:20" x14ac:dyDescent="0.2">
      <c r="B37" s="1" t="s">
        <v>158</v>
      </c>
      <c r="C37" s="1" t="s">
        <v>159</v>
      </c>
      <c r="D37" s="13" t="s">
        <v>160</v>
      </c>
      <c r="E37" s="10">
        <v>0</v>
      </c>
      <c r="F37" s="11">
        <v>0</v>
      </c>
      <c r="G37" s="10">
        <f>AVERAGE(E37:F37)</f>
        <v>0</v>
      </c>
      <c r="H37" s="10">
        <f>SUM(M37:T37)*0.7*0.3167</f>
        <v>22.168999999999997</v>
      </c>
      <c r="I37" s="10">
        <v>0</v>
      </c>
      <c r="J37" s="14" t="str">
        <f>IF(I37&lt;60,"F",IF(I37&lt;70,"D",IF(I37&lt;80,"C",IF(I37&lt;90,"B",IF(I37&gt;=90,"A")))))</f>
        <v>F</v>
      </c>
      <c r="M37" s="1" t="s">
        <v>49</v>
      </c>
      <c r="N37" s="1" t="s">
        <v>49</v>
      </c>
      <c r="O37" s="1" t="s">
        <v>49</v>
      </c>
      <c r="R37" s="1" t="s">
        <v>49</v>
      </c>
      <c r="S37" s="1" t="s">
        <v>49</v>
      </c>
      <c r="T37">
        <v>100</v>
      </c>
    </row>
    <row r="38" spans="2:20" x14ac:dyDescent="0.2">
      <c r="B38" s="1" t="s">
        <v>150</v>
      </c>
      <c r="C38" s="1" t="s">
        <v>151</v>
      </c>
      <c r="D38" s="13" t="s">
        <v>152</v>
      </c>
      <c r="E38" s="10">
        <v>56.25</v>
      </c>
      <c r="F38" s="11">
        <v>41.11</v>
      </c>
      <c r="G38" s="10">
        <f>AVERAGE(E38:F38)</f>
        <v>48.68</v>
      </c>
      <c r="H38" s="10">
        <f>SUM(M38:T38)*0.7*0.3167</f>
        <v>22.168999999999997</v>
      </c>
      <c r="I38" s="10">
        <f>G38-H38</f>
        <v>26.511000000000003</v>
      </c>
      <c r="J38" s="14" t="str">
        <f>IF(I38&lt;60,"F",IF(I38&lt;70,"D",IF(I38&lt;80,"C",IF(I38&lt;90,"B",IF(I38&gt;=90,"A")))))</f>
        <v>F</v>
      </c>
      <c r="M38" s="1" t="s">
        <v>49</v>
      </c>
      <c r="N38" s="1" t="s">
        <v>49</v>
      </c>
      <c r="O38">
        <v>0</v>
      </c>
      <c r="R38" s="1" t="s">
        <v>49</v>
      </c>
      <c r="S38" s="1" t="s">
        <v>49</v>
      </c>
      <c r="T38">
        <v>100</v>
      </c>
    </row>
    <row r="39" spans="2:20" x14ac:dyDescent="0.2">
      <c r="B39" s="1" t="s">
        <v>67</v>
      </c>
      <c r="C39" s="1" t="s">
        <v>68</v>
      </c>
      <c r="D39" s="13" t="s">
        <v>69</v>
      </c>
      <c r="E39" s="10">
        <v>95.76</v>
      </c>
      <c r="F39" s="11">
        <v>89.04</v>
      </c>
      <c r="G39" s="10">
        <f>AVERAGE(E39:F39)</f>
        <v>92.4</v>
      </c>
      <c r="H39" s="10">
        <f>SUM(M39:T39)*0.7*0.3167</f>
        <v>0</v>
      </c>
      <c r="I39" s="10">
        <f>G39-H39</f>
        <v>92.4</v>
      </c>
      <c r="J39" s="14" t="str">
        <f>IF(I39&lt;60,"F",IF(I39&lt;70,"D",IF(I39&lt;80,"C",IF(I39&lt;90,"B",IF(I39&gt;=90,"A")))))</f>
        <v>A</v>
      </c>
      <c r="M39" s="1" t="s">
        <v>49</v>
      </c>
      <c r="N39" s="1" t="s">
        <v>49</v>
      </c>
      <c r="O39" s="1" t="s">
        <v>49</v>
      </c>
      <c r="R39" s="1" t="s">
        <v>49</v>
      </c>
      <c r="S39" s="1" t="s">
        <v>49</v>
      </c>
      <c r="T39" s="1" t="s">
        <v>49</v>
      </c>
    </row>
    <row r="40" spans="2:20" x14ac:dyDescent="0.2">
      <c r="B40" s="1" t="s">
        <v>268</v>
      </c>
      <c r="C40" s="1" t="s">
        <v>269</v>
      </c>
      <c r="D40" s="13" t="s">
        <v>270</v>
      </c>
      <c r="E40" s="10">
        <v>97.58</v>
      </c>
      <c r="F40" s="11">
        <v>98.26</v>
      </c>
      <c r="G40" s="10">
        <f>AVERAGE(E40:F40)</f>
        <v>97.92</v>
      </c>
      <c r="H40" s="10">
        <f>SUM(M40:T40)*0.7*0.3167</f>
        <v>0</v>
      </c>
      <c r="I40" s="10">
        <f>G40-H40</f>
        <v>97.92</v>
      </c>
      <c r="J40" s="14" t="str">
        <f>IF(I40&lt;60,"F",IF(I40&lt;70,"D",IF(I40&lt;80,"C",IF(I40&lt;90,"B",IF(I40&gt;=90,"A")))))</f>
        <v>A</v>
      </c>
      <c r="M40" s="1" t="s">
        <v>49</v>
      </c>
      <c r="N40" s="1" t="s">
        <v>49</v>
      </c>
      <c r="O40" s="1" t="s">
        <v>49</v>
      </c>
      <c r="R40" s="1" t="s">
        <v>49</v>
      </c>
      <c r="S40" s="1" t="s">
        <v>49</v>
      </c>
      <c r="T40" s="1" t="s">
        <v>49</v>
      </c>
    </row>
    <row r="41" spans="2:20" x14ac:dyDescent="0.2">
      <c r="B41" s="1" t="s">
        <v>130</v>
      </c>
      <c r="C41" s="1" t="s">
        <v>131</v>
      </c>
      <c r="D41" s="13" t="s">
        <v>132</v>
      </c>
      <c r="E41" s="10">
        <v>92.68</v>
      </c>
      <c r="F41" s="11">
        <v>98.07</v>
      </c>
      <c r="G41" s="10">
        <f>AVERAGE(E41:F41)</f>
        <v>95.375</v>
      </c>
      <c r="H41" s="10">
        <f>SUM(M41:T41)*0.7*0.3167</f>
        <v>5.5422499999999992</v>
      </c>
      <c r="I41" s="10">
        <f>G41-H41</f>
        <v>89.832750000000004</v>
      </c>
      <c r="J41" s="14" t="str">
        <f>IF(I41&lt;60,"F",IF(I41&lt;70,"D",IF(I41&lt;80,"C",IF(I41&lt;90,"B",IF(I41&gt;=90,"A")))))</f>
        <v>B</v>
      </c>
      <c r="M41" s="1" t="s">
        <v>49</v>
      </c>
      <c r="N41" s="1" t="s">
        <v>49</v>
      </c>
      <c r="O41" s="1" t="s">
        <v>49</v>
      </c>
      <c r="R41" s="1" t="s">
        <v>49</v>
      </c>
      <c r="S41" s="1" t="s">
        <v>49</v>
      </c>
      <c r="T41">
        <v>25</v>
      </c>
    </row>
    <row r="42" spans="2:20" x14ac:dyDescent="0.2">
      <c r="B42" s="1" t="s">
        <v>194</v>
      </c>
      <c r="C42" s="1" t="s">
        <v>195</v>
      </c>
      <c r="D42" s="13" t="s">
        <v>196</v>
      </c>
      <c r="E42" s="10">
        <v>83.03</v>
      </c>
      <c r="F42" s="11">
        <v>58.72</v>
      </c>
      <c r="G42" s="10">
        <f>AVERAGE(E42:F42)</f>
        <v>70.875</v>
      </c>
      <c r="H42" s="10">
        <f>SUM(M42:T42)*0.7*0.3167</f>
        <v>5.5422499999999992</v>
      </c>
      <c r="I42" s="10">
        <f>G42-H42</f>
        <v>65.332750000000004</v>
      </c>
      <c r="J42" s="14" t="str">
        <f>IF(I42&lt;60,"F",IF(I42&lt;70,"D",IF(I42&lt;80,"C",IF(I42&lt;90,"B",IF(I42&gt;=90,"A")))))</f>
        <v>D</v>
      </c>
      <c r="M42" s="1" t="s">
        <v>49</v>
      </c>
      <c r="N42" s="1" t="s">
        <v>49</v>
      </c>
      <c r="O42" s="1" t="s">
        <v>49</v>
      </c>
      <c r="R42" s="1" t="s">
        <v>49</v>
      </c>
      <c r="S42" s="1" t="s">
        <v>49</v>
      </c>
      <c r="T42">
        <v>25</v>
      </c>
    </row>
    <row r="43" spans="2:20" x14ac:dyDescent="0.2">
      <c r="B43" s="1" t="s">
        <v>224</v>
      </c>
      <c r="C43" s="1" t="s">
        <v>225</v>
      </c>
      <c r="D43" s="13" t="s">
        <v>226</v>
      </c>
      <c r="E43" s="10">
        <v>82.15</v>
      </c>
      <c r="F43" s="11">
        <v>77.12</v>
      </c>
      <c r="G43" s="10">
        <f>AVERAGE(E43:F43)</f>
        <v>79.635000000000005</v>
      </c>
      <c r="H43" s="10">
        <f>SUM(M43:T43)*0.7*0.3167</f>
        <v>0</v>
      </c>
      <c r="I43" s="10">
        <f>G43-H43</f>
        <v>79.635000000000005</v>
      </c>
      <c r="J43" s="14" t="str">
        <f>IF(I43&lt;60,"F",IF(I43&lt;70,"D",IF(I43&lt;80,"C",IF(I43&lt;90,"B",IF(I43&gt;=90,"A")))))</f>
        <v>C</v>
      </c>
      <c r="M43" s="1" t="s">
        <v>49</v>
      </c>
      <c r="N43" s="1" t="s">
        <v>49</v>
      </c>
      <c r="O43" s="1" t="s">
        <v>49</v>
      </c>
      <c r="R43" s="1" t="s">
        <v>49</v>
      </c>
      <c r="S43" s="1" t="s">
        <v>49</v>
      </c>
      <c r="T43" s="1" t="s">
        <v>49</v>
      </c>
    </row>
    <row r="44" spans="2:20" x14ac:dyDescent="0.2">
      <c r="B44" s="1" t="s">
        <v>174</v>
      </c>
      <c r="C44" s="1" t="s">
        <v>175</v>
      </c>
      <c r="D44" s="13" t="s">
        <v>176</v>
      </c>
      <c r="E44" s="10">
        <v>92.97</v>
      </c>
      <c r="F44" s="11">
        <v>87.44</v>
      </c>
      <c r="G44" s="10">
        <f>AVERAGE(E44:F44)</f>
        <v>90.204999999999998</v>
      </c>
      <c r="H44" s="10">
        <f>SUM(M44:T44)*0.7*0.3167</f>
        <v>0</v>
      </c>
      <c r="I44" s="10">
        <f>G44-H44</f>
        <v>90.204999999999998</v>
      </c>
      <c r="J44" s="14" t="str">
        <f>IF(I44&lt;60,"F",IF(I44&lt;70,"D",IF(I44&lt;80,"C",IF(I44&lt;90,"B",IF(I44&gt;=90,"A")))))</f>
        <v>A</v>
      </c>
      <c r="M44" s="1" t="s">
        <v>49</v>
      </c>
      <c r="N44" s="1" t="s">
        <v>49</v>
      </c>
      <c r="O44" s="1" t="s">
        <v>49</v>
      </c>
      <c r="R44" s="1" t="s">
        <v>49</v>
      </c>
      <c r="S44" s="1" t="s">
        <v>49</v>
      </c>
      <c r="T44" s="1" t="s">
        <v>49</v>
      </c>
    </row>
    <row r="45" spans="2:20" x14ac:dyDescent="0.2">
      <c r="B45" s="1" t="s">
        <v>247</v>
      </c>
      <c r="C45" s="1" t="s">
        <v>236</v>
      </c>
      <c r="D45" s="13" t="s">
        <v>248</v>
      </c>
      <c r="E45" s="10">
        <v>80.790000000000006</v>
      </c>
      <c r="F45" s="11">
        <v>72.98</v>
      </c>
      <c r="G45" s="10">
        <f>AVERAGE(E45:F45)</f>
        <v>76.885000000000005</v>
      </c>
      <c r="H45" s="10">
        <f>SUM(M45:T45)*0.7*0.3167</f>
        <v>0</v>
      </c>
      <c r="I45" s="10">
        <f>G45-H45</f>
        <v>76.885000000000005</v>
      </c>
      <c r="J45" s="14" t="str">
        <f>IF(I45&lt;60,"F",IF(I45&lt;70,"D",IF(I45&lt;80,"C",IF(I45&lt;90,"B",IF(I45&gt;=90,"A")))))</f>
        <v>C</v>
      </c>
      <c r="M45" s="1" t="s">
        <v>49</v>
      </c>
      <c r="N45" s="1" t="s">
        <v>49</v>
      </c>
      <c r="O45" s="1" t="s">
        <v>49</v>
      </c>
      <c r="R45" s="1" t="s">
        <v>49</v>
      </c>
      <c r="S45" s="1" t="s">
        <v>49</v>
      </c>
      <c r="T45" s="1" t="s">
        <v>49</v>
      </c>
    </row>
    <row r="46" spans="2:20" x14ac:dyDescent="0.2">
      <c r="B46" s="1" t="s">
        <v>90</v>
      </c>
      <c r="C46" s="1" t="s">
        <v>91</v>
      </c>
      <c r="D46" s="13" t="s">
        <v>92</v>
      </c>
      <c r="E46" s="10">
        <v>90.87</v>
      </c>
      <c r="F46" s="11">
        <v>88.98</v>
      </c>
      <c r="G46" s="10">
        <f>AVERAGE(E46:F46)</f>
        <v>89.925000000000011</v>
      </c>
      <c r="H46" s="10">
        <f>SUM(M46:T46)*0.7*0.3167</f>
        <v>0</v>
      </c>
      <c r="I46" s="10">
        <f>G46-H46</f>
        <v>89.925000000000011</v>
      </c>
      <c r="J46" s="14" t="str">
        <f>IF(I46&lt;60,"F",IF(I46&lt;70,"D",IF(I46&lt;80,"C",IF(I46&lt;90,"B",IF(I46&gt;=90,"A")))))</f>
        <v>B</v>
      </c>
      <c r="M46" s="1" t="s">
        <v>49</v>
      </c>
      <c r="N46" s="1" t="s">
        <v>49</v>
      </c>
      <c r="O46" s="1" t="s">
        <v>49</v>
      </c>
      <c r="R46" s="1" t="s">
        <v>49</v>
      </c>
      <c r="S46" s="1" t="s">
        <v>49</v>
      </c>
      <c r="T46" s="1" t="s">
        <v>49</v>
      </c>
    </row>
    <row r="47" spans="2:20" x14ac:dyDescent="0.2">
      <c r="B47" s="1" t="s">
        <v>265</v>
      </c>
      <c r="C47" s="1" t="s">
        <v>159</v>
      </c>
      <c r="D47" s="13" t="s">
        <v>266</v>
      </c>
      <c r="E47" s="10">
        <v>92.38</v>
      </c>
      <c r="F47" s="11">
        <v>79</v>
      </c>
      <c r="G47" s="10">
        <f>AVERAGE(E47:F47)</f>
        <v>85.69</v>
      </c>
      <c r="H47" s="10">
        <f>SUM(M47:T47)*0.7*0.3167</f>
        <v>0</v>
      </c>
      <c r="I47" s="10">
        <f>G47-H47</f>
        <v>85.69</v>
      </c>
      <c r="J47" s="14" t="str">
        <f>IF(I47&lt;60,"F",IF(I47&lt;70,"D",IF(I47&lt;80,"C",IF(I47&lt;90,"B",IF(I47&gt;=90,"A")))))</f>
        <v>B</v>
      </c>
      <c r="M47" s="1" t="s">
        <v>49</v>
      </c>
      <c r="N47" s="1" t="s">
        <v>49</v>
      </c>
      <c r="O47" s="1" t="s">
        <v>49</v>
      </c>
      <c r="R47" s="1" t="s">
        <v>49</v>
      </c>
      <c r="S47" s="1" t="s">
        <v>49</v>
      </c>
      <c r="T47" s="1" t="s">
        <v>49</v>
      </c>
    </row>
    <row r="48" spans="2:20" x14ac:dyDescent="0.2">
      <c r="B48" s="1" t="s">
        <v>114</v>
      </c>
      <c r="C48" s="1" t="s">
        <v>115</v>
      </c>
      <c r="D48" s="13" t="s">
        <v>116</v>
      </c>
      <c r="E48" s="10">
        <v>83.85</v>
      </c>
      <c r="F48" s="11">
        <v>75.59</v>
      </c>
      <c r="G48" s="10">
        <f>AVERAGE(E48:F48)</f>
        <v>79.72</v>
      </c>
      <c r="H48" s="10">
        <f>SUM(M48:T48)*0.7*0.3167</f>
        <v>9.976049999999999</v>
      </c>
      <c r="I48" s="10">
        <f>G48-H48</f>
        <v>69.743949999999998</v>
      </c>
      <c r="J48" s="14" t="str">
        <f>IF(I48&lt;60,"F",IF(I48&lt;70,"D",IF(I48&lt;80,"C",IF(I48&lt;90,"B",IF(I48&gt;=90,"A")))))</f>
        <v>D</v>
      </c>
      <c r="M48" s="1" t="s">
        <v>49</v>
      </c>
      <c r="N48" s="1" t="s">
        <v>49</v>
      </c>
      <c r="O48" s="1" t="s">
        <v>49</v>
      </c>
      <c r="R48">
        <v>10</v>
      </c>
      <c r="S48">
        <v>25</v>
      </c>
      <c r="T48">
        <v>10</v>
      </c>
    </row>
    <row r="49" spans="2:20" x14ac:dyDescent="0.2">
      <c r="B49" s="1" t="s">
        <v>98</v>
      </c>
      <c r="C49" s="1" t="s">
        <v>99</v>
      </c>
      <c r="D49" s="13" t="s">
        <v>100</v>
      </c>
      <c r="E49" s="10">
        <v>88.33</v>
      </c>
      <c r="F49" s="11">
        <v>83.65</v>
      </c>
      <c r="G49" s="10">
        <f>AVERAGE(E49:F49)</f>
        <v>85.990000000000009</v>
      </c>
      <c r="H49" s="10">
        <f>SUM(M49:T49)*0.7*0.3167</f>
        <v>2.2168999999999999</v>
      </c>
      <c r="I49" s="10">
        <f>G49-H49</f>
        <v>83.773100000000014</v>
      </c>
      <c r="J49" s="14" t="str">
        <f>IF(I49&lt;60,"F",IF(I49&lt;70,"D",IF(I49&lt;80,"C",IF(I49&lt;90,"B",IF(I49&gt;=90,"A")))))</f>
        <v>B</v>
      </c>
      <c r="M49" s="1" t="s">
        <v>49</v>
      </c>
      <c r="N49" s="1" t="s">
        <v>49</v>
      </c>
      <c r="O49" s="1" t="s">
        <v>49</v>
      </c>
      <c r="R49" s="1" t="s">
        <v>49</v>
      </c>
      <c r="S49">
        <v>10</v>
      </c>
      <c r="T49" s="1" t="s">
        <v>49</v>
      </c>
    </row>
    <row r="50" spans="2:20" x14ac:dyDescent="0.2">
      <c r="B50" s="1" t="s">
        <v>190</v>
      </c>
      <c r="C50" s="1" t="s">
        <v>191</v>
      </c>
      <c r="D50" s="13" t="s">
        <v>192</v>
      </c>
      <c r="E50" s="10">
        <v>93.79</v>
      </c>
      <c r="F50" s="11">
        <v>90.81</v>
      </c>
      <c r="G50" s="10">
        <f>AVERAGE(E50:F50)</f>
        <v>92.300000000000011</v>
      </c>
      <c r="H50" s="10">
        <f>SUM(M50:T50)*0.7*0.3167</f>
        <v>0</v>
      </c>
      <c r="I50" s="10">
        <f>G50-H50</f>
        <v>92.300000000000011</v>
      </c>
      <c r="J50" s="14" t="str">
        <f>IF(I50&lt;60,"F",IF(I50&lt;70,"D",IF(I50&lt;80,"C",IF(I50&lt;90,"B",IF(I50&gt;=90,"A")))))</f>
        <v>A</v>
      </c>
      <c r="M50" s="1" t="s">
        <v>49</v>
      </c>
      <c r="N50" s="1" t="s">
        <v>49</v>
      </c>
      <c r="O50" s="1" t="s">
        <v>49</v>
      </c>
      <c r="R50" s="1" t="s">
        <v>49</v>
      </c>
      <c r="S50" s="1" t="s">
        <v>49</v>
      </c>
      <c r="T50" s="1" t="s">
        <v>49</v>
      </c>
    </row>
    <row r="51" spans="2:20" x14ac:dyDescent="0.2">
      <c r="B51" s="1" t="s">
        <v>63</v>
      </c>
      <c r="C51" s="1" t="s">
        <v>64</v>
      </c>
      <c r="D51" s="13" t="s">
        <v>65</v>
      </c>
      <c r="E51" s="10">
        <v>88.88</v>
      </c>
      <c r="F51" s="11">
        <v>85.49</v>
      </c>
      <c r="G51" s="10">
        <f>AVERAGE(E51:F51)</f>
        <v>87.185000000000002</v>
      </c>
      <c r="H51" s="10">
        <f>SUM(M51:T51)*0.7*0.3167</f>
        <v>2.2168999999999999</v>
      </c>
      <c r="I51" s="10">
        <f>G51-H51</f>
        <v>84.968100000000007</v>
      </c>
      <c r="J51" s="14" t="str">
        <f>IF(I51&lt;60,"F",IF(I51&lt;70,"D",IF(I51&lt;80,"C",IF(I51&lt;90,"B",IF(I51&gt;=90,"A")))))</f>
        <v>B</v>
      </c>
      <c r="M51" s="1" t="s">
        <v>49</v>
      </c>
      <c r="N51" s="1" t="s">
        <v>49</v>
      </c>
      <c r="O51" s="1" t="s">
        <v>49</v>
      </c>
      <c r="R51" s="1" t="s">
        <v>49</v>
      </c>
      <c r="S51" s="1" t="s">
        <v>49</v>
      </c>
      <c r="T51">
        <v>10</v>
      </c>
    </row>
    <row r="52" spans="2:20" x14ac:dyDescent="0.2">
      <c r="B52" s="1" t="s">
        <v>243</v>
      </c>
      <c r="C52" s="1" t="s">
        <v>244</v>
      </c>
      <c r="D52" s="13" t="s">
        <v>245</v>
      </c>
      <c r="E52" s="10">
        <v>94.93</v>
      </c>
      <c r="F52" s="11">
        <v>89.55</v>
      </c>
      <c r="G52" s="10">
        <f>AVERAGE(E52:F52)</f>
        <v>92.240000000000009</v>
      </c>
      <c r="H52" s="10">
        <f>SUM(M52:T52)*0.7*0.3167</f>
        <v>0</v>
      </c>
      <c r="I52" s="10">
        <f>G52-H52</f>
        <v>92.240000000000009</v>
      </c>
      <c r="J52" s="14" t="str">
        <f>IF(I52&lt;60,"F",IF(I52&lt;70,"D",IF(I52&lt;80,"C",IF(I52&lt;90,"B",IF(I52&gt;=90,"A")))))</f>
        <v>A</v>
      </c>
      <c r="M52" s="1" t="s">
        <v>49</v>
      </c>
      <c r="N52" s="1" t="s">
        <v>49</v>
      </c>
      <c r="O52" s="1" t="s">
        <v>49</v>
      </c>
      <c r="R52" s="1" t="s">
        <v>49</v>
      </c>
      <c r="S52" s="1" t="s">
        <v>49</v>
      </c>
      <c r="T52" s="1" t="s">
        <v>49</v>
      </c>
    </row>
    <row r="53" spans="2:20" x14ac:dyDescent="0.2">
      <c r="B53" s="1" t="s">
        <v>138</v>
      </c>
      <c r="C53" s="1" t="s">
        <v>139</v>
      </c>
      <c r="D53" s="13" t="s">
        <v>140</v>
      </c>
      <c r="E53" s="10">
        <v>86.7</v>
      </c>
      <c r="F53" s="11">
        <v>91.05</v>
      </c>
      <c r="G53" s="10">
        <f>AVERAGE(E53:F53)</f>
        <v>88.875</v>
      </c>
      <c r="H53" s="10">
        <f>SUM(M53:T53)*0.7*0.3167</f>
        <v>0</v>
      </c>
      <c r="I53" s="10">
        <f>G53-H53</f>
        <v>88.875</v>
      </c>
      <c r="J53" s="14" t="str">
        <f>IF(I53&lt;60,"F",IF(I53&lt;70,"D",IF(I53&lt;80,"C",IF(I53&lt;90,"B",IF(I53&gt;=90,"A")))))</f>
        <v>B</v>
      </c>
      <c r="M53" s="1" t="s">
        <v>49</v>
      </c>
      <c r="N53" s="1" t="s">
        <v>49</v>
      </c>
      <c r="O53" s="1" t="s">
        <v>49</v>
      </c>
      <c r="R53" s="1" t="s">
        <v>49</v>
      </c>
      <c r="S53" s="1" t="s">
        <v>49</v>
      </c>
      <c r="T53" s="1" t="s">
        <v>49</v>
      </c>
    </row>
    <row r="54" spans="2:20" x14ac:dyDescent="0.2">
      <c r="B54" s="1" t="s">
        <v>206</v>
      </c>
      <c r="C54" s="1" t="s">
        <v>207</v>
      </c>
      <c r="D54" s="13" t="s">
        <v>208</v>
      </c>
      <c r="E54" s="10">
        <v>89.68</v>
      </c>
      <c r="F54" s="11">
        <v>91.26</v>
      </c>
      <c r="G54" s="10">
        <f>AVERAGE(E54:F54)</f>
        <v>90.47</v>
      </c>
      <c r="H54" s="10">
        <f>SUM(M54:T54)*0.7*0.3167</f>
        <v>0</v>
      </c>
      <c r="I54" s="10">
        <f>G54-H54</f>
        <v>90.47</v>
      </c>
      <c r="J54" s="14" t="str">
        <f>IF(I54&lt;60,"F",IF(I54&lt;70,"D",IF(I54&lt;80,"C",IF(I54&lt;90,"B",IF(I54&gt;=90,"A")))))</f>
        <v>A</v>
      </c>
      <c r="M54" s="1" t="s">
        <v>49</v>
      </c>
      <c r="N54" s="1" t="s">
        <v>49</v>
      </c>
      <c r="O54" s="1" t="s">
        <v>49</v>
      </c>
      <c r="R54" s="1" t="s">
        <v>49</v>
      </c>
      <c r="S54" s="1" t="s">
        <v>49</v>
      </c>
      <c r="T54" s="1" t="s">
        <v>49</v>
      </c>
    </row>
    <row r="55" spans="2:20" x14ac:dyDescent="0.2">
      <c r="B55" s="1" t="s">
        <v>110</v>
      </c>
      <c r="C55" s="1" t="s">
        <v>111</v>
      </c>
      <c r="D55" s="13" t="s">
        <v>112</v>
      </c>
      <c r="E55" s="10">
        <v>95.14</v>
      </c>
      <c r="F55" s="11">
        <v>94.05</v>
      </c>
      <c r="G55" s="10">
        <f>AVERAGE(E55:F55)</f>
        <v>94.594999999999999</v>
      </c>
      <c r="H55" s="10">
        <f>SUM(M55:T55)*0.7*0.3167</f>
        <v>0</v>
      </c>
      <c r="I55" s="10">
        <f>G55-H55</f>
        <v>94.594999999999999</v>
      </c>
      <c r="J55" s="14" t="str">
        <f>IF(I55&lt;60,"F",IF(I55&lt;70,"D",IF(I55&lt;80,"C",IF(I55&lt;90,"B",IF(I55&gt;=90,"A")))))</f>
        <v>A</v>
      </c>
      <c r="M55" s="1" t="s">
        <v>49</v>
      </c>
      <c r="N55" s="1" t="s">
        <v>49</v>
      </c>
      <c r="O55" s="1" t="s">
        <v>49</v>
      </c>
      <c r="R55" s="1" t="s">
        <v>49</v>
      </c>
      <c r="S55" s="1" t="s">
        <v>49</v>
      </c>
      <c r="T55" s="1" t="s">
        <v>49</v>
      </c>
    </row>
    <row r="56" spans="2:20" x14ac:dyDescent="0.2">
      <c r="B56" s="1" t="s">
        <v>45</v>
      </c>
      <c r="C56" s="1" t="s">
        <v>46</v>
      </c>
      <c r="D56" s="13" t="s">
        <v>47</v>
      </c>
      <c r="E56" s="10">
        <v>96.49</v>
      </c>
      <c r="F56" s="11">
        <v>94.74</v>
      </c>
      <c r="G56" s="10">
        <f>AVERAGE(E56:F56)</f>
        <v>95.614999999999995</v>
      </c>
      <c r="H56" s="10">
        <f>SUM(M56:T56)*0.7*0.3167</f>
        <v>0</v>
      </c>
      <c r="I56" s="10">
        <f>G56-H56</f>
        <v>95.614999999999995</v>
      </c>
      <c r="J56" s="14" t="str">
        <f>IF(I56&lt;60,"F",IF(I56&lt;70,"D",IF(I56&lt;80,"C",IF(I56&lt;90,"B",IF(I56&gt;=90,"A")))))</f>
        <v>A</v>
      </c>
      <c r="M56" s="1" t="s">
        <v>49</v>
      </c>
      <c r="N56" s="1" t="s">
        <v>49</v>
      </c>
      <c r="O56" s="1" t="s">
        <v>49</v>
      </c>
      <c r="R56" s="1" t="s">
        <v>49</v>
      </c>
      <c r="S56" s="1" t="s">
        <v>49</v>
      </c>
      <c r="T56" s="1" t="s">
        <v>49</v>
      </c>
    </row>
    <row r="57" spans="2:20" x14ac:dyDescent="0.2">
      <c r="B57" s="1" t="s">
        <v>86</v>
      </c>
      <c r="C57" s="1" t="s">
        <v>87</v>
      </c>
      <c r="D57" s="13" t="s">
        <v>88</v>
      </c>
      <c r="E57" s="10">
        <v>97.6</v>
      </c>
      <c r="F57" s="11">
        <v>95.94</v>
      </c>
      <c r="G57" s="10">
        <f>AVERAGE(E57:F57)</f>
        <v>96.77</v>
      </c>
      <c r="H57" s="10">
        <f>SUM(M57:T57)*0.7*0.3167</f>
        <v>0</v>
      </c>
      <c r="I57" s="10">
        <f>G57-H57</f>
        <v>96.77</v>
      </c>
      <c r="J57" s="14" t="str">
        <f>IF(I57&lt;60,"F",IF(I57&lt;70,"D",IF(I57&lt;80,"C",IF(I57&lt;90,"B",IF(I57&gt;=90,"A")))))</f>
        <v>A</v>
      </c>
      <c r="M57" s="1" t="s">
        <v>49</v>
      </c>
      <c r="N57" s="1" t="s">
        <v>49</v>
      </c>
      <c r="O57" s="1" t="s">
        <v>49</v>
      </c>
      <c r="R57" s="1" t="s">
        <v>49</v>
      </c>
      <c r="S57" s="1" t="s">
        <v>49</v>
      </c>
      <c r="T57" s="1" t="s">
        <v>49</v>
      </c>
    </row>
    <row r="58" spans="2:20" x14ac:dyDescent="0.2">
      <c r="B58" s="1" t="s">
        <v>236</v>
      </c>
      <c r="C58" s="1" t="s">
        <v>240</v>
      </c>
      <c r="D58" s="13" t="s">
        <v>241</v>
      </c>
      <c r="E58" s="10">
        <v>96.47</v>
      </c>
      <c r="F58" s="11">
        <v>97.04</v>
      </c>
      <c r="G58" s="10">
        <f>AVERAGE(E58:F58)</f>
        <v>96.754999999999995</v>
      </c>
      <c r="H58" s="10">
        <f>SUM(M58:T58)*0.7*0.3167</f>
        <v>0</v>
      </c>
      <c r="I58" s="10">
        <f>G58-H58</f>
        <v>96.754999999999995</v>
      </c>
      <c r="J58" s="14" t="str">
        <f>IF(I58&lt;60,"F",IF(I58&lt;70,"D",IF(I58&lt;80,"C",IF(I58&lt;90,"B",IF(I58&gt;=90,"A")))))</f>
        <v>A</v>
      </c>
      <c r="M58" s="1" t="s">
        <v>49</v>
      </c>
      <c r="N58" s="1" t="s">
        <v>49</v>
      </c>
      <c r="O58" s="1" t="s">
        <v>49</v>
      </c>
      <c r="R58" s="1" t="s">
        <v>49</v>
      </c>
      <c r="S58" s="1" t="s">
        <v>49</v>
      </c>
      <c r="T58" s="1" t="s">
        <v>49</v>
      </c>
    </row>
    <row r="59" spans="2:20" x14ac:dyDescent="0.2">
      <c r="B59" s="1" t="s">
        <v>55</v>
      </c>
      <c r="C59" s="1" t="s">
        <v>56</v>
      </c>
      <c r="D59" s="13" t="s">
        <v>57</v>
      </c>
      <c r="E59" s="10">
        <v>30.55</v>
      </c>
      <c r="F59" s="11">
        <v>30.2</v>
      </c>
      <c r="G59" s="10">
        <f>AVERAGE(E59:F59)</f>
        <v>30.375</v>
      </c>
      <c r="H59" s="10">
        <f>SUM(M59:T59)*0.7*0.3167</f>
        <v>22.168999999999997</v>
      </c>
      <c r="I59" s="10">
        <f>G59-H59</f>
        <v>8.2060000000000031</v>
      </c>
      <c r="J59" s="14" t="str">
        <f>IF(I59&lt;60,"F",IF(I59&lt;70,"D",IF(I59&lt;80,"C",IF(I59&lt;90,"B",IF(I59&gt;=90,"A")))))</f>
        <v>F</v>
      </c>
      <c r="M59" s="1" t="s">
        <v>49</v>
      </c>
      <c r="N59" s="1" t="s">
        <v>49</v>
      </c>
      <c r="O59" s="1" t="s">
        <v>49</v>
      </c>
      <c r="R59" s="1" t="s">
        <v>49</v>
      </c>
      <c r="S59" s="1" t="s">
        <v>49</v>
      </c>
      <c r="T59">
        <v>100</v>
      </c>
    </row>
    <row r="60" spans="2:20" x14ac:dyDescent="0.2">
      <c r="B60" s="1" t="s">
        <v>170</v>
      </c>
      <c r="C60" s="1" t="s">
        <v>171</v>
      </c>
      <c r="D60" s="13" t="s">
        <v>172</v>
      </c>
      <c r="E60" s="10">
        <v>86.37</v>
      </c>
      <c r="F60" s="11">
        <v>88.89</v>
      </c>
      <c r="G60" s="10">
        <f>AVERAGE(E60:F60)</f>
        <v>87.63</v>
      </c>
      <c r="H60" s="10">
        <f>SUM(M60:T60)*0.7*0.3167</f>
        <v>0</v>
      </c>
      <c r="I60" s="10">
        <f>G60-H60</f>
        <v>87.63</v>
      </c>
      <c r="J60" s="14" t="str">
        <f>IF(I60&lt;60,"F",IF(I60&lt;70,"D",IF(I60&lt;80,"C",IF(I60&lt;90,"B",IF(I60&gt;=90,"A")))))</f>
        <v>B</v>
      </c>
      <c r="M60" s="1" t="s">
        <v>49</v>
      </c>
      <c r="N60" s="1" t="s">
        <v>49</v>
      </c>
      <c r="O60" s="1" t="s">
        <v>49</v>
      </c>
      <c r="R60" s="1" t="s">
        <v>49</v>
      </c>
      <c r="S60" s="1" t="s">
        <v>49</v>
      </c>
      <c r="T60" s="1" t="s">
        <v>49</v>
      </c>
    </row>
    <row r="61" spans="2:20" x14ac:dyDescent="0.2">
      <c r="B61" s="1" t="s">
        <v>162</v>
      </c>
      <c r="C61" s="1" t="s">
        <v>163</v>
      </c>
      <c r="D61" s="13" t="s">
        <v>164</v>
      </c>
      <c r="E61" s="10">
        <v>88.32</v>
      </c>
      <c r="F61" s="11">
        <v>91</v>
      </c>
      <c r="G61" s="10">
        <f>AVERAGE(E61:F61)</f>
        <v>89.66</v>
      </c>
      <c r="H61" s="10">
        <f>SUM(M61:T61)*0.7*0.3167</f>
        <v>0</v>
      </c>
      <c r="I61" s="10">
        <f>G61-H61</f>
        <v>89.66</v>
      </c>
      <c r="J61" s="14" t="str">
        <f>IF(I61&lt;60,"F",IF(I61&lt;70,"D",IF(I61&lt;80,"C",IF(I61&lt;90,"B",IF(I61&gt;=90,"A")))))</f>
        <v>B</v>
      </c>
      <c r="M61" s="1" t="s">
        <v>49</v>
      </c>
      <c r="N61" s="1" t="s">
        <v>49</v>
      </c>
      <c r="O61" s="1" t="s">
        <v>49</v>
      </c>
      <c r="R61" s="1" t="s">
        <v>49</v>
      </c>
      <c r="S61" s="1" t="s">
        <v>49</v>
      </c>
      <c r="T61" s="1" t="s">
        <v>49</v>
      </c>
    </row>
    <row r="62" spans="2:20" x14ac:dyDescent="0.2">
      <c r="B62" s="1" t="s">
        <v>146</v>
      </c>
      <c r="C62" s="1" t="s">
        <v>147</v>
      </c>
      <c r="D62" s="13" t="s">
        <v>148</v>
      </c>
      <c r="E62" s="10">
        <v>79.59</v>
      </c>
      <c r="F62" s="11">
        <v>85.22</v>
      </c>
      <c r="G62" s="10">
        <f>AVERAGE(E62:F62)</f>
        <v>82.405000000000001</v>
      </c>
      <c r="H62" s="10">
        <f>SUM(M62:T62)*0.7*0.3167</f>
        <v>0</v>
      </c>
      <c r="I62" s="10">
        <f>G62-H62</f>
        <v>82.405000000000001</v>
      </c>
      <c r="J62" s="14" t="str">
        <f>IF(I62&lt;60,"F",IF(I62&lt;70,"D",IF(I62&lt;80,"C",IF(I62&lt;90,"B",IF(I62&gt;=90,"A")))))</f>
        <v>B</v>
      </c>
      <c r="M62" s="1" t="s">
        <v>49</v>
      </c>
      <c r="N62" s="1" t="s">
        <v>49</v>
      </c>
      <c r="O62" s="1" t="s">
        <v>49</v>
      </c>
      <c r="R62" s="1" t="s">
        <v>49</v>
      </c>
      <c r="S62" s="1" t="s">
        <v>49</v>
      </c>
      <c r="T62" s="1" t="s">
        <v>49</v>
      </c>
    </row>
    <row r="63" spans="2:20" x14ac:dyDescent="0.2">
      <c r="B63" s="1" t="s">
        <v>126</v>
      </c>
      <c r="C63" s="1" t="s">
        <v>127</v>
      </c>
      <c r="D63" s="13" t="s">
        <v>128</v>
      </c>
      <c r="E63" s="10">
        <v>92.32</v>
      </c>
      <c r="F63" s="11">
        <v>89.8</v>
      </c>
      <c r="G63" s="10">
        <f>AVERAGE(E63:F63)</f>
        <v>91.06</v>
      </c>
      <c r="H63" s="10">
        <f>SUM(M63:T63)*0.7*0.3167</f>
        <v>0</v>
      </c>
      <c r="I63" s="10">
        <f>G63-H63</f>
        <v>91.06</v>
      </c>
      <c r="J63" s="14" t="str">
        <f>IF(I63&lt;60,"F",IF(I63&lt;70,"D",IF(I63&lt;80,"C",IF(I63&lt;90,"B",IF(I63&gt;=90,"A")))))</f>
        <v>A</v>
      </c>
      <c r="M63" s="1" t="s">
        <v>49</v>
      </c>
      <c r="N63" s="1" t="s">
        <v>49</v>
      </c>
      <c r="O63" s="1" t="s">
        <v>49</v>
      </c>
      <c r="R63" s="1" t="s">
        <v>49</v>
      </c>
      <c r="S63" s="1" t="s">
        <v>49</v>
      </c>
      <c r="T63" s="1" t="s">
        <v>49</v>
      </c>
    </row>
    <row r="64" spans="2:20" x14ac:dyDescent="0.2">
      <c r="B64" s="1" t="s">
        <v>102</v>
      </c>
      <c r="C64" s="1" t="s">
        <v>103</v>
      </c>
      <c r="D64" s="13" t="s">
        <v>104</v>
      </c>
      <c r="E64" s="10">
        <v>83.81</v>
      </c>
      <c r="F64" s="11">
        <v>82.27</v>
      </c>
      <c r="G64" s="10">
        <f>AVERAGE(E64:F64)</f>
        <v>83.039999999999992</v>
      </c>
      <c r="H64" s="10">
        <f>SUM(M64:T64)*0.7*0.3167</f>
        <v>0</v>
      </c>
      <c r="I64" s="10">
        <f>G64-H64</f>
        <v>83.039999999999992</v>
      </c>
      <c r="J64" s="14" t="str">
        <f>IF(I64&lt;60,"F",IF(I64&lt;70,"D",IF(I64&lt;80,"C",IF(I64&lt;90,"B",IF(I64&gt;=90,"A")))))</f>
        <v>B</v>
      </c>
      <c r="M64" s="1" t="s">
        <v>49</v>
      </c>
      <c r="N64" s="1" t="s">
        <v>49</v>
      </c>
      <c r="O64" s="1" t="s">
        <v>49</v>
      </c>
      <c r="R64" s="1" t="s">
        <v>49</v>
      </c>
      <c r="S64" s="1" t="s">
        <v>49</v>
      </c>
      <c r="T64" s="1" t="s">
        <v>49</v>
      </c>
    </row>
    <row r="65" spans="2:20" x14ac:dyDescent="0.2">
      <c r="B65" s="1" t="s">
        <v>78</v>
      </c>
      <c r="C65" s="1" t="s">
        <v>79</v>
      </c>
      <c r="D65" s="13" t="s">
        <v>80</v>
      </c>
      <c r="E65" s="10">
        <v>98.36</v>
      </c>
      <c r="F65" s="11">
        <v>99.07</v>
      </c>
      <c r="G65" s="10">
        <f>AVERAGE(E65:F65)</f>
        <v>98.715000000000003</v>
      </c>
      <c r="H65" s="10">
        <f>SUM(M65:T65)*0.7*0.3167</f>
        <v>0</v>
      </c>
      <c r="I65" s="10">
        <f>G65-H65</f>
        <v>98.715000000000003</v>
      </c>
      <c r="J65" s="14" t="str">
        <f>IF(I65&lt;60,"F",IF(I65&lt;70,"D",IF(I65&lt;80,"C",IF(I65&lt;90,"B",IF(I65&gt;=90,"A")))))</f>
        <v>A</v>
      </c>
      <c r="M65" s="1" t="s">
        <v>49</v>
      </c>
      <c r="N65" s="1" t="s">
        <v>49</v>
      </c>
      <c r="O65" s="1" t="s">
        <v>49</v>
      </c>
      <c r="R65" s="1" t="s">
        <v>49</v>
      </c>
      <c r="S65" s="1" t="s">
        <v>49</v>
      </c>
      <c r="T65" s="1" t="s">
        <v>49</v>
      </c>
    </row>
    <row r="66" spans="2:20" x14ac:dyDescent="0.2">
      <c r="B66" s="1" t="s">
        <v>220</v>
      </c>
      <c r="C66" s="1" t="s">
        <v>221</v>
      </c>
      <c r="D66" s="13" t="s">
        <v>222</v>
      </c>
      <c r="E66" s="10">
        <v>80.59</v>
      </c>
      <c r="F66" s="11">
        <v>84.06</v>
      </c>
      <c r="G66" s="10">
        <f>AVERAGE(E66:F66)</f>
        <v>82.325000000000003</v>
      </c>
      <c r="H66" s="10">
        <f>SUM(M66:T66)*0.7*0.3167</f>
        <v>0</v>
      </c>
      <c r="I66" s="10">
        <f>G66-H66</f>
        <v>82.325000000000003</v>
      </c>
      <c r="J66" s="14" t="str">
        <f>IF(I66&lt;60,"F",IF(I66&lt;70,"D",IF(I66&lt;80,"C",IF(I66&lt;90,"B",IF(I66&gt;=90,"A")))))</f>
        <v>B</v>
      </c>
      <c r="M66" s="1" t="s">
        <v>49</v>
      </c>
      <c r="N66" s="1" t="s">
        <v>49</v>
      </c>
      <c r="O66" s="1" t="s">
        <v>49</v>
      </c>
      <c r="R66" s="1" t="s">
        <v>49</v>
      </c>
      <c r="S66" s="1" t="s">
        <v>49</v>
      </c>
      <c r="T66" s="1" t="s">
        <v>49</v>
      </c>
    </row>
  </sheetData>
  <sortState xmlns:xlrd2="http://schemas.microsoft.com/office/spreadsheetml/2017/richdata2" ref="B7:U66">
    <sortCondition ref="D7:D66"/>
  </sortState>
  <mergeCells count="2">
    <mergeCell ref="M5:P5"/>
    <mergeCell ref="R5:U5"/>
  </mergeCells>
  <pageMargins left="0.7" right="0.7" top="0.75" bottom="0.75" header="0.3" footer="0.3"/>
  <pageSetup paperSize="9" scale="33" fitToHeight="2" orientation="portrait" horizontalDpi="0" verticalDpi="0"/>
  <ignoredErrors>
    <ignoredError sqref="D7:D66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IEAP-1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cp:lastPrinted>2023-04-09T13:21:46Z</cp:lastPrinted>
  <dcterms:created xsi:type="dcterms:W3CDTF">2023-04-09T08:58:11Z</dcterms:created>
  <dcterms:modified xsi:type="dcterms:W3CDTF">2023-04-09T13:27:24Z</dcterms:modified>
</cp:coreProperties>
</file>