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23 2022/"/>
    </mc:Choice>
  </mc:AlternateContent>
  <xr:revisionPtr revIDLastSave="0" documentId="8_{DB770553-41B7-0C42-B7EB-6FDE25358594}" xr6:coauthVersionLast="47" xr6:coauthVersionMax="47" xr10:uidLastSave="{00000000-0000-0000-0000-000000000000}"/>
  <bookViews>
    <workbookView xWindow="520" yWindow="620" windowWidth="42200" windowHeight="2488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2" l="1"/>
  <c r="H39" i="2" s="1"/>
  <c r="U19" i="2"/>
  <c r="H19" i="2" s="1"/>
  <c r="I19" i="2" s="1"/>
  <c r="J19" i="2" s="1"/>
  <c r="U15" i="2"/>
  <c r="H15" i="2" s="1"/>
  <c r="U17" i="2"/>
  <c r="U49" i="2"/>
  <c r="H49" i="2" s="1"/>
  <c r="U45" i="2"/>
  <c r="H45" i="2" s="1"/>
  <c r="I45" i="2" s="1"/>
  <c r="J45" i="2" s="1"/>
  <c r="U40" i="2"/>
  <c r="H40" i="2" s="1"/>
  <c r="U55" i="2"/>
  <c r="U37" i="2"/>
  <c r="H37" i="2" s="1"/>
  <c r="U30" i="2"/>
  <c r="H30" i="2" s="1"/>
  <c r="I30" i="2" s="1"/>
  <c r="J30" i="2" s="1"/>
  <c r="U52" i="2"/>
  <c r="H52" i="2" s="1"/>
  <c r="U21" i="2"/>
  <c r="U32" i="2"/>
  <c r="H32" i="2" s="1"/>
  <c r="U46" i="2"/>
  <c r="H46" i="2" s="1"/>
  <c r="I46" i="2" s="1"/>
  <c r="J46" i="2" s="1"/>
  <c r="U9" i="2"/>
  <c r="H9" i="2" s="1"/>
  <c r="U53" i="2"/>
  <c r="U51" i="2"/>
  <c r="H51" i="2" s="1"/>
  <c r="U22" i="2"/>
  <c r="H22" i="2" s="1"/>
  <c r="I22" i="2" s="1"/>
  <c r="J22" i="2" s="1"/>
  <c r="U27" i="2"/>
  <c r="H27" i="2" s="1"/>
  <c r="U50" i="2"/>
  <c r="U38" i="2"/>
  <c r="H38" i="2" s="1"/>
  <c r="U28" i="2"/>
  <c r="H28" i="2" s="1"/>
  <c r="I28" i="2" s="1"/>
  <c r="J28" i="2" s="1"/>
  <c r="U11" i="2"/>
  <c r="H11" i="2" s="1"/>
  <c r="U35" i="2"/>
  <c r="U47" i="2"/>
  <c r="H47" i="2" s="1"/>
  <c r="U56" i="2"/>
  <c r="H56" i="2" s="1"/>
  <c r="I56" i="2" s="1"/>
  <c r="J56" i="2" s="1"/>
  <c r="U12" i="2"/>
  <c r="H12" i="2" s="1"/>
  <c r="U24" i="2"/>
  <c r="U23" i="2"/>
  <c r="H23" i="2" s="1"/>
  <c r="U18" i="2"/>
  <c r="H18" i="2" s="1"/>
  <c r="I18" i="2" s="1"/>
  <c r="J18" i="2" s="1"/>
  <c r="U36" i="2"/>
  <c r="H36" i="2" s="1"/>
  <c r="U25" i="2"/>
  <c r="U29" i="2"/>
  <c r="H29" i="2" s="1"/>
  <c r="U48" i="2"/>
  <c r="H48" i="2" s="1"/>
  <c r="I48" i="2" s="1"/>
  <c r="J48" i="2" s="1"/>
  <c r="U14" i="2"/>
  <c r="H14" i="2" s="1"/>
  <c r="U8" i="2"/>
  <c r="U54" i="2"/>
  <c r="H54" i="2" s="1"/>
  <c r="U16" i="2"/>
  <c r="H16" i="2" s="1"/>
  <c r="I16" i="2" s="1"/>
  <c r="J16" i="2" s="1"/>
  <c r="U44" i="2"/>
  <c r="H44" i="2" s="1"/>
  <c r="U34" i="2"/>
  <c r="U13" i="2"/>
  <c r="H13" i="2" s="1"/>
  <c r="U43" i="2"/>
  <c r="H43" i="2" s="1"/>
  <c r="I43" i="2" s="1"/>
  <c r="J43" i="2" s="1"/>
  <c r="U33" i="2"/>
  <c r="H33" i="2" s="1"/>
  <c r="U10" i="2"/>
  <c r="U41" i="2"/>
  <c r="H41" i="2" s="1"/>
  <c r="U42" i="2"/>
  <c r="H42" i="2" s="1"/>
  <c r="I42" i="2" s="1"/>
  <c r="J42" i="2" s="1"/>
  <c r="U31" i="2"/>
  <c r="H31" i="2" s="1"/>
  <c r="U26" i="2"/>
  <c r="U7" i="2"/>
  <c r="H7" i="2" s="1"/>
  <c r="U20" i="2"/>
  <c r="H20" i="2" s="1"/>
  <c r="I20" i="2" s="1"/>
  <c r="J20" i="2" s="1"/>
  <c r="G39" i="2"/>
  <c r="I39" i="2" s="1"/>
  <c r="J39" i="2" s="1"/>
  <c r="G19" i="2"/>
  <c r="G15" i="2"/>
  <c r="G17" i="2"/>
  <c r="H17" i="2" s="1"/>
  <c r="G49" i="2"/>
  <c r="I49" i="2" s="1"/>
  <c r="J49" i="2" s="1"/>
  <c r="G45" i="2"/>
  <c r="G40" i="2"/>
  <c r="G55" i="2"/>
  <c r="H55" i="2" s="1"/>
  <c r="G37" i="2"/>
  <c r="I37" i="2" s="1"/>
  <c r="J37" i="2" s="1"/>
  <c r="G30" i="2"/>
  <c r="G52" i="2"/>
  <c r="G21" i="2"/>
  <c r="H21" i="2" s="1"/>
  <c r="G32" i="2"/>
  <c r="I32" i="2" s="1"/>
  <c r="J32" i="2" s="1"/>
  <c r="G46" i="2"/>
  <c r="G9" i="2"/>
  <c r="G53" i="2"/>
  <c r="H53" i="2" s="1"/>
  <c r="G51" i="2"/>
  <c r="I51" i="2" s="1"/>
  <c r="J51" i="2" s="1"/>
  <c r="G22" i="2"/>
  <c r="G27" i="2"/>
  <c r="G50" i="2"/>
  <c r="G38" i="2"/>
  <c r="I38" i="2" s="1"/>
  <c r="J38" i="2" s="1"/>
  <c r="G28" i="2"/>
  <c r="G11" i="2"/>
  <c r="G35" i="2"/>
  <c r="H35" i="2" s="1"/>
  <c r="G47" i="2"/>
  <c r="I47" i="2" s="1"/>
  <c r="J47" i="2" s="1"/>
  <c r="G56" i="2"/>
  <c r="G12" i="2"/>
  <c r="G24" i="2"/>
  <c r="H24" i="2" s="1"/>
  <c r="G23" i="2"/>
  <c r="I23" i="2" s="1"/>
  <c r="J23" i="2" s="1"/>
  <c r="G18" i="2"/>
  <c r="G36" i="2"/>
  <c r="G25" i="2"/>
  <c r="G29" i="2"/>
  <c r="I29" i="2" s="1"/>
  <c r="J29" i="2" s="1"/>
  <c r="G48" i="2"/>
  <c r="G14" i="2"/>
  <c r="G8" i="2"/>
  <c r="H8" i="2" s="1"/>
  <c r="G54" i="2"/>
  <c r="I54" i="2" s="1"/>
  <c r="J54" i="2" s="1"/>
  <c r="G16" i="2"/>
  <c r="G44" i="2"/>
  <c r="G34" i="2"/>
  <c r="G13" i="2"/>
  <c r="I13" i="2" s="1"/>
  <c r="J13" i="2" s="1"/>
  <c r="G43" i="2"/>
  <c r="G33" i="2"/>
  <c r="G10" i="2"/>
  <c r="H10" i="2" s="1"/>
  <c r="G41" i="2"/>
  <c r="I41" i="2" s="1"/>
  <c r="J41" i="2" s="1"/>
  <c r="G42" i="2"/>
  <c r="G31" i="2"/>
  <c r="G26" i="2"/>
  <c r="G7" i="2"/>
  <c r="I7" i="2" s="1"/>
  <c r="J7" i="2" s="1"/>
  <c r="G20" i="2"/>
  <c r="I25" i="2" l="1"/>
  <c r="J25" i="2" s="1"/>
  <c r="I31" i="2"/>
  <c r="J31" i="2" s="1"/>
  <c r="I33" i="2"/>
  <c r="J33" i="2" s="1"/>
  <c r="I44" i="2"/>
  <c r="J44" i="2" s="1"/>
  <c r="I14" i="2"/>
  <c r="J14" i="2" s="1"/>
  <c r="I36" i="2"/>
  <c r="J36" i="2" s="1"/>
  <c r="I12" i="2"/>
  <c r="J12" i="2" s="1"/>
  <c r="I11" i="2"/>
  <c r="J11" i="2" s="1"/>
  <c r="I27" i="2"/>
  <c r="J27" i="2" s="1"/>
  <c r="I9" i="2"/>
  <c r="J9" i="2" s="1"/>
  <c r="I52" i="2"/>
  <c r="J52" i="2" s="1"/>
  <c r="I40" i="2"/>
  <c r="J40" i="2" s="1"/>
  <c r="I15" i="2"/>
  <c r="J15" i="2" s="1"/>
  <c r="H26" i="2"/>
  <c r="I26" i="2" s="1"/>
  <c r="J26" i="2" s="1"/>
  <c r="H34" i="2"/>
  <c r="I34" i="2" s="1"/>
  <c r="J34" i="2" s="1"/>
  <c r="H25" i="2"/>
  <c r="H50" i="2"/>
  <c r="I50" i="2" s="1"/>
  <c r="J50" i="2" s="1"/>
  <c r="I10" i="2"/>
  <c r="J10" i="2" s="1"/>
  <c r="I8" i="2"/>
  <c r="J8" i="2" s="1"/>
  <c r="I24" i="2"/>
  <c r="J24" i="2" s="1"/>
  <c r="I35" i="2"/>
  <c r="J35" i="2" s="1"/>
  <c r="I53" i="2"/>
  <c r="J53" i="2" s="1"/>
  <c r="I21" i="2"/>
  <c r="J21" i="2" s="1"/>
  <c r="I55" i="2"/>
  <c r="J55" i="2" s="1"/>
  <c r="I17" i="2"/>
  <c r="J17" i="2" s="1"/>
</calcChain>
</file>

<file path=xl/sharedStrings.xml><?xml version="1.0" encoding="utf-8"?>
<sst xmlns="http://schemas.openxmlformats.org/spreadsheetml/2006/main" count="854" uniqueCount="261">
  <si>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</si>
  <si>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</si>
  <si>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</si>
  <si>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</si>
  <si>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</si>
  <si>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</si>
  <si>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</si>
  <si>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</si>
  <si>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</si>
  <si>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</si>
  <si>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</si>
  <si>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</si>
  <si>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</si>
  <si>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</si>
  <si>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II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</si>
  <si>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</si>
  <si>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</si>
  <si>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</si>
  <si>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</si>
  <si>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</si>
  <si>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</si>
  <si>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</si>
  <si>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</si>
  <si>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</si>
  <si>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</si>
  <si>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</si>
  <si>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</si>
  <si>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</si>
  <si>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</si>
  <si>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</si>
  <si>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</si>
  <si>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</si>
  <si>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</si>
  <si>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</si>
  <si>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</si>
  <si>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</si>
  <si>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</si>
  <si>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</si>
  <si>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</si>
  <si>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</si>
  <si>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</si>
  <si>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</si>
  <si>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</si>
  <si>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</si>
  <si>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</si>
  <si>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Bronh</t>
  </si>
  <si>
    <t>Chanthorng</t>
  </si>
  <si>
    <t>14183</t>
  </si>
  <si>
    <t>bronh.chanthorng@pucsr.edu.kh</t>
  </si>
  <si>
    <t>-</t>
  </si>
  <si>
    <t>1673487394</t>
  </si>
  <si>
    <t>Brorm</t>
  </si>
  <si>
    <t>Nit</t>
  </si>
  <si>
    <t>14538</t>
  </si>
  <si>
    <t>brorm.nit@pucsr.edu.kh</t>
  </si>
  <si>
    <t>Chhea</t>
  </si>
  <si>
    <t>Chhai</t>
  </si>
  <si>
    <t>14181</t>
  </si>
  <si>
    <t>chhea.chhai@pucsr.edu.kh</t>
  </si>
  <si>
    <t>Chheangvirith</t>
  </si>
  <si>
    <t>Soksamnang</t>
  </si>
  <si>
    <t>14148</t>
  </si>
  <si>
    <t>chheangvirith.soksamnang@pucsr.edu.kh</t>
  </si>
  <si>
    <t>Chhouk</t>
  </si>
  <si>
    <t>Lerb</t>
  </si>
  <si>
    <t>14179</t>
  </si>
  <si>
    <t>chhouk.lerb@pucsr.edu.kh</t>
  </si>
  <si>
    <t>Chorn</t>
  </si>
  <si>
    <t>Mon</t>
  </si>
  <si>
    <t>14577</t>
  </si>
  <si>
    <t>chorn.mon@pucsr.edu.kh</t>
  </si>
  <si>
    <t>Dary</t>
  </si>
  <si>
    <t>Danita</t>
  </si>
  <si>
    <t>14561</t>
  </si>
  <si>
    <t>dary.danita@pucsr.edu.kh</t>
  </si>
  <si>
    <t>Hean</t>
  </si>
  <si>
    <t>Kimchhai</t>
  </si>
  <si>
    <t>14539</t>
  </si>
  <si>
    <t>hean.kimchhai@pucsr.edu.kh</t>
  </si>
  <si>
    <t>Heang</t>
  </si>
  <si>
    <t>Theara</t>
  </si>
  <si>
    <t>14708</t>
  </si>
  <si>
    <t>heang.theara@pucsr.edu.kh</t>
  </si>
  <si>
    <t>Heng</t>
  </si>
  <si>
    <t>Kimhong</t>
  </si>
  <si>
    <t>14518</t>
  </si>
  <si>
    <t>heng.kimhong@pucsr.edu.kh</t>
  </si>
  <si>
    <t>Hoem</t>
  </si>
  <si>
    <t>Sreydav</t>
  </si>
  <si>
    <t>14450</t>
  </si>
  <si>
    <t>hoem.sreydav@pucsr.edu.kh</t>
  </si>
  <si>
    <t>Hwang</t>
  </si>
  <si>
    <t>Yebeen</t>
  </si>
  <si>
    <t>14669</t>
  </si>
  <si>
    <t>hwang.yebeen@pucsr.edu.kh</t>
  </si>
  <si>
    <t>Keng</t>
  </si>
  <si>
    <t>Sreyneang</t>
  </si>
  <si>
    <t>14184</t>
  </si>
  <si>
    <t>keng.sreyneang@pucsr.edu.kh</t>
  </si>
  <si>
    <t>Keo</t>
  </si>
  <si>
    <t>Chakriya</t>
  </si>
  <si>
    <t>14495</t>
  </si>
  <si>
    <t>keo.chakriya@pucsr.edu.kh</t>
  </si>
  <si>
    <t>Seyla</t>
  </si>
  <si>
    <t>14566</t>
  </si>
  <si>
    <t>keo.seyla@pucsr.edu.kh</t>
  </si>
  <si>
    <t>Kim</t>
  </si>
  <si>
    <t>Sophon</t>
  </si>
  <si>
    <t>09393</t>
  </si>
  <si>
    <t>kim.sophon@pucsr.edu.kh</t>
  </si>
  <si>
    <t>Lay</t>
  </si>
  <si>
    <t>Jenda</t>
  </si>
  <si>
    <t>14677</t>
  </si>
  <si>
    <t>lay.jenda@pucsr.edu.kh</t>
  </si>
  <si>
    <t>Lor</t>
  </si>
  <si>
    <t>Youseang</t>
  </si>
  <si>
    <t>14666</t>
  </si>
  <si>
    <t>lor.youseang@pucsr.edu.kh</t>
  </si>
  <si>
    <t>Luot</t>
  </si>
  <si>
    <t>Long</t>
  </si>
  <si>
    <t>14186</t>
  </si>
  <si>
    <t>luot.long@pucsr.edu.kh</t>
  </si>
  <si>
    <t>Meam</t>
  </si>
  <si>
    <t>Sokkheng</t>
  </si>
  <si>
    <t>14303</t>
  </si>
  <si>
    <t>meam.sokkheng@pucsr.edu.kh</t>
  </si>
  <si>
    <t>Moeun</t>
  </si>
  <si>
    <t>Ramekh</t>
  </si>
  <si>
    <t>14255</t>
  </si>
  <si>
    <t>moeun.ramekh@pucsr.edu.kh</t>
  </si>
  <si>
    <t>Mony</t>
  </si>
  <si>
    <t>Ratanak</t>
  </si>
  <si>
    <t>14657</t>
  </si>
  <si>
    <t>mony.ratanak@pucsr.edu.kh</t>
  </si>
  <si>
    <t>Ngin</t>
  </si>
  <si>
    <t>Channy</t>
  </si>
  <si>
    <t>14519</t>
  </si>
  <si>
    <t>ngin.channy@pucsr.edu.kh</t>
  </si>
  <si>
    <t>Nov</t>
  </si>
  <si>
    <t>Potty</t>
  </si>
  <si>
    <t>14298</t>
  </si>
  <si>
    <t>nov.potty@pucsr.edu.kh</t>
  </si>
  <si>
    <t>Orn</t>
  </si>
  <si>
    <t>Kimsa</t>
  </si>
  <si>
    <t>13404</t>
  </si>
  <si>
    <t>orn.kimsa@pucsr.edu.kh</t>
  </si>
  <si>
    <t>Pa</t>
  </si>
  <si>
    <t>Vibol</t>
  </si>
  <si>
    <t>14503</t>
  </si>
  <si>
    <t>pa.vibol@pucsr.edu.kh</t>
  </si>
  <si>
    <t>Phat</t>
  </si>
  <si>
    <t>Phyra</t>
  </si>
  <si>
    <t>14568</t>
  </si>
  <si>
    <t>phat.phyra@pucsr.edu.kh</t>
  </si>
  <si>
    <t>Phot</t>
  </si>
  <si>
    <t>Kimhorng</t>
  </si>
  <si>
    <t>14766</t>
  </si>
  <si>
    <t>phot.kimhorng@pucsr.edu.kh</t>
  </si>
  <si>
    <t>Pruy</t>
  </si>
  <si>
    <t>Sreysor</t>
  </si>
  <si>
    <t>13673</t>
  </si>
  <si>
    <t>pruy.sreysor@pucsr.edu.kh</t>
  </si>
  <si>
    <t>Ren</t>
  </si>
  <si>
    <t>14208</t>
  </si>
  <si>
    <t>ren.ratanak@pucsr.edu.kh</t>
  </si>
  <si>
    <t>Rin</t>
  </si>
  <si>
    <t>Seivmey</t>
  </si>
  <si>
    <t>14199</t>
  </si>
  <si>
    <t>rin.seivmey@pucsr.edu.kh</t>
  </si>
  <si>
    <t>Somros</t>
  </si>
  <si>
    <t>14180</t>
  </si>
  <si>
    <t>rin.somros@pucsr.edu.kh</t>
  </si>
  <si>
    <t>Roeum</t>
  </si>
  <si>
    <t>Sarun</t>
  </si>
  <si>
    <t>14505</t>
  </si>
  <si>
    <t>roeum.sarun@pucsr.edu.kh</t>
  </si>
  <si>
    <t>Ros</t>
  </si>
  <si>
    <t>Chansay</t>
  </si>
  <si>
    <t>14210</t>
  </si>
  <si>
    <t>ros.chansay@pucsr.edu.kh</t>
  </si>
  <si>
    <t>Ry</t>
  </si>
  <si>
    <t>Vanny</t>
  </si>
  <si>
    <t>14383</t>
  </si>
  <si>
    <t>ry.vanny@pucsr.edu.kh</t>
  </si>
  <si>
    <t>Samrith</t>
  </si>
  <si>
    <t>Thyda</t>
  </si>
  <si>
    <t>14576</t>
  </si>
  <si>
    <t>samrith.thyda@pucsr.edu.kh</t>
  </si>
  <si>
    <t>Sann</t>
  </si>
  <si>
    <t>Kimheng</t>
  </si>
  <si>
    <t>14022</t>
  </si>
  <si>
    <t>sann.kimheng@pucsr.edu.kh</t>
  </si>
  <si>
    <t>Sap</t>
  </si>
  <si>
    <t>Soeun</t>
  </si>
  <si>
    <t>06550</t>
  </si>
  <si>
    <t>sap.soeun@pucsr.edu.kh</t>
  </si>
  <si>
    <t>Seangsina</t>
  </si>
  <si>
    <t>Chelsea</t>
  </si>
  <si>
    <t>14680</t>
  </si>
  <si>
    <t>seangsina.chelsea@pucsr.edu.kh</t>
  </si>
  <si>
    <t>Sek</t>
  </si>
  <si>
    <t>Choronai</t>
  </si>
  <si>
    <t>14177</t>
  </si>
  <si>
    <t>sek.choronai@pucsr.edu.kh</t>
  </si>
  <si>
    <t>Sem</t>
  </si>
  <si>
    <t>Songly</t>
  </si>
  <si>
    <t>14560</t>
  </si>
  <si>
    <t>sem.songly@pucsr.edu.kh</t>
  </si>
  <si>
    <t>Seng</t>
  </si>
  <si>
    <t>Kompoul</t>
  </si>
  <si>
    <t>14502</t>
  </si>
  <si>
    <t>seng.kompoul@pucsr.edu.kh</t>
  </si>
  <si>
    <t>Sim</t>
  </si>
  <si>
    <t>13948</t>
  </si>
  <si>
    <t>sim.ratanak@pucsr.edu.kh</t>
  </si>
  <si>
    <t>Sothearith</t>
  </si>
  <si>
    <t>14544</t>
  </si>
  <si>
    <t>sim.sothearith@pucsr.edu.kh</t>
  </si>
  <si>
    <t>Sok</t>
  </si>
  <si>
    <t>Kony</t>
  </si>
  <si>
    <t>14499</t>
  </si>
  <si>
    <t>sok.kony@pucsr.edu.kh</t>
  </si>
  <si>
    <t>Som</t>
  </si>
  <si>
    <t>Chetra</t>
  </si>
  <si>
    <t>12560</t>
  </si>
  <si>
    <t>som.chetra@pucsr.edu.kh</t>
  </si>
  <si>
    <t>Ten</t>
  </si>
  <si>
    <t>Kongkea</t>
  </si>
  <si>
    <t>14540</t>
  </si>
  <si>
    <t>ten.kongkea@pucsr.edu.kh</t>
  </si>
  <si>
    <t>Thinh</t>
  </si>
  <si>
    <t>Sokunmealea</t>
  </si>
  <si>
    <t>14543</t>
  </si>
  <si>
    <t>thinh.sokunmealea@pucsr.edu.kh</t>
  </si>
  <si>
    <t>Thoeub</t>
  </si>
  <si>
    <t>Sreyanochea</t>
  </si>
  <si>
    <t>14488</t>
  </si>
  <si>
    <t>thoeub.sreyanochea@pucsr.edu.kh</t>
  </si>
  <si>
    <t>Toun</t>
  </si>
  <si>
    <t>Phou</t>
  </si>
  <si>
    <t>14173</t>
  </si>
  <si>
    <t>toun.phou@pucsr.edu.kh</t>
  </si>
  <si>
    <t>Vann</t>
  </si>
  <si>
    <t>Rathana</t>
  </si>
  <si>
    <t>14216</t>
  </si>
  <si>
    <t>vann.rathana@pucsr.edu.kh</t>
  </si>
  <si>
    <t>Vun</t>
  </si>
  <si>
    <t>Seylapich</t>
  </si>
  <si>
    <t>01124</t>
  </si>
  <si>
    <t>vun.seylapich@pucsr.edu.kh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</si>
  <si>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</si>
  <si>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</si>
  <si>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</si>
  <si>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</si>
  <si>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</si>
  <si>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</si>
  <si>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</si>
  <si>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IEAP-1 / Result</t>
  </si>
  <si>
    <t>ABSENCE PENALTY</t>
  </si>
  <si>
    <t>TOTAL AFTER PENALTY</t>
  </si>
  <si>
    <t>IEAP-1 - Final Results 17 October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</si>
</sst>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left"/>
    </xf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43" fontId="0" fillId="0" borderId="0" xfId="1" applyNumberFormat="1" applyFont="1"/>
    <xf numFmtId="43" fontId="2" fillId="0" borderId="0" xfId="1" applyNumberFormat="1" applyFont="1" applyAlignment="1">
      <alignment horizontal="center" vertical="center" wrapText="1"/>
    </xf>
    <xf numFmtId="43" fontId="0" fillId="0" borderId="0" xfId="1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numFmt numFmtId="30" formatCode="@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DACFF2-FBF3-E949-9B67-FDDB143A2F57}" name="Table1" displayName="Table1" ref="D6:J56" totalsRowShown="0" headerRowDxfId="0" dataDxfId="1" headerRowCellStyle="Comma" dataCellStyle="Comma">
  <autoFilter ref="D6:J56" xr:uid="{AFDACFF2-FBF3-E949-9B67-FDDB143A2F57}"/>
  <tableColumns count="7">
    <tableColumn id="1" xr3:uid="{905C1FD8-26EB-C240-B907-A449A61A8866}" name="ID" dataDxfId="8"/>
    <tableColumn id="2" xr3:uid="{3F78AA9C-D5D5-FD4C-901E-06112252E5F5}" name="GRAMMAR" dataDxfId="7" dataCellStyle="Comma"/>
    <tableColumn id="3" xr3:uid="{56F803A4-4B0B-2743-821C-2F5970DFB3B5}" name="WRITING" dataDxfId="6" dataCellStyle="Comma"/>
    <tableColumn id="4" xr3:uid="{A0D3C908-52F5-064C-96F9-76277EC4CD2D}" name="TOTAL " dataDxfId="5" dataCellStyle="Comma">
      <calculatedColumnFormula>AVERAGE(E7:F7)</calculatedColumnFormula>
    </tableColumn>
    <tableColumn id="5" xr3:uid="{2FAC84D3-992A-3647-9E0E-0F045A09AC29}" name="ABSENCE PENALTY" dataDxfId="4" dataCellStyle="Comma">
      <calculatedColumnFormula>U7*0.7*0.3167*G7</calculatedColumnFormula>
    </tableColumn>
    <tableColumn id="6" xr3:uid="{89B676F7-2CC1-3E45-B130-B50DA82B85AB}" name="TOTAL AFTER PENALTY" dataDxfId="3" dataCellStyle="Comma">
      <calculatedColumnFormula>G7-H7</calculatedColumnFormula>
    </tableColumn>
    <tableColumn id="7" xr3:uid="{EDDA3C58-EC31-CE4D-BB9A-BBDEAF86A2C0}" name="GRADE" dataDxfId="2">
      <calculatedColumnFormula>IF(I7&lt;60,"F",IF(I7&lt;70,"D",IF(I7&lt;80,"C",IF(I7&lt;90,"B",IF(I7&gt;=90,"A")))))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3"/>
  <sheetViews>
    <sheetView topLeftCell="Y26" workbookViewId="0">
      <selection activeCell="AP1" sqref="AP1:AR53"/>
    </sheetView>
  </sheetViews>
  <sheetFormatPr baseColWidth="10" defaultColWidth="8.83203125" defaultRowHeight="15" x14ac:dyDescent="0.2"/>
  <cols>
    <col min="2" max="2" width="12.6640625" customWidth="1"/>
  </cols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96.97</v>
      </c>
      <c r="H2">
        <v>94.6</v>
      </c>
      <c r="I2">
        <v>15</v>
      </c>
      <c r="J2">
        <v>10</v>
      </c>
      <c r="K2">
        <v>10</v>
      </c>
      <c r="L2">
        <v>10</v>
      </c>
      <c r="M2">
        <v>10</v>
      </c>
      <c r="N2">
        <v>14.51</v>
      </c>
      <c r="O2">
        <v>10</v>
      </c>
      <c r="P2">
        <v>9.35</v>
      </c>
      <c r="Q2">
        <v>65.08</v>
      </c>
      <c r="R2">
        <v>9.3000000000000007</v>
      </c>
      <c r="S2">
        <v>97.08</v>
      </c>
      <c r="T2">
        <v>15</v>
      </c>
      <c r="U2">
        <v>10</v>
      </c>
      <c r="V2">
        <v>10</v>
      </c>
      <c r="W2">
        <v>10</v>
      </c>
      <c r="X2">
        <v>10</v>
      </c>
      <c r="Y2">
        <v>14.82</v>
      </c>
      <c r="Z2">
        <v>9.8800000000000008</v>
      </c>
      <c r="AA2">
        <v>9.89</v>
      </c>
      <c r="AB2">
        <v>67.25</v>
      </c>
      <c r="AC2">
        <v>9.61</v>
      </c>
      <c r="AD2">
        <v>98.77</v>
      </c>
      <c r="AE2">
        <v>15</v>
      </c>
      <c r="AF2">
        <v>10</v>
      </c>
      <c r="AG2">
        <v>10</v>
      </c>
      <c r="AH2">
        <v>10</v>
      </c>
      <c r="AI2">
        <v>10</v>
      </c>
      <c r="AJ2">
        <v>15</v>
      </c>
      <c r="AK2">
        <v>10</v>
      </c>
      <c r="AL2">
        <v>10</v>
      </c>
      <c r="AM2">
        <v>68.77</v>
      </c>
      <c r="AN2">
        <v>9.82</v>
      </c>
      <c r="AO2">
        <v>5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95.89</v>
      </c>
      <c r="H3">
        <v>91.78</v>
      </c>
      <c r="I3">
        <v>12.71</v>
      </c>
      <c r="J3">
        <v>8.61</v>
      </c>
      <c r="K3">
        <v>9.31</v>
      </c>
      <c r="L3">
        <v>6.75</v>
      </c>
      <c r="M3">
        <v>9.2100000000000009</v>
      </c>
      <c r="N3">
        <v>12.83</v>
      </c>
      <c r="O3">
        <v>8.14</v>
      </c>
      <c r="P3">
        <v>8.9700000000000006</v>
      </c>
      <c r="Q3">
        <v>66.239999999999995</v>
      </c>
      <c r="R3">
        <v>9.4600000000000009</v>
      </c>
      <c r="S3">
        <v>97.57</v>
      </c>
      <c r="T3">
        <v>13.46</v>
      </c>
      <c r="U3">
        <v>10</v>
      </c>
      <c r="V3">
        <v>7.02</v>
      </c>
      <c r="W3">
        <v>9.49</v>
      </c>
      <c r="X3">
        <v>9.3800000000000008</v>
      </c>
      <c r="Y3">
        <v>14.81</v>
      </c>
      <c r="Z3">
        <v>10</v>
      </c>
      <c r="AA3">
        <v>9.75</v>
      </c>
      <c r="AB3">
        <v>69.3</v>
      </c>
      <c r="AC3">
        <v>9.9</v>
      </c>
      <c r="AD3">
        <v>97.68</v>
      </c>
      <c r="AE3">
        <v>14.71</v>
      </c>
      <c r="AF3">
        <v>10</v>
      </c>
      <c r="AG3">
        <v>9.51</v>
      </c>
      <c r="AH3">
        <v>9.7200000000000006</v>
      </c>
      <c r="AI3">
        <v>10</v>
      </c>
      <c r="AJ3">
        <v>14.79</v>
      </c>
      <c r="AK3">
        <v>10</v>
      </c>
      <c r="AL3">
        <v>9.7200000000000006</v>
      </c>
      <c r="AM3">
        <v>68.180000000000007</v>
      </c>
      <c r="AN3">
        <v>9.74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96.41</v>
      </c>
      <c r="H4">
        <v>94.47</v>
      </c>
      <c r="I4">
        <v>15</v>
      </c>
      <c r="J4">
        <v>10</v>
      </c>
      <c r="K4">
        <v>10</v>
      </c>
      <c r="L4">
        <v>10</v>
      </c>
      <c r="M4">
        <v>10</v>
      </c>
      <c r="N4">
        <v>14.7</v>
      </c>
      <c r="O4">
        <v>10</v>
      </c>
      <c r="P4">
        <v>9.6</v>
      </c>
      <c r="Q4">
        <v>64.77</v>
      </c>
      <c r="R4">
        <v>9.25</v>
      </c>
      <c r="S4">
        <v>96.66</v>
      </c>
      <c r="T4">
        <v>15</v>
      </c>
      <c r="U4">
        <v>10</v>
      </c>
      <c r="V4">
        <v>10</v>
      </c>
      <c r="W4">
        <v>10</v>
      </c>
      <c r="X4">
        <v>10</v>
      </c>
      <c r="Y4">
        <v>14.91</v>
      </c>
      <c r="Z4">
        <v>10</v>
      </c>
      <c r="AA4">
        <v>9.8800000000000008</v>
      </c>
      <c r="AB4">
        <v>66.760000000000005</v>
      </c>
      <c r="AC4">
        <v>9.5399999999999991</v>
      </c>
      <c r="AD4">
        <v>97.54</v>
      </c>
      <c r="AE4">
        <v>15</v>
      </c>
      <c r="AF4">
        <v>10</v>
      </c>
      <c r="AG4">
        <v>10</v>
      </c>
      <c r="AH4">
        <v>10</v>
      </c>
      <c r="AI4">
        <v>10</v>
      </c>
      <c r="AJ4">
        <v>15</v>
      </c>
      <c r="AK4">
        <v>10</v>
      </c>
      <c r="AL4">
        <v>10</v>
      </c>
      <c r="AM4">
        <v>67.540000000000006</v>
      </c>
      <c r="AN4">
        <v>9.65</v>
      </c>
      <c r="AO4">
        <v>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79.31</v>
      </c>
      <c r="H5">
        <v>71.569999999999993</v>
      </c>
      <c r="I5">
        <v>9.65</v>
      </c>
      <c r="J5">
        <v>7.92</v>
      </c>
      <c r="K5">
        <v>5.71</v>
      </c>
      <c r="L5">
        <v>6.04</v>
      </c>
      <c r="M5">
        <v>6.05</v>
      </c>
      <c r="N5">
        <v>9.92</v>
      </c>
      <c r="O5">
        <v>6.09</v>
      </c>
      <c r="P5">
        <v>7.14</v>
      </c>
      <c r="Q5">
        <v>52</v>
      </c>
      <c r="R5">
        <v>7.43</v>
      </c>
      <c r="S5">
        <v>76.58</v>
      </c>
      <c r="T5">
        <v>9.82</v>
      </c>
      <c r="U5">
        <v>6.85</v>
      </c>
      <c r="V5">
        <v>6.54</v>
      </c>
      <c r="W5">
        <v>6.96</v>
      </c>
      <c r="X5">
        <v>5.83</v>
      </c>
      <c r="Y5">
        <v>10.33</v>
      </c>
      <c r="Z5">
        <v>6.02</v>
      </c>
      <c r="AA5">
        <v>7.75</v>
      </c>
      <c r="AB5">
        <v>56.44</v>
      </c>
      <c r="AC5">
        <v>8.06</v>
      </c>
      <c r="AD5">
        <v>86.52</v>
      </c>
      <c r="AE5">
        <v>10.95</v>
      </c>
      <c r="AF5">
        <v>6.55</v>
      </c>
      <c r="AG5">
        <v>8.2899999999999991</v>
      </c>
      <c r="AH5">
        <v>8.75</v>
      </c>
      <c r="AI5">
        <v>5.6</v>
      </c>
      <c r="AJ5">
        <v>13.45</v>
      </c>
      <c r="AK5">
        <v>8.92</v>
      </c>
      <c r="AL5">
        <v>9.02</v>
      </c>
      <c r="AM5">
        <v>62.12</v>
      </c>
      <c r="AN5">
        <v>8.8699999999999992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95.48</v>
      </c>
      <c r="H6">
        <v>93.62</v>
      </c>
      <c r="I6">
        <v>15</v>
      </c>
      <c r="J6">
        <v>10</v>
      </c>
      <c r="K6">
        <v>10</v>
      </c>
      <c r="L6">
        <v>10</v>
      </c>
      <c r="M6">
        <v>10</v>
      </c>
      <c r="N6">
        <v>14.75</v>
      </c>
      <c r="O6">
        <v>9.92</v>
      </c>
      <c r="P6">
        <v>9.75</v>
      </c>
      <c r="Q6">
        <v>63.87</v>
      </c>
      <c r="R6">
        <v>9.1199999999999992</v>
      </c>
      <c r="S6">
        <v>95.17</v>
      </c>
      <c r="T6">
        <v>15</v>
      </c>
      <c r="U6">
        <v>10</v>
      </c>
      <c r="V6">
        <v>10</v>
      </c>
      <c r="W6">
        <v>10</v>
      </c>
      <c r="X6">
        <v>10</v>
      </c>
      <c r="Y6">
        <v>15</v>
      </c>
      <c r="Z6">
        <v>10</v>
      </c>
      <c r="AA6">
        <v>10</v>
      </c>
      <c r="AB6">
        <v>65.17</v>
      </c>
      <c r="AC6">
        <v>9.31</v>
      </c>
      <c r="AD6">
        <v>96.93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15</v>
      </c>
      <c r="AK6">
        <v>10</v>
      </c>
      <c r="AL6">
        <v>10</v>
      </c>
      <c r="AM6">
        <v>66.930000000000007</v>
      </c>
      <c r="AN6">
        <v>9.56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82.12</v>
      </c>
      <c r="H7">
        <v>74.62</v>
      </c>
      <c r="I7">
        <v>13.67</v>
      </c>
      <c r="J7">
        <v>8.69</v>
      </c>
      <c r="K7">
        <v>9.1999999999999993</v>
      </c>
      <c r="L7">
        <v>8.57</v>
      </c>
      <c r="M7">
        <v>10</v>
      </c>
      <c r="N7">
        <v>13.17</v>
      </c>
      <c r="O7">
        <v>8.82</v>
      </c>
      <c r="P7">
        <v>8.75</v>
      </c>
      <c r="Q7">
        <v>47.77</v>
      </c>
      <c r="R7">
        <v>6.82</v>
      </c>
      <c r="S7">
        <v>80.59</v>
      </c>
      <c r="T7">
        <v>11.65</v>
      </c>
      <c r="U7">
        <v>8.18</v>
      </c>
      <c r="V7">
        <v>5.79</v>
      </c>
      <c r="W7">
        <v>8.35</v>
      </c>
      <c r="X7">
        <v>8.75</v>
      </c>
      <c r="Y7">
        <v>12.43</v>
      </c>
      <c r="Z7">
        <v>7.66</v>
      </c>
      <c r="AA7">
        <v>8.92</v>
      </c>
      <c r="AB7">
        <v>56.5</v>
      </c>
      <c r="AC7">
        <v>8.07</v>
      </c>
      <c r="AD7">
        <v>88.32</v>
      </c>
      <c r="AE7">
        <v>13.03</v>
      </c>
      <c r="AF7">
        <v>8.18</v>
      </c>
      <c r="AG7">
        <v>8.7799999999999994</v>
      </c>
      <c r="AH7">
        <v>9.7899999999999991</v>
      </c>
      <c r="AI7">
        <v>8</v>
      </c>
      <c r="AJ7">
        <v>13.9</v>
      </c>
      <c r="AK7">
        <v>8.7899999999999991</v>
      </c>
      <c r="AL7">
        <v>9.75</v>
      </c>
      <c r="AM7">
        <v>61.39</v>
      </c>
      <c r="AN7">
        <v>8.77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54.09</v>
      </c>
      <c r="H8">
        <v>86.15</v>
      </c>
      <c r="I8">
        <v>14.47</v>
      </c>
      <c r="J8">
        <v>9.31</v>
      </c>
      <c r="K8">
        <v>9.6</v>
      </c>
      <c r="L8">
        <v>9.68</v>
      </c>
      <c r="M8">
        <v>10</v>
      </c>
      <c r="N8">
        <v>12.16</v>
      </c>
      <c r="O8">
        <v>7.15</v>
      </c>
      <c r="P8">
        <v>9.07</v>
      </c>
      <c r="Q8">
        <v>59.52</v>
      </c>
      <c r="R8">
        <v>8.5</v>
      </c>
      <c r="S8">
        <v>84.65</v>
      </c>
      <c r="T8">
        <v>14.35</v>
      </c>
      <c r="U8">
        <v>10</v>
      </c>
      <c r="V8">
        <v>8.9499999999999993</v>
      </c>
      <c r="W8">
        <v>9.75</v>
      </c>
      <c r="X8">
        <v>9.58</v>
      </c>
      <c r="Y8">
        <v>13.76</v>
      </c>
      <c r="Z8">
        <v>8.6999999999999993</v>
      </c>
      <c r="AA8">
        <v>9.64</v>
      </c>
      <c r="AB8">
        <v>56.54</v>
      </c>
      <c r="AC8">
        <v>8.08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</v>
      </c>
      <c r="AQ8" s="1" t="s">
        <v>49</v>
      </c>
      <c r="AR8">
        <v>100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94.92</v>
      </c>
      <c r="H9">
        <v>95.79</v>
      </c>
      <c r="I9">
        <v>14.84</v>
      </c>
      <c r="J9">
        <v>9.7200000000000006</v>
      </c>
      <c r="K9">
        <v>10</v>
      </c>
      <c r="L9">
        <v>9.84</v>
      </c>
      <c r="M9">
        <v>10</v>
      </c>
      <c r="N9">
        <v>14.88</v>
      </c>
      <c r="O9">
        <v>10</v>
      </c>
      <c r="P9">
        <v>9.83</v>
      </c>
      <c r="Q9">
        <v>66.08</v>
      </c>
      <c r="R9">
        <v>9.44</v>
      </c>
      <c r="S9">
        <v>90.66</v>
      </c>
      <c r="T9">
        <v>14.48</v>
      </c>
      <c r="U9">
        <v>10</v>
      </c>
      <c r="V9">
        <v>8.9499999999999993</v>
      </c>
      <c r="W9">
        <v>9.8699999999999992</v>
      </c>
      <c r="X9">
        <v>9.7899999999999991</v>
      </c>
      <c r="Y9">
        <v>14.31</v>
      </c>
      <c r="Z9">
        <v>9.57</v>
      </c>
      <c r="AA9">
        <v>9.51</v>
      </c>
      <c r="AB9">
        <v>61.87</v>
      </c>
      <c r="AC9">
        <v>8.84</v>
      </c>
      <c r="AD9">
        <v>97.52</v>
      </c>
      <c r="AE9">
        <v>14.66</v>
      </c>
      <c r="AF9">
        <v>9.09</v>
      </c>
      <c r="AG9">
        <v>10</v>
      </c>
      <c r="AH9">
        <v>10</v>
      </c>
      <c r="AI9">
        <v>10</v>
      </c>
      <c r="AJ9">
        <v>14.7</v>
      </c>
      <c r="AK9">
        <v>9.6</v>
      </c>
      <c r="AL9">
        <v>10</v>
      </c>
      <c r="AM9">
        <v>68.16</v>
      </c>
      <c r="AN9">
        <v>9.74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30.23</v>
      </c>
      <c r="H10">
        <v>95.47</v>
      </c>
      <c r="I10">
        <v>14.6</v>
      </c>
      <c r="J10">
        <v>9.17</v>
      </c>
      <c r="K10">
        <v>9.91</v>
      </c>
      <c r="L10">
        <v>9.84</v>
      </c>
      <c r="M10">
        <v>10</v>
      </c>
      <c r="N10">
        <v>14.26</v>
      </c>
      <c r="O10">
        <v>9.5500000000000007</v>
      </c>
      <c r="P10">
        <v>9.4600000000000009</v>
      </c>
      <c r="Q10">
        <v>66.62</v>
      </c>
      <c r="R10">
        <v>9.52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" t="s">
        <v>49</v>
      </c>
      <c r="AQ10">
        <v>100</v>
      </c>
      <c r="AR10">
        <v>100</v>
      </c>
      <c r="AS10" s="1" t="s">
        <v>50</v>
      </c>
    </row>
    <row r="11" spans="1:45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84.35</v>
      </c>
      <c r="H11">
        <v>85.32</v>
      </c>
      <c r="I11">
        <v>14.49</v>
      </c>
      <c r="J11">
        <v>9.17</v>
      </c>
      <c r="K11">
        <v>10</v>
      </c>
      <c r="L11">
        <v>10</v>
      </c>
      <c r="M11">
        <v>9.4700000000000006</v>
      </c>
      <c r="N11">
        <v>13.89</v>
      </c>
      <c r="O11">
        <v>9.5</v>
      </c>
      <c r="P11">
        <v>9.02</v>
      </c>
      <c r="Q11">
        <v>56.94</v>
      </c>
      <c r="R11">
        <v>8.1300000000000008</v>
      </c>
      <c r="S11">
        <v>79.12</v>
      </c>
      <c r="T11">
        <v>13.26</v>
      </c>
      <c r="U11">
        <v>8.7899999999999991</v>
      </c>
      <c r="V11">
        <v>8.25</v>
      </c>
      <c r="W11">
        <v>8.73</v>
      </c>
      <c r="X11">
        <v>9.58</v>
      </c>
      <c r="Y11">
        <v>13.43</v>
      </c>
      <c r="Z11">
        <v>8.85</v>
      </c>
      <c r="AA11">
        <v>9.06</v>
      </c>
      <c r="AB11">
        <v>52.43</v>
      </c>
      <c r="AC11">
        <v>7.49</v>
      </c>
      <c r="AD11">
        <v>89.3</v>
      </c>
      <c r="AE11">
        <v>14.66</v>
      </c>
      <c r="AF11">
        <v>9.09</v>
      </c>
      <c r="AG11">
        <v>10</v>
      </c>
      <c r="AH11">
        <v>10</v>
      </c>
      <c r="AI11">
        <v>10</v>
      </c>
      <c r="AJ11">
        <v>14.1</v>
      </c>
      <c r="AK11">
        <v>8.8000000000000007</v>
      </c>
      <c r="AL11">
        <v>10</v>
      </c>
      <c r="AM11">
        <v>60.54</v>
      </c>
      <c r="AN11">
        <v>8.65</v>
      </c>
      <c r="AO11">
        <v>4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95.56</v>
      </c>
      <c r="H12">
        <v>91.86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14.88</v>
      </c>
      <c r="O12">
        <v>10</v>
      </c>
      <c r="P12">
        <v>9.83</v>
      </c>
      <c r="Q12">
        <v>61.99</v>
      </c>
      <c r="R12">
        <v>8.86</v>
      </c>
      <c r="S12">
        <v>97.81</v>
      </c>
      <c r="T12">
        <v>15</v>
      </c>
      <c r="U12">
        <v>10</v>
      </c>
      <c r="V12">
        <v>10</v>
      </c>
      <c r="W12">
        <v>10</v>
      </c>
      <c r="X12">
        <v>10</v>
      </c>
      <c r="Y12">
        <v>14.6</v>
      </c>
      <c r="Z12">
        <v>9.58</v>
      </c>
      <c r="AA12">
        <v>9.8800000000000008</v>
      </c>
      <c r="AB12">
        <v>68.22</v>
      </c>
      <c r="AC12">
        <v>9.75</v>
      </c>
      <c r="AD12">
        <v>96.32</v>
      </c>
      <c r="AE12">
        <v>15</v>
      </c>
      <c r="AF12">
        <v>10</v>
      </c>
      <c r="AG12">
        <v>10</v>
      </c>
      <c r="AH12">
        <v>10</v>
      </c>
      <c r="AI12">
        <v>10</v>
      </c>
      <c r="AJ12">
        <v>15</v>
      </c>
      <c r="AK12">
        <v>10</v>
      </c>
      <c r="AL12">
        <v>10</v>
      </c>
      <c r="AM12">
        <v>66.319999999999993</v>
      </c>
      <c r="AN12">
        <v>9.4700000000000006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82.34</v>
      </c>
      <c r="H13">
        <v>88.01</v>
      </c>
      <c r="I13">
        <v>13.26</v>
      </c>
      <c r="J13">
        <v>9.44</v>
      </c>
      <c r="K13">
        <v>9.4</v>
      </c>
      <c r="L13">
        <v>8.1</v>
      </c>
      <c r="M13">
        <v>8.42</v>
      </c>
      <c r="N13">
        <v>13.03</v>
      </c>
      <c r="O13">
        <v>8.9600000000000009</v>
      </c>
      <c r="P13">
        <v>8.41</v>
      </c>
      <c r="Q13">
        <v>61.73</v>
      </c>
      <c r="R13">
        <v>8.82</v>
      </c>
      <c r="S13">
        <v>79.73</v>
      </c>
      <c r="T13">
        <v>11.45</v>
      </c>
      <c r="U13">
        <v>8.36</v>
      </c>
      <c r="V13">
        <v>5.26</v>
      </c>
      <c r="W13">
        <v>8.99</v>
      </c>
      <c r="X13">
        <v>7.92</v>
      </c>
      <c r="Y13">
        <v>5.59</v>
      </c>
      <c r="Z13">
        <v>7.46</v>
      </c>
      <c r="AA13">
        <v>0</v>
      </c>
      <c r="AB13">
        <v>62.69</v>
      </c>
      <c r="AC13">
        <v>8.9600000000000009</v>
      </c>
      <c r="AD13">
        <v>76.489999999999995</v>
      </c>
      <c r="AE13">
        <v>13.84</v>
      </c>
      <c r="AF13">
        <v>8.73</v>
      </c>
      <c r="AG13">
        <v>9.76</v>
      </c>
      <c r="AH13">
        <v>9.24</v>
      </c>
      <c r="AI13">
        <v>9.1999999999999993</v>
      </c>
      <c r="AJ13">
        <v>0</v>
      </c>
      <c r="AK13">
        <v>0</v>
      </c>
      <c r="AL13">
        <v>0</v>
      </c>
      <c r="AM13">
        <v>62.65</v>
      </c>
      <c r="AN13">
        <v>8.9499999999999993</v>
      </c>
      <c r="AO13">
        <v>5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93.93</v>
      </c>
      <c r="H14">
        <v>95.24</v>
      </c>
      <c r="I14">
        <v>15</v>
      </c>
      <c r="J14">
        <v>10</v>
      </c>
      <c r="K14">
        <v>10</v>
      </c>
      <c r="L14">
        <v>10</v>
      </c>
      <c r="M14">
        <v>10</v>
      </c>
      <c r="N14">
        <v>15</v>
      </c>
      <c r="O14">
        <v>10</v>
      </c>
      <c r="P14">
        <v>10</v>
      </c>
      <c r="Q14">
        <v>65.239999999999995</v>
      </c>
      <c r="R14">
        <v>9.32</v>
      </c>
      <c r="S14">
        <v>87.07</v>
      </c>
      <c r="T14">
        <v>15</v>
      </c>
      <c r="U14">
        <v>10</v>
      </c>
      <c r="V14">
        <v>10</v>
      </c>
      <c r="W14">
        <v>10</v>
      </c>
      <c r="X14">
        <v>10</v>
      </c>
      <c r="Y14">
        <v>14.7</v>
      </c>
      <c r="Z14">
        <v>9.73</v>
      </c>
      <c r="AA14">
        <v>9.8800000000000008</v>
      </c>
      <c r="AB14">
        <v>57.37</v>
      </c>
      <c r="AC14">
        <v>8.1999999999999993</v>
      </c>
      <c r="AD14">
        <v>98.54</v>
      </c>
      <c r="AE14">
        <v>15</v>
      </c>
      <c r="AF14">
        <v>10</v>
      </c>
      <c r="AG14">
        <v>10</v>
      </c>
      <c r="AH14">
        <v>10</v>
      </c>
      <c r="AI14">
        <v>10</v>
      </c>
      <c r="AJ14">
        <v>14.16</v>
      </c>
      <c r="AK14">
        <v>9.8800000000000008</v>
      </c>
      <c r="AL14">
        <v>9</v>
      </c>
      <c r="AM14">
        <v>69.39</v>
      </c>
      <c r="AN14">
        <v>9.91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91.44</v>
      </c>
      <c r="H15">
        <v>95.93</v>
      </c>
      <c r="I15">
        <v>13.62</v>
      </c>
      <c r="J15">
        <v>9.44</v>
      </c>
      <c r="K15">
        <v>9.5399999999999991</v>
      </c>
      <c r="L15">
        <v>8.66</v>
      </c>
      <c r="M15">
        <v>8.68</v>
      </c>
      <c r="N15">
        <v>14.65</v>
      </c>
      <c r="O15">
        <v>9.6</v>
      </c>
      <c r="P15">
        <v>9.93</v>
      </c>
      <c r="Q15">
        <v>67.650000000000006</v>
      </c>
      <c r="R15">
        <v>9.66</v>
      </c>
      <c r="S15">
        <v>86.06</v>
      </c>
      <c r="T15">
        <v>13.28</v>
      </c>
      <c r="U15">
        <v>9.39</v>
      </c>
      <c r="V15">
        <v>7.37</v>
      </c>
      <c r="W15">
        <v>8.86</v>
      </c>
      <c r="X15">
        <v>9.7899999999999991</v>
      </c>
      <c r="Y15">
        <v>13.72</v>
      </c>
      <c r="Z15">
        <v>9.39</v>
      </c>
      <c r="AA15">
        <v>8.9</v>
      </c>
      <c r="AB15">
        <v>59.06</v>
      </c>
      <c r="AC15">
        <v>8.44</v>
      </c>
      <c r="AD15">
        <v>94.14</v>
      </c>
      <c r="AE15">
        <v>14.67</v>
      </c>
      <c r="AF15">
        <v>9.5500000000000007</v>
      </c>
      <c r="AG15">
        <v>10</v>
      </c>
      <c r="AH15">
        <v>9.58</v>
      </c>
      <c r="AI15">
        <v>10</v>
      </c>
      <c r="AJ15">
        <v>15</v>
      </c>
      <c r="AK15">
        <v>10</v>
      </c>
      <c r="AL15">
        <v>10</v>
      </c>
      <c r="AM15">
        <v>64.47</v>
      </c>
      <c r="AN15">
        <v>9.2100000000000009</v>
      </c>
      <c r="AO15">
        <v>4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99</v>
      </c>
      <c r="B16" s="1" t="s">
        <v>103</v>
      </c>
      <c r="C16" s="1" t="s">
        <v>104</v>
      </c>
      <c r="D16" s="1"/>
      <c r="E16" s="1"/>
      <c r="F16" s="1" t="s">
        <v>105</v>
      </c>
      <c r="G16">
        <v>79.25</v>
      </c>
      <c r="H16">
        <v>74.31</v>
      </c>
      <c r="I16">
        <v>14.43</v>
      </c>
      <c r="J16">
        <v>9.25</v>
      </c>
      <c r="K16">
        <v>9.8000000000000007</v>
      </c>
      <c r="L16">
        <v>9.68</v>
      </c>
      <c r="M16">
        <v>9.74</v>
      </c>
      <c r="N16">
        <v>13.82</v>
      </c>
      <c r="O16">
        <v>9.25</v>
      </c>
      <c r="P16">
        <v>9.18</v>
      </c>
      <c r="Q16">
        <v>46.06</v>
      </c>
      <c r="R16">
        <v>6.58</v>
      </c>
      <c r="S16">
        <v>80.819999999999993</v>
      </c>
      <c r="T16">
        <v>13.87</v>
      </c>
      <c r="U16">
        <v>9.09</v>
      </c>
      <c r="V16">
        <v>8.77</v>
      </c>
      <c r="W16">
        <v>9.75</v>
      </c>
      <c r="X16">
        <v>9.3800000000000008</v>
      </c>
      <c r="Y16">
        <v>14.05</v>
      </c>
      <c r="Z16">
        <v>9.01</v>
      </c>
      <c r="AA16">
        <v>9.7200000000000006</v>
      </c>
      <c r="AB16">
        <v>52.9</v>
      </c>
      <c r="AC16">
        <v>7.56</v>
      </c>
      <c r="AD16">
        <v>82.5</v>
      </c>
      <c r="AE16">
        <v>15</v>
      </c>
      <c r="AF16">
        <v>10</v>
      </c>
      <c r="AG16">
        <v>10</v>
      </c>
      <c r="AH16">
        <v>10</v>
      </c>
      <c r="AI16">
        <v>10</v>
      </c>
      <c r="AJ16">
        <v>15</v>
      </c>
      <c r="AK16">
        <v>10</v>
      </c>
      <c r="AL16">
        <v>10</v>
      </c>
      <c r="AM16">
        <v>52.5</v>
      </c>
      <c r="AN16">
        <v>7.5</v>
      </c>
      <c r="AO16">
        <v>4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106</v>
      </c>
      <c r="B17" s="1" t="s">
        <v>107</v>
      </c>
      <c r="C17" s="1" t="s">
        <v>108</v>
      </c>
      <c r="D17" s="1"/>
      <c r="E17" s="1"/>
      <c r="F17" s="1" t="s">
        <v>109</v>
      </c>
      <c r="G17">
        <v>82.35</v>
      </c>
      <c r="H17">
        <v>83.31</v>
      </c>
      <c r="I17">
        <v>9.01</v>
      </c>
      <c r="J17">
        <v>8.75</v>
      </c>
      <c r="K17">
        <v>6.29</v>
      </c>
      <c r="L17">
        <v>6.35</v>
      </c>
      <c r="M17">
        <v>2.63</v>
      </c>
      <c r="N17">
        <v>11.42</v>
      </c>
      <c r="O17">
        <v>6.4</v>
      </c>
      <c r="P17">
        <v>8.82</v>
      </c>
      <c r="Q17">
        <v>62.89</v>
      </c>
      <c r="R17">
        <v>8.98</v>
      </c>
      <c r="S17">
        <v>77.260000000000005</v>
      </c>
      <c r="T17">
        <v>10.88</v>
      </c>
      <c r="U17">
        <v>6.97</v>
      </c>
      <c r="V17">
        <v>4.47</v>
      </c>
      <c r="W17">
        <v>9.24</v>
      </c>
      <c r="X17">
        <v>8.33</v>
      </c>
      <c r="Y17">
        <v>10.69</v>
      </c>
      <c r="Z17">
        <v>6</v>
      </c>
      <c r="AA17">
        <v>8.26</v>
      </c>
      <c r="AB17">
        <v>55.69</v>
      </c>
      <c r="AC17">
        <v>7.96</v>
      </c>
      <c r="AD17">
        <v>83.68</v>
      </c>
      <c r="AE17">
        <v>11.78</v>
      </c>
      <c r="AF17">
        <v>7.36</v>
      </c>
      <c r="AG17">
        <v>8.5399999999999991</v>
      </c>
      <c r="AH17">
        <v>7.5</v>
      </c>
      <c r="AI17">
        <v>8</v>
      </c>
      <c r="AJ17">
        <v>12.06</v>
      </c>
      <c r="AK17">
        <v>8.34</v>
      </c>
      <c r="AL17">
        <v>7.74</v>
      </c>
      <c r="AM17">
        <v>59.85</v>
      </c>
      <c r="AN17">
        <v>8.5500000000000007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110</v>
      </c>
      <c r="B18" s="1" t="s">
        <v>111</v>
      </c>
      <c r="C18" s="1" t="s">
        <v>112</v>
      </c>
      <c r="D18" s="1"/>
      <c r="E18" s="1"/>
      <c r="F18" s="1" t="s">
        <v>113</v>
      </c>
      <c r="G18">
        <v>92.37</v>
      </c>
      <c r="H18">
        <v>90.74</v>
      </c>
      <c r="I18">
        <v>13.78</v>
      </c>
      <c r="J18">
        <v>9.17</v>
      </c>
      <c r="K18">
        <v>9.69</v>
      </c>
      <c r="L18">
        <v>8.41</v>
      </c>
      <c r="M18">
        <v>9.4700000000000006</v>
      </c>
      <c r="N18">
        <v>13.35</v>
      </c>
      <c r="O18">
        <v>8.6300000000000008</v>
      </c>
      <c r="P18">
        <v>9.17</v>
      </c>
      <c r="Q18">
        <v>63.61</v>
      </c>
      <c r="R18">
        <v>9.09</v>
      </c>
      <c r="S18">
        <v>90.93</v>
      </c>
      <c r="T18">
        <v>13.22</v>
      </c>
      <c r="U18">
        <v>9.39</v>
      </c>
      <c r="V18">
        <v>8.07</v>
      </c>
      <c r="W18">
        <v>9.24</v>
      </c>
      <c r="X18">
        <v>8.5399999999999991</v>
      </c>
      <c r="Y18">
        <v>13.51</v>
      </c>
      <c r="Z18">
        <v>9.3800000000000008</v>
      </c>
      <c r="AA18">
        <v>8.6300000000000008</v>
      </c>
      <c r="AB18">
        <v>64.2</v>
      </c>
      <c r="AC18">
        <v>9.17</v>
      </c>
      <c r="AD18">
        <v>94.22</v>
      </c>
      <c r="AE18">
        <v>14.84</v>
      </c>
      <c r="AF18">
        <v>10</v>
      </c>
      <c r="AG18">
        <v>10</v>
      </c>
      <c r="AH18">
        <v>9.58</v>
      </c>
      <c r="AI18">
        <v>10</v>
      </c>
      <c r="AJ18">
        <v>12.95</v>
      </c>
      <c r="AK18">
        <v>9.1</v>
      </c>
      <c r="AL18">
        <v>8.17</v>
      </c>
      <c r="AM18">
        <v>66.430000000000007</v>
      </c>
      <c r="AN18">
        <v>9.49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114</v>
      </c>
      <c r="B19" s="1" t="s">
        <v>115</v>
      </c>
      <c r="C19" s="1" t="s">
        <v>116</v>
      </c>
      <c r="D19" s="1"/>
      <c r="E19" s="1"/>
      <c r="F19" s="1" t="s">
        <v>117</v>
      </c>
      <c r="G19">
        <v>92.1</v>
      </c>
      <c r="H19">
        <v>90.75</v>
      </c>
      <c r="I19">
        <v>12.94</v>
      </c>
      <c r="J19">
        <v>9.31</v>
      </c>
      <c r="K19">
        <v>10</v>
      </c>
      <c r="L19">
        <v>8.1</v>
      </c>
      <c r="M19">
        <v>7.11</v>
      </c>
      <c r="N19">
        <v>11.87</v>
      </c>
      <c r="O19">
        <v>7.22</v>
      </c>
      <c r="P19">
        <v>8.6</v>
      </c>
      <c r="Q19">
        <v>65.94</v>
      </c>
      <c r="R19">
        <v>9.42</v>
      </c>
      <c r="S19">
        <v>90.75</v>
      </c>
      <c r="T19">
        <v>12.04</v>
      </c>
      <c r="U19">
        <v>9.39</v>
      </c>
      <c r="V19">
        <v>5.26</v>
      </c>
      <c r="W19">
        <v>9.11</v>
      </c>
      <c r="X19">
        <v>8.33</v>
      </c>
      <c r="Y19">
        <v>13.11</v>
      </c>
      <c r="Z19">
        <v>8.15</v>
      </c>
      <c r="AA19">
        <v>9.32</v>
      </c>
      <c r="AB19">
        <v>65.61</v>
      </c>
      <c r="AC19">
        <v>9.3699999999999992</v>
      </c>
      <c r="AD19">
        <v>93.55</v>
      </c>
      <c r="AE19">
        <v>14.42</v>
      </c>
      <c r="AF19">
        <v>9</v>
      </c>
      <c r="AG19">
        <v>10</v>
      </c>
      <c r="AH19">
        <v>9.44</v>
      </c>
      <c r="AI19">
        <v>10</v>
      </c>
      <c r="AJ19">
        <v>13.61</v>
      </c>
      <c r="AK19">
        <v>9.56</v>
      </c>
      <c r="AL19">
        <v>8.58</v>
      </c>
      <c r="AM19">
        <v>65.52</v>
      </c>
      <c r="AN19">
        <v>9.36</v>
      </c>
      <c r="AO19">
        <v>5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118</v>
      </c>
      <c r="B20" s="1" t="s">
        <v>119</v>
      </c>
      <c r="C20" s="1" t="s">
        <v>120</v>
      </c>
      <c r="D20" s="1"/>
      <c r="E20" s="1"/>
      <c r="F20" s="1" t="s">
        <v>121</v>
      </c>
      <c r="G20">
        <v>52.65</v>
      </c>
      <c r="H20">
        <v>88.48</v>
      </c>
      <c r="I20">
        <v>14.79</v>
      </c>
      <c r="J20">
        <v>9.44</v>
      </c>
      <c r="K20">
        <v>10</v>
      </c>
      <c r="L20">
        <v>10</v>
      </c>
      <c r="M20">
        <v>10</v>
      </c>
      <c r="N20">
        <v>13.75</v>
      </c>
      <c r="O20">
        <v>9.42</v>
      </c>
      <c r="P20">
        <v>8.92</v>
      </c>
      <c r="Q20">
        <v>59.93</v>
      </c>
      <c r="R20">
        <v>8.56</v>
      </c>
      <c r="S20">
        <v>77.77</v>
      </c>
      <c r="T20">
        <v>12.98</v>
      </c>
      <c r="U20">
        <v>8.67</v>
      </c>
      <c r="V20">
        <v>7.19</v>
      </c>
      <c r="W20">
        <v>9.3699999999999992</v>
      </c>
      <c r="X20">
        <v>9.3800000000000008</v>
      </c>
      <c r="Y20">
        <v>12.86</v>
      </c>
      <c r="Z20">
        <v>7.27</v>
      </c>
      <c r="AA20">
        <v>9.8800000000000008</v>
      </c>
      <c r="AB20">
        <v>51.94</v>
      </c>
      <c r="AC20">
        <v>7.42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 t="s">
        <v>49</v>
      </c>
      <c r="AQ20" s="1" t="s">
        <v>49</v>
      </c>
      <c r="AR20">
        <v>100</v>
      </c>
      <c r="AS20" s="1" t="s">
        <v>50</v>
      </c>
    </row>
    <row r="21" spans="1:45" x14ac:dyDescent="0.2">
      <c r="A21" s="1" t="s">
        <v>122</v>
      </c>
      <c r="B21" s="1" t="s">
        <v>123</v>
      </c>
      <c r="C21" s="1" t="s">
        <v>124</v>
      </c>
      <c r="D21" s="1"/>
      <c r="E21" s="1"/>
      <c r="F21" s="1" t="s">
        <v>125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126</v>
      </c>
      <c r="B22" s="1" t="s">
        <v>127</v>
      </c>
      <c r="C22" s="1" t="s">
        <v>128</v>
      </c>
      <c r="D22" s="1"/>
      <c r="E22" s="1"/>
      <c r="F22" s="1" t="s">
        <v>129</v>
      </c>
      <c r="G22">
        <v>84.31</v>
      </c>
      <c r="H22">
        <v>86.13</v>
      </c>
      <c r="I22">
        <v>11.84</v>
      </c>
      <c r="J22">
        <v>9.17</v>
      </c>
      <c r="K22">
        <v>8.94</v>
      </c>
      <c r="L22">
        <v>7.14</v>
      </c>
      <c r="M22">
        <v>6.32</v>
      </c>
      <c r="N22">
        <v>12.3</v>
      </c>
      <c r="O22">
        <v>7.62</v>
      </c>
      <c r="P22">
        <v>8.7799999999999994</v>
      </c>
      <c r="Q22">
        <v>61.99</v>
      </c>
      <c r="R22">
        <v>8.86</v>
      </c>
      <c r="S22">
        <v>75.38</v>
      </c>
      <c r="T22">
        <v>10.61</v>
      </c>
      <c r="U22">
        <v>6.97</v>
      </c>
      <c r="V22">
        <v>5.09</v>
      </c>
      <c r="W22">
        <v>8.73</v>
      </c>
      <c r="X22">
        <v>7.5</v>
      </c>
      <c r="Y22">
        <v>14.1</v>
      </c>
      <c r="Z22">
        <v>9.1300000000000008</v>
      </c>
      <c r="AA22">
        <v>9.67</v>
      </c>
      <c r="AB22">
        <v>50.67</v>
      </c>
      <c r="AC22">
        <v>7.24</v>
      </c>
      <c r="AD22">
        <v>92.09</v>
      </c>
      <c r="AE22">
        <v>9.39</v>
      </c>
      <c r="AF22">
        <v>6.55</v>
      </c>
      <c r="AG22">
        <v>7.56</v>
      </c>
      <c r="AH22">
        <v>6.53</v>
      </c>
      <c r="AI22">
        <v>4.4000000000000004</v>
      </c>
      <c r="AJ22">
        <v>12.7</v>
      </c>
      <c r="AK22">
        <v>8.18</v>
      </c>
      <c r="AL22">
        <v>8.75</v>
      </c>
      <c r="AM22">
        <v>70</v>
      </c>
      <c r="AN22">
        <v>10</v>
      </c>
      <c r="AO22">
        <v>4</v>
      </c>
      <c r="AP22" s="1" t="s">
        <v>49</v>
      </c>
      <c r="AQ22">
        <v>10</v>
      </c>
      <c r="AR22" s="1" t="s">
        <v>49</v>
      </c>
      <c r="AS22" s="1" t="s">
        <v>50</v>
      </c>
    </row>
    <row r="23" spans="1:45" x14ac:dyDescent="0.2">
      <c r="A23" s="1" t="s">
        <v>130</v>
      </c>
      <c r="B23" s="1" t="s">
        <v>131</v>
      </c>
      <c r="C23" s="1" t="s">
        <v>132</v>
      </c>
      <c r="D23" s="1"/>
      <c r="E23" s="1"/>
      <c r="F23" s="1" t="s">
        <v>133</v>
      </c>
      <c r="G23">
        <v>83.12</v>
      </c>
      <c r="H23">
        <v>78.290000000000006</v>
      </c>
      <c r="I23">
        <v>11.13</v>
      </c>
      <c r="J23">
        <v>8.4700000000000006</v>
      </c>
      <c r="K23">
        <v>6.94</v>
      </c>
      <c r="L23">
        <v>7.94</v>
      </c>
      <c r="M23">
        <v>6.32</v>
      </c>
      <c r="N23">
        <v>12.61</v>
      </c>
      <c r="O23">
        <v>7.44</v>
      </c>
      <c r="P23">
        <v>9.3800000000000008</v>
      </c>
      <c r="Q23">
        <v>54.56</v>
      </c>
      <c r="R23">
        <v>7.79</v>
      </c>
      <c r="S23">
        <v>78.11</v>
      </c>
      <c r="T23">
        <v>10.41</v>
      </c>
      <c r="U23">
        <v>6.36</v>
      </c>
      <c r="V23">
        <v>5.17</v>
      </c>
      <c r="W23">
        <v>8.73</v>
      </c>
      <c r="X23">
        <v>7.5</v>
      </c>
      <c r="Y23">
        <v>11.25</v>
      </c>
      <c r="Z23">
        <v>6.7</v>
      </c>
      <c r="AA23">
        <v>8.3000000000000007</v>
      </c>
      <c r="AB23">
        <v>56.44</v>
      </c>
      <c r="AC23">
        <v>8.06</v>
      </c>
      <c r="AD23">
        <v>90.31</v>
      </c>
      <c r="AE23">
        <v>13.41</v>
      </c>
      <c r="AF23">
        <v>8.36</v>
      </c>
      <c r="AG23">
        <v>9.02</v>
      </c>
      <c r="AH23">
        <v>9.17</v>
      </c>
      <c r="AI23">
        <v>9.1999999999999993</v>
      </c>
      <c r="AJ23">
        <v>14.03</v>
      </c>
      <c r="AK23">
        <v>8.6999999999999993</v>
      </c>
      <c r="AL23">
        <v>10</v>
      </c>
      <c r="AM23">
        <v>62.88</v>
      </c>
      <c r="AN23">
        <v>8.98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134</v>
      </c>
      <c r="B24" s="1" t="s">
        <v>135</v>
      </c>
      <c r="C24" s="1" t="s">
        <v>136</v>
      </c>
      <c r="D24" s="1"/>
      <c r="E24" s="1"/>
      <c r="F24" s="1" t="s">
        <v>137</v>
      </c>
      <c r="G24">
        <v>81.44</v>
      </c>
      <c r="H24">
        <v>66.14</v>
      </c>
      <c r="I24">
        <v>12.58</v>
      </c>
      <c r="J24">
        <v>8.89</v>
      </c>
      <c r="K24">
        <v>7.8</v>
      </c>
      <c r="L24">
        <v>8.18</v>
      </c>
      <c r="M24">
        <v>8.68</v>
      </c>
      <c r="N24">
        <v>13.16</v>
      </c>
      <c r="O24">
        <v>8.2799999999999994</v>
      </c>
      <c r="P24">
        <v>9.26</v>
      </c>
      <c r="Q24">
        <v>40.4</v>
      </c>
      <c r="R24">
        <v>5.77</v>
      </c>
      <c r="S24">
        <v>80.11</v>
      </c>
      <c r="T24">
        <v>12.4</v>
      </c>
      <c r="U24">
        <v>6.73</v>
      </c>
      <c r="V24">
        <v>8.07</v>
      </c>
      <c r="W24">
        <v>9.11</v>
      </c>
      <c r="X24">
        <v>9.17</v>
      </c>
      <c r="Y24">
        <v>13.82</v>
      </c>
      <c r="Z24">
        <v>9.07</v>
      </c>
      <c r="AA24">
        <v>9.36</v>
      </c>
      <c r="AB24">
        <v>53.89</v>
      </c>
      <c r="AC24">
        <v>7.7</v>
      </c>
      <c r="AD24">
        <v>98.29</v>
      </c>
      <c r="AE24">
        <v>14.22</v>
      </c>
      <c r="AF24">
        <v>7.91</v>
      </c>
      <c r="AG24">
        <v>10</v>
      </c>
      <c r="AH24">
        <v>10</v>
      </c>
      <c r="AI24">
        <v>10</v>
      </c>
      <c r="AJ24">
        <v>15</v>
      </c>
      <c r="AK24">
        <v>10</v>
      </c>
      <c r="AL24">
        <v>10</v>
      </c>
      <c r="AM24">
        <v>69.08</v>
      </c>
      <c r="AN24">
        <v>9.8699999999999992</v>
      </c>
      <c r="AO24">
        <v>4</v>
      </c>
      <c r="AP24">
        <v>10</v>
      </c>
      <c r="AQ24">
        <v>50</v>
      </c>
      <c r="AR24" s="1" t="s">
        <v>49</v>
      </c>
      <c r="AS24" s="1" t="s">
        <v>50</v>
      </c>
    </row>
    <row r="25" spans="1:45" x14ac:dyDescent="0.2">
      <c r="A25" s="1" t="s">
        <v>138</v>
      </c>
      <c r="B25" s="1" t="s">
        <v>139</v>
      </c>
      <c r="C25" s="1" t="s">
        <v>140</v>
      </c>
      <c r="D25" s="1"/>
      <c r="E25" s="1"/>
      <c r="F25" s="1" t="s">
        <v>141</v>
      </c>
      <c r="G25">
        <v>87.31</v>
      </c>
      <c r="H25">
        <v>86.58</v>
      </c>
      <c r="I25">
        <v>13.37</v>
      </c>
      <c r="J25">
        <v>8.89</v>
      </c>
      <c r="K25">
        <v>8.69</v>
      </c>
      <c r="L25">
        <v>8.34</v>
      </c>
      <c r="M25">
        <v>9.74</v>
      </c>
      <c r="N25">
        <v>14.15</v>
      </c>
      <c r="O25">
        <v>9.6999999999999993</v>
      </c>
      <c r="P25">
        <v>9.17</v>
      </c>
      <c r="Q25">
        <v>59.06</v>
      </c>
      <c r="R25">
        <v>8.44</v>
      </c>
      <c r="S25">
        <v>82.2</v>
      </c>
      <c r="T25">
        <v>13.66</v>
      </c>
      <c r="U25">
        <v>9.6999999999999993</v>
      </c>
      <c r="V25">
        <v>8.42</v>
      </c>
      <c r="W25">
        <v>8.73</v>
      </c>
      <c r="X25">
        <v>9.58</v>
      </c>
      <c r="Y25">
        <v>13.96</v>
      </c>
      <c r="Z25">
        <v>9.44</v>
      </c>
      <c r="AA25">
        <v>9.17</v>
      </c>
      <c r="AB25">
        <v>54.58</v>
      </c>
      <c r="AC25">
        <v>7.8</v>
      </c>
      <c r="AD25">
        <v>91.14</v>
      </c>
      <c r="AE25">
        <v>14.6</v>
      </c>
      <c r="AF25">
        <v>10</v>
      </c>
      <c r="AG25">
        <v>9.76</v>
      </c>
      <c r="AH25">
        <v>9.58</v>
      </c>
      <c r="AI25">
        <v>9.6</v>
      </c>
      <c r="AJ25">
        <v>13.48</v>
      </c>
      <c r="AK25">
        <v>9.1</v>
      </c>
      <c r="AL25">
        <v>8.8699999999999992</v>
      </c>
      <c r="AM25">
        <v>63.06</v>
      </c>
      <c r="AN25">
        <v>9.01</v>
      </c>
      <c r="AO25">
        <v>5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142</v>
      </c>
      <c r="B26" s="1" t="s">
        <v>143</v>
      </c>
      <c r="C26" s="1" t="s">
        <v>144</v>
      </c>
      <c r="D26" s="1"/>
      <c r="E26" s="1"/>
      <c r="F26" s="1" t="s">
        <v>145</v>
      </c>
      <c r="G26">
        <v>94.35</v>
      </c>
      <c r="H26">
        <v>86.47</v>
      </c>
      <c r="I26">
        <v>14.8</v>
      </c>
      <c r="J26">
        <v>9.7200000000000006</v>
      </c>
      <c r="K26">
        <v>10</v>
      </c>
      <c r="L26">
        <v>10</v>
      </c>
      <c r="M26">
        <v>9.74</v>
      </c>
      <c r="N26">
        <v>13.68</v>
      </c>
      <c r="O26">
        <v>8.8000000000000007</v>
      </c>
      <c r="P26">
        <v>9.44</v>
      </c>
      <c r="Q26">
        <v>57.99</v>
      </c>
      <c r="R26">
        <v>8.2799999999999994</v>
      </c>
      <c r="S26">
        <v>95.81</v>
      </c>
      <c r="T26">
        <v>14.5</v>
      </c>
      <c r="U26">
        <v>9.6999999999999993</v>
      </c>
      <c r="V26">
        <v>9.3000000000000007</v>
      </c>
      <c r="W26">
        <v>9.8699999999999992</v>
      </c>
      <c r="X26">
        <v>9.7899999999999991</v>
      </c>
      <c r="Y26">
        <v>14.7</v>
      </c>
      <c r="Z26">
        <v>9.6</v>
      </c>
      <c r="AA26">
        <v>10</v>
      </c>
      <c r="AB26">
        <v>66.61</v>
      </c>
      <c r="AC26">
        <v>9.52</v>
      </c>
      <c r="AD26">
        <v>99.88</v>
      </c>
      <c r="AE26">
        <v>15</v>
      </c>
      <c r="AF26">
        <v>10</v>
      </c>
      <c r="AG26">
        <v>10</v>
      </c>
      <c r="AH26">
        <v>10</v>
      </c>
      <c r="AI26">
        <v>10</v>
      </c>
      <c r="AJ26">
        <v>15</v>
      </c>
      <c r="AK26">
        <v>10</v>
      </c>
      <c r="AL26">
        <v>10</v>
      </c>
      <c r="AM26">
        <v>69.88</v>
      </c>
      <c r="AN26">
        <v>9.98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146</v>
      </c>
      <c r="B27" s="1" t="s">
        <v>147</v>
      </c>
      <c r="C27" s="1" t="s">
        <v>148</v>
      </c>
      <c r="D27" s="1"/>
      <c r="E27" s="1"/>
      <c r="F27" s="1" t="s">
        <v>149</v>
      </c>
      <c r="G27">
        <v>82.33</v>
      </c>
      <c r="H27">
        <v>82.46</v>
      </c>
      <c r="I27">
        <v>15</v>
      </c>
      <c r="J27">
        <v>10</v>
      </c>
      <c r="K27">
        <v>10</v>
      </c>
      <c r="L27">
        <v>10</v>
      </c>
      <c r="M27">
        <v>10</v>
      </c>
      <c r="N27">
        <v>14.69</v>
      </c>
      <c r="O27">
        <v>9.75</v>
      </c>
      <c r="P27">
        <v>9.83</v>
      </c>
      <c r="Q27">
        <v>52.77</v>
      </c>
      <c r="R27">
        <v>7.54</v>
      </c>
      <c r="S27">
        <v>73.94</v>
      </c>
      <c r="T27">
        <v>13.93</v>
      </c>
      <c r="U27">
        <v>8.7899999999999991</v>
      </c>
      <c r="V27">
        <v>9.19</v>
      </c>
      <c r="W27">
        <v>9.3699999999999992</v>
      </c>
      <c r="X27">
        <v>9.7899999999999991</v>
      </c>
      <c r="Y27">
        <v>13.88</v>
      </c>
      <c r="Z27">
        <v>8.89</v>
      </c>
      <c r="AA27">
        <v>9.61</v>
      </c>
      <c r="AB27">
        <v>46.13</v>
      </c>
      <c r="AC27">
        <v>6.59</v>
      </c>
      <c r="AD27">
        <v>87.81</v>
      </c>
      <c r="AE27">
        <v>10.37</v>
      </c>
      <c r="AF27">
        <v>8.18</v>
      </c>
      <c r="AG27">
        <v>8.7799999999999994</v>
      </c>
      <c r="AH27">
        <v>7.5</v>
      </c>
      <c r="AI27">
        <v>3.2</v>
      </c>
      <c r="AJ27">
        <v>14.93</v>
      </c>
      <c r="AK27">
        <v>9.9</v>
      </c>
      <c r="AL27">
        <v>10</v>
      </c>
      <c r="AM27">
        <v>62.51</v>
      </c>
      <c r="AN27">
        <v>8.93</v>
      </c>
      <c r="AO27">
        <v>5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150</v>
      </c>
      <c r="B28" s="1" t="s">
        <v>151</v>
      </c>
      <c r="C28" s="1" t="s">
        <v>152</v>
      </c>
      <c r="D28" s="1"/>
      <c r="E28" s="1"/>
      <c r="F28" s="1" t="s">
        <v>153</v>
      </c>
      <c r="G28">
        <v>22.17</v>
      </c>
      <c r="H28">
        <v>70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70</v>
      </c>
      <c r="R28">
        <v>10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100</v>
      </c>
      <c r="AQ28" s="1" t="s">
        <v>49</v>
      </c>
      <c r="AR28">
        <v>100</v>
      </c>
      <c r="AS28" s="1" t="s">
        <v>50</v>
      </c>
    </row>
    <row r="29" spans="1:45" x14ac:dyDescent="0.2">
      <c r="A29" s="1" t="s">
        <v>154</v>
      </c>
      <c r="B29" s="1" t="s">
        <v>155</v>
      </c>
      <c r="C29" s="1" t="s">
        <v>156</v>
      </c>
      <c r="D29" s="1"/>
      <c r="E29" s="1"/>
      <c r="F29" s="1" t="s">
        <v>157</v>
      </c>
      <c r="G29">
        <v>93.66</v>
      </c>
      <c r="H29">
        <v>92.41</v>
      </c>
      <c r="I29">
        <v>13.64</v>
      </c>
      <c r="J29">
        <v>9.31</v>
      </c>
      <c r="K29">
        <v>9.7100000000000009</v>
      </c>
      <c r="L29">
        <v>8.41</v>
      </c>
      <c r="M29">
        <v>8.9499999999999993</v>
      </c>
      <c r="N29">
        <v>13.97</v>
      </c>
      <c r="O29">
        <v>9.5299999999999994</v>
      </c>
      <c r="P29">
        <v>9.1</v>
      </c>
      <c r="Q29">
        <v>64.8</v>
      </c>
      <c r="R29">
        <v>9.26</v>
      </c>
      <c r="S29">
        <v>91.26</v>
      </c>
      <c r="T29">
        <v>14.28</v>
      </c>
      <c r="U29">
        <v>10</v>
      </c>
      <c r="V29">
        <v>8.6</v>
      </c>
      <c r="W29">
        <v>9.49</v>
      </c>
      <c r="X29">
        <v>10</v>
      </c>
      <c r="Y29">
        <v>14.31</v>
      </c>
      <c r="Z29">
        <v>9.2100000000000009</v>
      </c>
      <c r="AA29">
        <v>9.8800000000000008</v>
      </c>
      <c r="AB29">
        <v>62.66</v>
      </c>
      <c r="AC29">
        <v>8.9499999999999993</v>
      </c>
      <c r="AD29">
        <v>96.32</v>
      </c>
      <c r="AE29">
        <v>15</v>
      </c>
      <c r="AF29">
        <v>10</v>
      </c>
      <c r="AG29">
        <v>10</v>
      </c>
      <c r="AH29">
        <v>10</v>
      </c>
      <c r="AI29">
        <v>10</v>
      </c>
      <c r="AJ29">
        <v>15</v>
      </c>
      <c r="AK29">
        <v>10</v>
      </c>
      <c r="AL29">
        <v>10</v>
      </c>
      <c r="AM29">
        <v>66.319999999999993</v>
      </c>
      <c r="AN29">
        <v>9.4700000000000006</v>
      </c>
      <c r="AO29">
        <v>5</v>
      </c>
      <c r="AP29" s="1" t="s">
        <v>49</v>
      </c>
      <c r="AQ29" s="1" t="s">
        <v>49</v>
      </c>
      <c r="AR29" s="1" t="s">
        <v>49</v>
      </c>
      <c r="AS29" s="1" t="s">
        <v>50</v>
      </c>
    </row>
    <row r="30" spans="1:45" x14ac:dyDescent="0.2">
      <c r="A30" s="1" t="s">
        <v>158</v>
      </c>
      <c r="B30" s="1" t="s">
        <v>159</v>
      </c>
      <c r="C30" s="1" t="s">
        <v>160</v>
      </c>
      <c r="D30" s="1"/>
      <c r="E30" s="1"/>
      <c r="F30" s="1" t="s">
        <v>161</v>
      </c>
      <c r="G30">
        <v>85.59</v>
      </c>
      <c r="H30">
        <v>90.9</v>
      </c>
      <c r="I30">
        <v>15</v>
      </c>
      <c r="J30">
        <v>10</v>
      </c>
      <c r="K30">
        <v>10</v>
      </c>
      <c r="L30">
        <v>10</v>
      </c>
      <c r="M30">
        <v>10</v>
      </c>
      <c r="N30">
        <v>14.35</v>
      </c>
      <c r="O30">
        <v>9.67</v>
      </c>
      <c r="P30">
        <v>9.4600000000000009</v>
      </c>
      <c r="Q30">
        <v>61.55</v>
      </c>
      <c r="R30">
        <v>8.7899999999999991</v>
      </c>
      <c r="S30">
        <v>89.27</v>
      </c>
      <c r="T30">
        <v>13.37</v>
      </c>
      <c r="U30">
        <v>10</v>
      </c>
      <c r="V30">
        <v>6.84</v>
      </c>
      <c r="W30">
        <v>9.24</v>
      </c>
      <c r="X30">
        <v>9.58</v>
      </c>
      <c r="Y30">
        <v>13.52</v>
      </c>
      <c r="Z30">
        <v>9.1999999999999993</v>
      </c>
      <c r="AA30">
        <v>8.83</v>
      </c>
      <c r="AB30">
        <v>62.37</v>
      </c>
      <c r="AC30">
        <v>8.91</v>
      </c>
      <c r="AD30">
        <v>74.33</v>
      </c>
      <c r="AE30">
        <v>15</v>
      </c>
      <c r="AF30">
        <v>10</v>
      </c>
      <c r="AG30">
        <v>10</v>
      </c>
      <c r="AH30">
        <v>10</v>
      </c>
      <c r="AI30">
        <v>10</v>
      </c>
      <c r="AJ30">
        <v>14.18</v>
      </c>
      <c r="AK30">
        <v>9.9</v>
      </c>
      <c r="AL30">
        <v>9</v>
      </c>
      <c r="AM30">
        <v>45.15</v>
      </c>
      <c r="AN30">
        <v>6.45</v>
      </c>
      <c r="AO30">
        <v>5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">
      <c r="A31" s="1" t="s">
        <v>162</v>
      </c>
      <c r="B31" s="1" t="s">
        <v>131</v>
      </c>
      <c r="C31" s="1" t="s">
        <v>163</v>
      </c>
      <c r="D31" s="1"/>
      <c r="E31" s="1"/>
      <c r="F31" s="1" t="s">
        <v>164</v>
      </c>
      <c r="G31">
        <v>82.92</v>
      </c>
      <c r="H31">
        <v>81.77</v>
      </c>
      <c r="I31">
        <v>12.9</v>
      </c>
      <c r="J31">
        <v>9.17</v>
      </c>
      <c r="K31">
        <v>9.34</v>
      </c>
      <c r="L31">
        <v>7.46</v>
      </c>
      <c r="M31">
        <v>8.42</v>
      </c>
      <c r="N31">
        <v>13.28</v>
      </c>
      <c r="O31">
        <v>8.6300000000000008</v>
      </c>
      <c r="P31">
        <v>9.08</v>
      </c>
      <c r="Q31">
        <v>55.59</v>
      </c>
      <c r="R31">
        <v>7.94</v>
      </c>
      <c r="S31">
        <v>75.11</v>
      </c>
      <c r="T31">
        <v>12.85</v>
      </c>
      <c r="U31">
        <v>9.6999999999999993</v>
      </c>
      <c r="V31">
        <v>6.84</v>
      </c>
      <c r="W31">
        <v>8.99</v>
      </c>
      <c r="X31">
        <v>8.75</v>
      </c>
      <c r="Y31">
        <v>13.33</v>
      </c>
      <c r="Z31">
        <v>8.3800000000000008</v>
      </c>
      <c r="AA31">
        <v>9.4</v>
      </c>
      <c r="AB31">
        <v>48.92</v>
      </c>
      <c r="AC31">
        <v>6.99</v>
      </c>
      <c r="AD31">
        <v>89.2</v>
      </c>
      <c r="AE31">
        <v>11.61</v>
      </c>
      <c r="AF31">
        <v>7.09</v>
      </c>
      <c r="AG31">
        <v>8.7799999999999994</v>
      </c>
      <c r="AH31">
        <v>7.5</v>
      </c>
      <c r="AI31">
        <v>7.6</v>
      </c>
      <c r="AJ31">
        <v>13.73</v>
      </c>
      <c r="AK31">
        <v>9.6300000000000008</v>
      </c>
      <c r="AL31">
        <v>8.68</v>
      </c>
      <c r="AM31">
        <v>63.86</v>
      </c>
      <c r="AN31">
        <v>9.1199999999999992</v>
      </c>
      <c r="AO31">
        <v>5</v>
      </c>
      <c r="AP31" s="1" t="s">
        <v>49</v>
      </c>
      <c r="AQ31">
        <v>10</v>
      </c>
      <c r="AR31" s="1" t="s">
        <v>49</v>
      </c>
      <c r="AS31" s="1" t="s">
        <v>50</v>
      </c>
    </row>
    <row r="32" spans="1:45" x14ac:dyDescent="0.2">
      <c r="A32" s="1" t="s">
        <v>165</v>
      </c>
      <c r="B32" s="1" t="s">
        <v>166</v>
      </c>
      <c r="C32" s="1" t="s">
        <v>167</v>
      </c>
      <c r="D32" s="1"/>
      <c r="E32" s="1"/>
      <c r="F32" s="1" t="s">
        <v>168</v>
      </c>
      <c r="G32">
        <v>93.29</v>
      </c>
      <c r="H32">
        <v>94</v>
      </c>
      <c r="I32">
        <v>13.43</v>
      </c>
      <c r="J32">
        <v>9.58</v>
      </c>
      <c r="K32">
        <v>9.1999999999999993</v>
      </c>
      <c r="L32">
        <v>8.34</v>
      </c>
      <c r="M32">
        <v>8.68</v>
      </c>
      <c r="N32">
        <v>14</v>
      </c>
      <c r="O32">
        <v>8.66</v>
      </c>
      <c r="P32">
        <v>10</v>
      </c>
      <c r="Q32">
        <v>66.569999999999993</v>
      </c>
      <c r="R32">
        <v>9.51</v>
      </c>
      <c r="S32">
        <v>93.5</v>
      </c>
      <c r="T32">
        <v>12.86</v>
      </c>
      <c r="U32">
        <v>9.09</v>
      </c>
      <c r="V32">
        <v>6.67</v>
      </c>
      <c r="W32">
        <v>9.3699999999999992</v>
      </c>
      <c r="X32">
        <v>9.17</v>
      </c>
      <c r="Y32">
        <v>13.66</v>
      </c>
      <c r="Z32">
        <v>8.98</v>
      </c>
      <c r="AA32">
        <v>9.23</v>
      </c>
      <c r="AB32">
        <v>66.98</v>
      </c>
      <c r="AC32">
        <v>9.57</v>
      </c>
      <c r="AD32">
        <v>91.3</v>
      </c>
      <c r="AE32">
        <v>14.23</v>
      </c>
      <c r="AF32">
        <v>8.36</v>
      </c>
      <c r="AG32">
        <v>10</v>
      </c>
      <c r="AH32">
        <v>9.58</v>
      </c>
      <c r="AI32">
        <v>10</v>
      </c>
      <c r="AJ32">
        <v>13.51</v>
      </c>
      <c r="AK32">
        <v>9.35</v>
      </c>
      <c r="AL32">
        <v>8.67</v>
      </c>
      <c r="AM32">
        <v>63.56</v>
      </c>
      <c r="AN32">
        <v>9.08</v>
      </c>
      <c r="AO32">
        <v>5</v>
      </c>
      <c r="AP32" s="1" t="s">
        <v>49</v>
      </c>
      <c r="AQ32" s="1" t="s">
        <v>49</v>
      </c>
      <c r="AR32" s="1" t="s">
        <v>49</v>
      </c>
      <c r="AS32" s="1" t="s">
        <v>50</v>
      </c>
    </row>
    <row r="33" spans="1:45" x14ac:dyDescent="0.2">
      <c r="A33" s="1" t="s">
        <v>165</v>
      </c>
      <c r="B33" s="1" t="s">
        <v>169</v>
      </c>
      <c r="C33" s="1" t="s">
        <v>170</v>
      </c>
      <c r="D33" s="1"/>
      <c r="E33" s="1"/>
      <c r="F33" s="1" t="s">
        <v>171</v>
      </c>
      <c r="G33">
        <v>98.03</v>
      </c>
      <c r="H33">
        <v>96.69</v>
      </c>
      <c r="I33">
        <v>15</v>
      </c>
      <c r="J33">
        <v>10</v>
      </c>
      <c r="K33">
        <v>10</v>
      </c>
      <c r="L33">
        <v>10</v>
      </c>
      <c r="M33">
        <v>10</v>
      </c>
      <c r="N33">
        <v>14.88</v>
      </c>
      <c r="O33">
        <v>10</v>
      </c>
      <c r="P33">
        <v>9.83</v>
      </c>
      <c r="Q33">
        <v>66.81</v>
      </c>
      <c r="R33">
        <v>9.5399999999999991</v>
      </c>
      <c r="S33">
        <v>97.09</v>
      </c>
      <c r="T33">
        <v>15</v>
      </c>
      <c r="U33">
        <v>10</v>
      </c>
      <c r="V33">
        <v>10</v>
      </c>
      <c r="W33">
        <v>10</v>
      </c>
      <c r="X33">
        <v>10</v>
      </c>
      <c r="Y33">
        <v>14.82</v>
      </c>
      <c r="Z33">
        <v>9.89</v>
      </c>
      <c r="AA33">
        <v>9.8800000000000008</v>
      </c>
      <c r="AB33">
        <v>67.27</v>
      </c>
      <c r="AC33">
        <v>9.61</v>
      </c>
      <c r="AD33">
        <v>100</v>
      </c>
      <c r="AE33">
        <v>15</v>
      </c>
      <c r="AF33">
        <v>10</v>
      </c>
      <c r="AG33">
        <v>10</v>
      </c>
      <c r="AH33">
        <v>10</v>
      </c>
      <c r="AI33">
        <v>10</v>
      </c>
      <c r="AJ33">
        <v>15</v>
      </c>
      <c r="AK33">
        <v>10</v>
      </c>
      <c r="AL33">
        <v>10</v>
      </c>
      <c r="AM33">
        <v>70</v>
      </c>
      <c r="AN33">
        <v>10</v>
      </c>
      <c r="AO33">
        <v>5</v>
      </c>
      <c r="AP33" s="1" t="s">
        <v>49</v>
      </c>
      <c r="AQ33" s="1" t="s">
        <v>49</v>
      </c>
      <c r="AR33" s="1" t="s">
        <v>49</v>
      </c>
      <c r="AS33" s="1" t="s">
        <v>50</v>
      </c>
    </row>
    <row r="34" spans="1:45" x14ac:dyDescent="0.2">
      <c r="A34" s="1" t="s">
        <v>172</v>
      </c>
      <c r="B34" s="1" t="s">
        <v>173</v>
      </c>
      <c r="C34" s="1" t="s">
        <v>174</v>
      </c>
      <c r="D34" s="1"/>
      <c r="E34" s="1"/>
      <c r="F34" s="1" t="s">
        <v>175</v>
      </c>
      <c r="G34">
        <v>79.95</v>
      </c>
      <c r="H34">
        <v>73.53</v>
      </c>
      <c r="I34">
        <v>13.22</v>
      </c>
      <c r="J34">
        <v>8</v>
      </c>
      <c r="K34">
        <v>8.5399999999999991</v>
      </c>
      <c r="L34">
        <v>8.9700000000000006</v>
      </c>
      <c r="M34">
        <v>9.74</v>
      </c>
      <c r="N34">
        <v>13.54</v>
      </c>
      <c r="O34">
        <v>9.17</v>
      </c>
      <c r="P34">
        <v>8.8800000000000008</v>
      </c>
      <c r="Q34">
        <v>46.77</v>
      </c>
      <c r="R34">
        <v>6.68</v>
      </c>
      <c r="S34">
        <v>75.06</v>
      </c>
      <c r="T34">
        <v>13.64</v>
      </c>
      <c r="U34">
        <v>9.6999999999999993</v>
      </c>
      <c r="V34">
        <v>7.72</v>
      </c>
      <c r="W34">
        <v>9.3699999999999992</v>
      </c>
      <c r="X34">
        <v>9.58</v>
      </c>
      <c r="Y34">
        <v>13.02</v>
      </c>
      <c r="Z34">
        <v>8.5399999999999991</v>
      </c>
      <c r="AA34">
        <v>8.83</v>
      </c>
      <c r="AB34">
        <v>48.4</v>
      </c>
      <c r="AC34">
        <v>6.91</v>
      </c>
      <c r="AD34">
        <v>91.25</v>
      </c>
      <c r="AE34">
        <v>14.37</v>
      </c>
      <c r="AF34">
        <v>9.5500000000000007</v>
      </c>
      <c r="AG34">
        <v>8.7799999999999994</v>
      </c>
      <c r="AH34">
        <v>10</v>
      </c>
      <c r="AI34">
        <v>10</v>
      </c>
      <c r="AJ34">
        <v>13.59</v>
      </c>
      <c r="AK34">
        <v>9.1300000000000008</v>
      </c>
      <c r="AL34">
        <v>9</v>
      </c>
      <c r="AM34">
        <v>63.28</v>
      </c>
      <c r="AN34">
        <v>9.0399999999999991</v>
      </c>
      <c r="AO34">
        <v>4</v>
      </c>
      <c r="AP34" s="1" t="s">
        <v>49</v>
      </c>
      <c r="AQ34" s="1" t="s">
        <v>49</v>
      </c>
      <c r="AR34" s="1" t="s">
        <v>49</v>
      </c>
      <c r="AS34" s="1" t="s">
        <v>50</v>
      </c>
    </row>
    <row r="35" spans="1:45" x14ac:dyDescent="0.2">
      <c r="A35" s="1" t="s">
        <v>176</v>
      </c>
      <c r="B35" s="1" t="s">
        <v>177</v>
      </c>
      <c r="C35" s="1" t="s">
        <v>178</v>
      </c>
      <c r="D35" s="1"/>
      <c r="E35" s="1"/>
      <c r="F35" s="1" t="s">
        <v>179</v>
      </c>
      <c r="G35">
        <v>90.4</v>
      </c>
      <c r="H35">
        <v>88.24</v>
      </c>
      <c r="I35">
        <v>15</v>
      </c>
      <c r="J35">
        <v>10</v>
      </c>
      <c r="K35">
        <v>10</v>
      </c>
      <c r="L35">
        <v>10</v>
      </c>
      <c r="M35">
        <v>10</v>
      </c>
      <c r="N35">
        <v>14.88</v>
      </c>
      <c r="O35">
        <v>9.83</v>
      </c>
      <c r="P35">
        <v>10</v>
      </c>
      <c r="Q35">
        <v>58.36</v>
      </c>
      <c r="R35">
        <v>8.34</v>
      </c>
      <c r="S35">
        <v>82.84</v>
      </c>
      <c r="T35">
        <v>14.89</v>
      </c>
      <c r="U35">
        <v>10</v>
      </c>
      <c r="V35">
        <v>9.82</v>
      </c>
      <c r="W35">
        <v>9.8699999999999992</v>
      </c>
      <c r="X35">
        <v>10</v>
      </c>
      <c r="Y35">
        <v>14.72</v>
      </c>
      <c r="Z35">
        <v>9.75</v>
      </c>
      <c r="AA35">
        <v>9.8800000000000008</v>
      </c>
      <c r="AB35">
        <v>53.24</v>
      </c>
      <c r="AC35">
        <v>7.61</v>
      </c>
      <c r="AD35">
        <v>98.62</v>
      </c>
      <c r="AE35">
        <v>15</v>
      </c>
      <c r="AF35">
        <v>10</v>
      </c>
      <c r="AG35">
        <v>10</v>
      </c>
      <c r="AH35">
        <v>10</v>
      </c>
      <c r="AI35">
        <v>10</v>
      </c>
      <c r="AJ35">
        <v>14.85</v>
      </c>
      <c r="AK35">
        <v>10</v>
      </c>
      <c r="AL35">
        <v>9.8000000000000007</v>
      </c>
      <c r="AM35">
        <v>68.77</v>
      </c>
      <c r="AN35">
        <v>9.82</v>
      </c>
      <c r="AO35">
        <v>5</v>
      </c>
      <c r="AP35" s="1" t="s">
        <v>49</v>
      </c>
      <c r="AQ35" s="1" t="s">
        <v>49</v>
      </c>
      <c r="AR35" s="1" t="s">
        <v>49</v>
      </c>
      <c r="AS35" s="1" t="s">
        <v>50</v>
      </c>
    </row>
    <row r="36" spans="1:45" x14ac:dyDescent="0.2">
      <c r="A36" s="1" t="s">
        <v>180</v>
      </c>
      <c r="B36" s="1" t="s">
        <v>181</v>
      </c>
      <c r="C36" s="1" t="s">
        <v>182</v>
      </c>
      <c r="D36" s="1"/>
      <c r="E36" s="1"/>
      <c r="F36" s="1" t="s">
        <v>183</v>
      </c>
      <c r="G36">
        <v>27.1</v>
      </c>
      <c r="H36">
        <v>85.57</v>
      </c>
      <c r="I36">
        <v>13.29</v>
      </c>
      <c r="J36">
        <v>8.75</v>
      </c>
      <c r="K36">
        <v>9.4</v>
      </c>
      <c r="L36">
        <v>7.28</v>
      </c>
      <c r="M36">
        <v>10</v>
      </c>
      <c r="N36">
        <v>14.23</v>
      </c>
      <c r="O36">
        <v>9.1300000000000008</v>
      </c>
      <c r="P36">
        <v>9.85</v>
      </c>
      <c r="Q36">
        <v>58.05</v>
      </c>
      <c r="R36">
        <v>8.2899999999999991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25</v>
      </c>
      <c r="AQ36" s="1" t="s">
        <v>49</v>
      </c>
      <c r="AR36">
        <v>100</v>
      </c>
      <c r="AS36" s="1" t="s">
        <v>50</v>
      </c>
    </row>
    <row r="37" spans="1:45" x14ac:dyDescent="0.2">
      <c r="A37" s="1" t="s">
        <v>184</v>
      </c>
      <c r="B37" s="1" t="s">
        <v>185</v>
      </c>
      <c r="C37" s="1" t="s">
        <v>186</v>
      </c>
      <c r="D37" s="1"/>
      <c r="E37" s="1"/>
      <c r="F37" s="1" t="s">
        <v>187</v>
      </c>
      <c r="G37">
        <v>80.13</v>
      </c>
      <c r="H37">
        <v>81.48</v>
      </c>
      <c r="I37">
        <v>12.45</v>
      </c>
      <c r="J37">
        <v>8.75</v>
      </c>
      <c r="K37">
        <v>9.09</v>
      </c>
      <c r="L37">
        <v>7.46</v>
      </c>
      <c r="M37">
        <v>7.89</v>
      </c>
      <c r="N37">
        <v>13.46</v>
      </c>
      <c r="O37">
        <v>9.8000000000000007</v>
      </c>
      <c r="P37">
        <v>8.15</v>
      </c>
      <c r="Q37">
        <v>55.57</v>
      </c>
      <c r="R37">
        <v>7.94</v>
      </c>
      <c r="S37">
        <v>80.22</v>
      </c>
      <c r="T37">
        <v>13.52</v>
      </c>
      <c r="U37">
        <v>9.58</v>
      </c>
      <c r="V37">
        <v>7.45</v>
      </c>
      <c r="W37">
        <v>9.24</v>
      </c>
      <c r="X37">
        <v>9.7899999999999991</v>
      </c>
      <c r="Y37">
        <v>10.96</v>
      </c>
      <c r="Z37">
        <v>7.61</v>
      </c>
      <c r="AA37">
        <v>7.01</v>
      </c>
      <c r="AB37">
        <v>55.74</v>
      </c>
      <c r="AC37">
        <v>7.96</v>
      </c>
      <c r="AD37">
        <v>75.55</v>
      </c>
      <c r="AE37">
        <v>13.94</v>
      </c>
      <c r="AF37">
        <v>9.5500000000000007</v>
      </c>
      <c r="AG37">
        <v>8.0500000000000007</v>
      </c>
      <c r="AH37">
        <v>9.58</v>
      </c>
      <c r="AI37">
        <v>10</v>
      </c>
      <c r="AJ37">
        <v>13.73</v>
      </c>
      <c r="AK37">
        <v>9.56</v>
      </c>
      <c r="AL37">
        <v>8.75</v>
      </c>
      <c r="AM37">
        <v>47.88</v>
      </c>
      <c r="AN37">
        <v>6.84</v>
      </c>
      <c r="AO37">
        <v>5</v>
      </c>
      <c r="AP37" s="1" t="s">
        <v>49</v>
      </c>
      <c r="AQ37" s="1" t="s">
        <v>49</v>
      </c>
      <c r="AR37" s="1" t="s">
        <v>49</v>
      </c>
      <c r="AS37" s="1" t="s">
        <v>50</v>
      </c>
    </row>
    <row r="38" spans="1:45" x14ac:dyDescent="0.2">
      <c r="A38" s="1" t="s">
        <v>188</v>
      </c>
      <c r="B38" s="1" t="s">
        <v>189</v>
      </c>
      <c r="C38" s="1" t="s">
        <v>190</v>
      </c>
      <c r="D38" s="1"/>
      <c r="E38" s="1"/>
      <c r="F38" s="1" t="s">
        <v>191</v>
      </c>
      <c r="G38">
        <v>82.25</v>
      </c>
      <c r="H38">
        <v>78.3</v>
      </c>
      <c r="I38">
        <v>11.46</v>
      </c>
      <c r="J38">
        <v>9.44</v>
      </c>
      <c r="K38">
        <v>7.4</v>
      </c>
      <c r="L38">
        <v>8.18</v>
      </c>
      <c r="M38">
        <v>5.53</v>
      </c>
      <c r="N38">
        <v>10.86</v>
      </c>
      <c r="O38">
        <v>5.82</v>
      </c>
      <c r="P38">
        <v>8.65</v>
      </c>
      <c r="Q38">
        <v>55.98</v>
      </c>
      <c r="R38">
        <v>8</v>
      </c>
      <c r="S38">
        <v>71.510000000000005</v>
      </c>
      <c r="T38">
        <v>10.89</v>
      </c>
      <c r="U38">
        <v>7.27</v>
      </c>
      <c r="V38">
        <v>5.87</v>
      </c>
      <c r="W38">
        <v>7.34</v>
      </c>
      <c r="X38">
        <v>8.5399999999999991</v>
      </c>
      <c r="Y38">
        <v>10.66</v>
      </c>
      <c r="Z38">
        <v>6.77</v>
      </c>
      <c r="AA38">
        <v>7.45</v>
      </c>
      <c r="AB38">
        <v>49.96</v>
      </c>
      <c r="AC38">
        <v>7.14</v>
      </c>
      <c r="AD38">
        <v>94.15</v>
      </c>
      <c r="AE38">
        <v>14.45</v>
      </c>
      <c r="AF38">
        <v>9.27</v>
      </c>
      <c r="AG38">
        <v>9.27</v>
      </c>
      <c r="AH38">
        <v>10</v>
      </c>
      <c r="AI38">
        <v>10</v>
      </c>
      <c r="AJ38">
        <v>14.59</v>
      </c>
      <c r="AK38">
        <v>9.56</v>
      </c>
      <c r="AL38">
        <v>9.89</v>
      </c>
      <c r="AM38">
        <v>65.11</v>
      </c>
      <c r="AN38">
        <v>9.3000000000000007</v>
      </c>
      <c r="AO38">
        <v>5</v>
      </c>
      <c r="AP38" s="1" t="s">
        <v>49</v>
      </c>
      <c r="AQ38" s="1" t="s">
        <v>49</v>
      </c>
      <c r="AR38" s="1" t="s">
        <v>49</v>
      </c>
      <c r="AS38" s="1" t="s">
        <v>50</v>
      </c>
    </row>
    <row r="39" spans="1:45" x14ac:dyDescent="0.2">
      <c r="A39" s="1" t="s">
        <v>192</v>
      </c>
      <c r="B39" s="1" t="s">
        <v>193</v>
      </c>
      <c r="C39" s="1" t="s">
        <v>194</v>
      </c>
      <c r="D39" s="1"/>
      <c r="E39" s="1"/>
      <c r="F39" s="1" t="s">
        <v>195</v>
      </c>
      <c r="G39">
        <v>87.71</v>
      </c>
      <c r="H39">
        <v>89.5</v>
      </c>
      <c r="I39">
        <v>12.2</v>
      </c>
      <c r="J39">
        <v>8.61</v>
      </c>
      <c r="K39">
        <v>9.31</v>
      </c>
      <c r="L39">
        <v>6.98</v>
      </c>
      <c r="M39">
        <v>7.63</v>
      </c>
      <c r="N39">
        <v>12.05</v>
      </c>
      <c r="O39">
        <v>6.91</v>
      </c>
      <c r="P39">
        <v>9.16</v>
      </c>
      <c r="Q39">
        <v>65.239999999999995</v>
      </c>
      <c r="R39">
        <v>9.32</v>
      </c>
      <c r="S39">
        <v>85.25</v>
      </c>
      <c r="T39">
        <v>12.49</v>
      </c>
      <c r="U39">
        <v>7.94</v>
      </c>
      <c r="V39">
        <v>7.31</v>
      </c>
      <c r="W39">
        <v>9.11</v>
      </c>
      <c r="X39">
        <v>8.9600000000000009</v>
      </c>
      <c r="Y39">
        <v>11.98</v>
      </c>
      <c r="Z39">
        <v>6.77</v>
      </c>
      <c r="AA39">
        <v>9.1999999999999993</v>
      </c>
      <c r="AB39">
        <v>60.78</v>
      </c>
      <c r="AC39">
        <v>8.68</v>
      </c>
      <c r="AD39">
        <v>92.76</v>
      </c>
      <c r="AE39">
        <v>13.18</v>
      </c>
      <c r="AF39">
        <v>8.18</v>
      </c>
      <c r="AG39">
        <v>8.7799999999999994</v>
      </c>
      <c r="AH39">
        <v>8.19</v>
      </c>
      <c r="AI39">
        <v>10</v>
      </c>
      <c r="AJ39">
        <v>14.2</v>
      </c>
      <c r="AK39">
        <v>9.4</v>
      </c>
      <c r="AL39">
        <v>9.5299999999999994</v>
      </c>
      <c r="AM39">
        <v>65.38</v>
      </c>
      <c r="AN39">
        <v>9.34</v>
      </c>
      <c r="AO39">
        <v>3</v>
      </c>
      <c r="AP39">
        <v>10</v>
      </c>
      <c r="AQ39" s="1" t="s">
        <v>49</v>
      </c>
      <c r="AR39" s="1" t="s">
        <v>49</v>
      </c>
      <c r="AS39" s="1" t="s">
        <v>50</v>
      </c>
    </row>
    <row r="40" spans="1:45" x14ac:dyDescent="0.2">
      <c r="A40" s="1" t="s">
        <v>196</v>
      </c>
      <c r="B40" s="1" t="s">
        <v>197</v>
      </c>
      <c r="C40" s="1" t="s">
        <v>198</v>
      </c>
      <c r="D40" s="1"/>
      <c r="E40" s="1"/>
      <c r="F40" s="1" t="s">
        <v>199</v>
      </c>
      <c r="G40">
        <v>88.92</v>
      </c>
      <c r="H40">
        <v>86.35</v>
      </c>
      <c r="I40">
        <v>11.67</v>
      </c>
      <c r="J40">
        <v>9.44</v>
      </c>
      <c r="K40">
        <v>6.54</v>
      </c>
      <c r="L40">
        <v>7.23</v>
      </c>
      <c r="M40">
        <v>7.89</v>
      </c>
      <c r="N40">
        <v>11.46</v>
      </c>
      <c r="O40">
        <v>7.94</v>
      </c>
      <c r="P40">
        <v>7.34</v>
      </c>
      <c r="Q40">
        <v>63.22</v>
      </c>
      <c r="R40">
        <v>9.0299999999999994</v>
      </c>
      <c r="S40">
        <v>86.7</v>
      </c>
      <c r="T40">
        <v>9.06</v>
      </c>
      <c r="U40">
        <v>9.52</v>
      </c>
      <c r="V40">
        <v>5.17</v>
      </c>
      <c r="W40">
        <v>8.86</v>
      </c>
      <c r="X40">
        <v>0.63</v>
      </c>
      <c r="Y40">
        <v>10.77</v>
      </c>
      <c r="Z40">
        <v>6.71</v>
      </c>
      <c r="AA40">
        <v>7.64</v>
      </c>
      <c r="AB40">
        <v>66.87</v>
      </c>
      <c r="AC40">
        <v>9.5500000000000007</v>
      </c>
      <c r="AD40">
        <v>91.97</v>
      </c>
      <c r="AE40">
        <v>13.32</v>
      </c>
      <c r="AF40">
        <v>7.82</v>
      </c>
      <c r="AG40">
        <v>9.76</v>
      </c>
      <c r="AH40">
        <v>8.75</v>
      </c>
      <c r="AI40">
        <v>9.1999999999999993</v>
      </c>
      <c r="AJ40">
        <v>13.26</v>
      </c>
      <c r="AK40">
        <v>9.08</v>
      </c>
      <c r="AL40">
        <v>8.61</v>
      </c>
      <c r="AM40">
        <v>65.38</v>
      </c>
      <c r="AN40">
        <v>9.34</v>
      </c>
      <c r="AO40">
        <v>5</v>
      </c>
      <c r="AP40" s="1" t="s">
        <v>49</v>
      </c>
      <c r="AQ40" s="1" t="s">
        <v>49</v>
      </c>
      <c r="AR40" s="1" t="s">
        <v>49</v>
      </c>
      <c r="AS40" s="1" t="s">
        <v>50</v>
      </c>
    </row>
    <row r="41" spans="1:45" x14ac:dyDescent="0.2">
      <c r="A41" s="1" t="s">
        <v>200</v>
      </c>
      <c r="B41" s="1" t="s">
        <v>201</v>
      </c>
      <c r="C41" s="1" t="s">
        <v>202</v>
      </c>
      <c r="D41" s="1"/>
      <c r="E41" s="1"/>
      <c r="F41" s="1" t="s">
        <v>203</v>
      </c>
      <c r="G41">
        <v>94.47</v>
      </c>
      <c r="H41">
        <v>93.14</v>
      </c>
      <c r="I41">
        <v>15</v>
      </c>
      <c r="J41">
        <v>10</v>
      </c>
      <c r="K41">
        <v>10</v>
      </c>
      <c r="L41">
        <v>10</v>
      </c>
      <c r="M41">
        <v>10</v>
      </c>
      <c r="N41">
        <v>15</v>
      </c>
      <c r="O41">
        <v>10</v>
      </c>
      <c r="P41">
        <v>10</v>
      </c>
      <c r="Q41">
        <v>63.14</v>
      </c>
      <c r="R41">
        <v>9.02</v>
      </c>
      <c r="S41">
        <v>95.69</v>
      </c>
      <c r="T41">
        <v>15</v>
      </c>
      <c r="U41">
        <v>10</v>
      </c>
      <c r="V41">
        <v>10</v>
      </c>
      <c r="W41">
        <v>10</v>
      </c>
      <c r="X41">
        <v>10</v>
      </c>
      <c r="Y41">
        <v>14.32</v>
      </c>
      <c r="Z41">
        <v>9.2200000000000006</v>
      </c>
      <c r="AA41">
        <v>9.8800000000000008</v>
      </c>
      <c r="AB41">
        <v>66.37</v>
      </c>
      <c r="AC41">
        <v>9.48</v>
      </c>
      <c r="AD41">
        <v>93.72</v>
      </c>
      <c r="AE41">
        <v>15</v>
      </c>
      <c r="AF41">
        <v>10</v>
      </c>
      <c r="AG41">
        <v>10</v>
      </c>
      <c r="AH41">
        <v>10</v>
      </c>
      <c r="AI41">
        <v>10</v>
      </c>
      <c r="AJ41">
        <v>13.63</v>
      </c>
      <c r="AK41">
        <v>9.18</v>
      </c>
      <c r="AL41">
        <v>9</v>
      </c>
      <c r="AM41">
        <v>65.09</v>
      </c>
      <c r="AN41">
        <v>9.3000000000000007</v>
      </c>
      <c r="AO41">
        <v>5</v>
      </c>
      <c r="AP41" s="1" t="s">
        <v>49</v>
      </c>
      <c r="AQ41" s="1" t="s">
        <v>49</v>
      </c>
      <c r="AR41" s="1" t="s">
        <v>49</v>
      </c>
      <c r="AS41" s="1" t="s">
        <v>50</v>
      </c>
    </row>
    <row r="42" spans="1:45" x14ac:dyDescent="0.2">
      <c r="A42" s="1" t="s">
        <v>204</v>
      </c>
      <c r="B42" s="1" t="s">
        <v>205</v>
      </c>
      <c r="C42" s="1" t="s">
        <v>206</v>
      </c>
      <c r="D42" s="1"/>
      <c r="E42" s="1"/>
      <c r="F42" s="1" t="s">
        <v>207</v>
      </c>
      <c r="G42">
        <v>87.05</v>
      </c>
      <c r="H42">
        <v>85.12</v>
      </c>
      <c r="I42">
        <v>13.16</v>
      </c>
      <c r="J42">
        <v>8.25</v>
      </c>
      <c r="K42">
        <v>8.8000000000000007</v>
      </c>
      <c r="L42">
        <v>9.3699999999999992</v>
      </c>
      <c r="M42">
        <v>8.68</v>
      </c>
      <c r="N42">
        <v>13.11</v>
      </c>
      <c r="O42">
        <v>8.64</v>
      </c>
      <c r="P42">
        <v>8.85</v>
      </c>
      <c r="Q42">
        <v>58.85</v>
      </c>
      <c r="R42">
        <v>8.41</v>
      </c>
      <c r="S42">
        <v>85.88</v>
      </c>
      <c r="T42">
        <v>13.1</v>
      </c>
      <c r="U42">
        <v>8.18</v>
      </c>
      <c r="V42">
        <v>7.89</v>
      </c>
      <c r="W42">
        <v>9.49</v>
      </c>
      <c r="X42">
        <v>9.3800000000000008</v>
      </c>
      <c r="Y42">
        <v>13.89</v>
      </c>
      <c r="Z42">
        <v>9.15</v>
      </c>
      <c r="AA42">
        <v>9.3800000000000008</v>
      </c>
      <c r="AB42">
        <v>58.88</v>
      </c>
      <c r="AC42">
        <v>8.41</v>
      </c>
      <c r="AD42">
        <v>88.11</v>
      </c>
      <c r="AE42">
        <v>13.5</v>
      </c>
      <c r="AF42">
        <v>9.09</v>
      </c>
      <c r="AG42">
        <v>8.5399999999999991</v>
      </c>
      <c r="AH42">
        <v>9.17</v>
      </c>
      <c r="AI42">
        <v>9.1999999999999993</v>
      </c>
      <c r="AJ42">
        <v>14.44</v>
      </c>
      <c r="AK42">
        <v>9.25</v>
      </c>
      <c r="AL42">
        <v>10</v>
      </c>
      <c r="AM42">
        <v>60.18</v>
      </c>
      <c r="AN42">
        <v>8.6</v>
      </c>
      <c r="AO42">
        <v>5</v>
      </c>
      <c r="AP42" s="1" t="s">
        <v>49</v>
      </c>
      <c r="AQ42">
        <v>10</v>
      </c>
      <c r="AR42" s="1" t="s">
        <v>49</v>
      </c>
      <c r="AS42" s="1" t="s">
        <v>50</v>
      </c>
    </row>
    <row r="43" spans="1:45" x14ac:dyDescent="0.2">
      <c r="A43" s="1" t="s">
        <v>208</v>
      </c>
      <c r="B43" s="1" t="s">
        <v>209</v>
      </c>
      <c r="C43" s="1" t="s">
        <v>210</v>
      </c>
      <c r="D43" s="1"/>
      <c r="E43" s="1"/>
      <c r="F43" s="1" t="s">
        <v>211</v>
      </c>
      <c r="G43">
        <v>84.27</v>
      </c>
      <c r="H43">
        <v>87.15</v>
      </c>
      <c r="I43">
        <v>14.58</v>
      </c>
      <c r="J43">
        <v>9.7200000000000006</v>
      </c>
      <c r="K43">
        <v>9.8000000000000007</v>
      </c>
      <c r="L43">
        <v>9.3699999999999992</v>
      </c>
      <c r="M43">
        <v>10</v>
      </c>
      <c r="N43">
        <v>14.41</v>
      </c>
      <c r="O43">
        <v>9.67</v>
      </c>
      <c r="P43">
        <v>9.5399999999999991</v>
      </c>
      <c r="Q43">
        <v>58.16</v>
      </c>
      <c r="R43">
        <v>8.31</v>
      </c>
      <c r="S43">
        <v>70.650000000000006</v>
      </c>
      <c r="T43">
        <v>13.72</v>
      </c>
      <c r="U43">
        <v>10</v>
      </c>
      <c r="V43">
        <v>9.4700000000000006</v>
      </c>
      <c r="W43">
        <v>9.6199999999999992</v>
      </c>
      <c r="X43">
        <v>7.5</v>
      </c>
      <c r="Y43">
        <v>11.9</v>
      </c>
      <c r="Z43">
        <v>7.46</v>
      </c>
      <c r="AA43">
        <v>8.4</v>
      </c>
      <c r="AB43">
        <v>45.03</v>
      </c>
      <c r="AC43">
        <v>6.43</v>
      </c>
      <c r="AD43">
        <v>92.54</v>
      </c>
      <c r="AE43">
        <v>14.53</v>
      </c>
      <c r="AF43">
        <v>9.5500000000000007</v>
      </c>
      <c r="AG43">
        <v>10</v>
      </c>
      <c r="AH43">
        <v>10</v>
      </c>
      <c r="AI43">
        <v>9.1999999999999993</v>
      </c>
      <c r="AJ43">
        <v>14.15</v>
      </c>
      <c r="AK43">
        <v>9.4</v>
      </c>
      <c r="AL43">
        <v>9.4700000000000006</v>
      </c>
      <c r="AM43">
        <v>63.86</v>
      </c>
      <c r="AN43">
        <v>9.1199999999999992</v>
      </c>
      <c r="AO43">
        <v>5</v>
      </c>
      <c r="AP43">
        <v>10</v>
      </c>
      <c r="AQ43" s="1" t="s">
        <v>49</v>
      </c>
      <c r="AR43" s="1" t="s">
        <v>49</v>
      </c>
      <c r="AS43" s="1" t="s">
        <v>50</v>
      </c>
    </row>
    <row r="44" spans="1:45" x14ac:dyDescent="0.2">
      <c r="A44" s="1" t="s">
        <v>212</v>
      </c>
      <c r="B44" s="1" t="s">
        <v>131</v>
      </c>
      <c r="C44" s="1" t="s">
        <v>213</v>
      </c>
      <c r="D44" s="1"/>
      <c r="E44" s="1"/>
      <c r="F44" s="1" t="s">
        <v>214</v>
      </c>
      <c r="G44">
        <v>2.35</v>
      </c>
      <c r="H44">
        <v>7.43</v>
      </c>
      <c r="I44">
        <v>4.78</v>
      </c>
      <c r="J44">
        <v>7.03</v>
      </c>
      <c r="K44">
        <v>4.66</v>
      </c>
      <c r="L44">
        <v>0</v>
      </c>
      <c r="M44">
        <v>1.05</v>
      </c>
      <c r="N44">
        <v>2.66</v>
      </c>
      <c r="O44">
        <v>3.54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25</v>
      </c>
      <c r="AQ44" s="1" t="s">
        <v>49</v>
      </c>
      <c r="AR44">
        <v>100</v>
      </c>
      <c r="AS44" s="1" t="s">
        <v>50</v>
      </c>
    </row>
    <row r="45" spans="1:45" x14ac:dyDescent="0.2">
      <c r="A45" s="1" t="s">
        <v>212</v>
      </c>
      <c r="B45" s="1" t="s">
        <v>215</v>
      </c>
      <c r="C45" s="1" t="s">
        <v>216</v>
      </c>
      <c r="D45" s="1"/>
      <c r="E45" s="1"/>
      <c r="F45" s="1" t="s">
        <v>217</v>
      </c>
      <c r="G45">
        <v>27.5</v>
      </c>
      <c r="H45">
        <v>81.52</v>
      </c>
      <c r="I45">
        <v>11.9</v>
      </c>
      <c r="J45">
        <v>9.31</v>
      </c>
      <c r="K45">
        <v>7.71</v>
      </c>
      <c r="L45">
        <v>7.62</v>
      </c>
      <c r="M45">
        <v>7.11</v>
      </c>
      <c r="N45">
        <v>11.07</v>
      </c>
      <c r="O45">
        <v>7.82</v>
      </c>
      <c r="P45">
        <v>6.94</v>
      </c>
      <c r="Q45">
        <v>58.54</v>
      </c>
      <c r="R45">
        <v>8.36</v>
      </c>
      <c r="S45">
        <v>5.31</v>
      </c>
      <c r="T45">
        <v>5.31</v>
      </c>
      <c r="U45">
        <v>8.18</v>
      </c>
      <c r="V45">
        <v>5.96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50</v>
      </c>
      <c r="AQ45">
        <v>100</v>
      </c>
      <c r="AR45">
        <v>100</v>
      </c>
      <c r="AS45" s="1" t="s">
        <v>50</v>
      </c>
    </row>
    <row r="46" spans="1:45" x14ac:dyDescent="0.2">
      <c r="A46" s="1" t="s">
        <v>218</v>
      </c>
      <c r="B46" s="1" t="s">
        <v>219</v>
      </c>
      <c r="C46" s="1" t="s">
        <v>220</v>
      </c>
      <c r="D46" s="1"/>
      <c r="E46" s="1"/>
      <c r="F46" s="1" t="s">
        <v>221</v>
      </c>
      <c r="G46">
        <v>66.91</v>
      </c>
      <c r="H46">
        <v>55.86</v>
      </c>
      <c r="I46">
        <v>11.16</v>
      </c>
      <c r="J46">
        <v>4.82</v>
      </c>
      <c r="K46">
        <v>9</v>
      </c>
      <c r="L46">
        <v>7.79</v>
      </c>
      <c r="M46">
        <v>8.16</v>
      </c>
      <c r="N46">
        <v>9.16</v>
      </c>
      <c r="O46">
        <v>5.1100000000000003</v>
      </c>
      <c r="P46">
        <v>7.1</v>
      </c>
      <c r="Q46">
        <v>35.54</v>
      </c>
      <c r="R46">
        <v>5.08</v>
      </c>
      <c r="S46">
        <v>47.88</v>
      </c>
      <c r="T46">
        <v>10.25</v>
      </c>
      <c r="U46">
        <v>7.94</v>
      </c>
      <c r="V46">
        <v>4.04</v>
      </c>
      <c r="W46">
        <v>8.48</v>
      </c>
      <c r="X46">
        <v>6.88</v>
      </c>
      <c r="Y46">
        <v>12.52</v>
      </c>
      <c r="Z46">
        <v>7.9</v>
      </c>
      <c r="AA46">
        <v>8.7899999999999991</v>
      </c>
      <c r="AB46">
        <v>25.11</v>
      </c>
      <c r="AC46">
        <v>3.59</v>
      </c>
      <c r="AD46">
        <v>91.77</v>
      </c>
      <c r="AE46">
        <v>14.41</v>
      </c>
      <c r="AF46">
        <v>8.91</v>
      </c>
      <c r="AG46">
        <v>9.51</v>
      </c>
      <c r="AH46">
        <v>10</v>
      </c>
      <c r="AI46">
        <v>10</v>
      </c>
      <c r="AJ46">
        <v>13.79</v>
      </c>
      <c r="AK46">
        <v>8.64</v>
      </c>
      <c r="AL46">
        <v>9.75</v>
      </c>
      <c r="AM46">
        <v>63.57</v>
      </c>
      <c r="AN46">
        <v>9.08</v>
      </c>
      <c r="AO46">
        <v>5</v>
      </c>
      <c r="AP46" s="1" t="s">
        <v>49</v>
      </c>
      <c r="AQ46" s="1" t="s">
        <v>49</v>
      </c>
      <c r="AR46" s="1" t="s">
        <v>49</v>
      </c>
      <c r="AS46" s="1" t="s">
        <v>50</v>
      </c>
    </row>
    <row r="47" spans="1:45" x14ac:dyDescent="0.2">
      <c r="A47" s="1" t="s">
        <v>222</v>
      </c>
      <c r="B47" s="1" t="s">
        <v>223</v>
      </c>
      <c r="C47" s="1" t="s">
        <v>224</v>
      </c>
      <c r="D47" s="1"/>
      <c r="E47" s="1"/>
      <c r="F47" s="1" t="s">
        <v>225</v>
      </c>
      <c r="G47">
        <v>28.88</v>
      </c>
      <c r="H47">
        <v>91.18</v>
      </c>
      <c r="I47">
        <v>13.83</v>
      </c>
      <c r="J47">
        <v>9.31</v>
      </c>
      <c r="K47">
        <v>9.8000000000000007</v>
      </c>
      <c r="L47">
        <v>9.3699999999999992</v>
      </c>
      <c r="M47">
        <v>8.42</v>
      </c>
      <c r="N47">
        <v>13.94</v>
      </c>
      <c r="O47">
        <v>9.02</v>
      </c>
      <c r="P47">
        <v>9.58</v>
      </c>
      <c r="Q47">
        <v>63.4</v>
      </c>
      <c r="R47">
        <v>9.06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1" t="s">
        <v>49</v>
      </c>
      <c r="AQ47">
        <v>100</v>
      </c>
      <c r="AR47">
        <v>100</v>
      </c>
      <c r="AS47" s="1" t="s">
        <v>50</v>
      </c>
    </row>
    <row r="48" spans="1:45" x14ac:dyDescent="0.2">
      <c r="A48" s="1" t="s">
        <v>226</v>
      </c>
      <c r="B48" s="1" t="s">
        <v>227</v>
      </c>
      <c r="C48" s="1" t="s">
        <v>228</v>
      </c>
      <c r="D48" s="1"/>
      <c r="E48" s="1"/>
      <c r="F48" s="1" t="s">
        <v>229</v>
      </c>
      <c r="G48">
        <v>90.33</v>
      </c>
      <c r="H48">
        <v>89.94</v>
      </c>
      <c r="I48">
        <v>14.78</v>
      </c>
      <c r="J48">
        <v>9.58</v>
      </c>
      <c r="K48">
        <v>10</v>
      </c>
      <c r="L48">
        <v>9.84</v>
      </c>
      <c r="M48">
        <v>10</v>
      </c>
      <c r="N48">
        <v>13.98</v>
      </c>
      <c r="O48">
        <v>10</v>
      </c>
      <c r="P48">
        <v>8.64</v>
      </c>
      <c r="Q48">
        <v>61.18</v>
      </c>
      <c r="R48">
        <v>8.74</v>
      </c>
      <c r="S48">
        <v>85.14</v>
      </c>
      <c r="T48">
        <v>12.98</v>
      </c>
      <c r="U48">
        <v>8.7899999999999991</v>
      </c>
      <c r="V48">
        <v>6.41</v>
      </c>
      <c r="W48">
        <v>9.6199999999999992</v>
      </c>
      <c r="X48">
        <v>9.7899999999999991</v>
      </c>
      <c r="Y48">
        <v>11.94</v>
      </c>
      <c r="Z48">
        <v>6.91</v>
      </c>
      <c r="AA48">
        <v>9.01</v>
      </c>
      <c r="AB48">
        <v>60.23</v>
      </c>
      <c r="AC48">
        <v>8.6</v>
      </c>
      <c r="AD48">
        <v>94.39</v>
      </c>
      <c r="AE48">
        <v>15</v>
      </c>
      <c r="AF48">
        <v>10</v>
      </c>
      <c r="AG48">
        <v>10</v>
      </c>
      <c r="AH48">
        <v>10</v>
      </c>
      <c r="AI48">
        <v>10</v>
      </c>
      <c r="AJ48">
        <v>14.1</v>
      </c>
      <c r="AK48">
        <v>9</v>
      </c>
      <c r="AL48">
        <v>9.8000000000000007</v>
      </c>
      <c r="AM48">
        <v>65.290000000000006</v>
      </c>
      <c r="AN48">
        <v>9.33</v>
      </c>
      <c r="AO48">
        <v>5</v>
      </c>
      <c r="AP48" s="1" t="s">
        <v>49</v>
      </c>
      <c r="AQ48" s="1" t="s">
        <v>49</v>
      </c>
      <c r="AR48" s="1" t="s">
        <v>49</v>
      </c>
      <c r="AS48" s="1" t="s">
        <v>50</v>
      </c>
    </row>
    <row r="49" spans="1:45" x14ac:dyDescent="0.2">
      <c r="A49" s="1" t="s">
        <v>230</v>
      </c>
      <c r="B49" s="1" t="s">
        <v>231</v>
      </c>
      <c r="C49" s="1" t="s">
        <v>232</v>
      </c>
      <c r="D49" s="1"/>
      <c r="E49" s="1"/>
      <c r="F49" s="1" t="s">
        <v>233</v>
      </c>
      <c r="G49">
        <v>92.3</v>
      </c>
      <c r="H49">
        <v>96.37</v>
      </c>
      <c r="I49">
        <v>15</v>
      </c>
      <c r="J49">
        <v>10</v>
      </c>
      <c r="K49">
        <v>10</v>
      </c>
      <c r="L49">
        <v>10</v>
      </c>
      <c r="M49">
        <v>10</v>
      </c>
      <c r="N49">
        <v>14.81</v>
      </c>
      <c r="O49">
        <v>9.75</v>
      </c>
      <c r="P49">
        <v>10</v>
      </c>
      <c r="Q49">
        <v>66.56</v>
      </c>
      <c r="R49">
        <v>9.51</v>
      </c>
      <c r="S49">
        <v>84.85</v>
      </c>
      <c r="T49">
        <v>14.23</v>
      </c>
      <c r="U49">
        <v>10</v>
      </c>
      <c r="V49">
        <v>9.3000000000000007</v>
      </c>
      <c r="W49">
        <v>9.49</v>
      </c>
      <c r="X49">
        <v>9.17</v>
      </c>
      <c r="Y49">
        <v>14.85</v>
      </c>
      <c r="Z49">
        <v>10</v>
      </c>
      <c r="AA49">
        <v>9.8000000000000007</v>
      </c>
      <c r="AB49">
        <v>55.76</v>
      </c>
      <c r="AC49">
        <v>7.97</v>
      </c>
      <c r="AD49">
        <v>94.47</v>
      </c>
      <c r="AE49">
        <v>15</v>
      </c>
      <c r="AF49">
        <v>10</v>
      </c>
      <c r="AG49">
        <v>10</v>
      </c>
      <c r="AH49">
        <v>10</v>
      </c>
      <c r="AI49">
        <v>10</v>
      </c>
      <c r="AJ49">
        <v>15</v>
      </c>
      <c r="AK49">
        <v>10</v>
      </c>
      <c r="AL49">
        <v>10</v>
      </c>
      <c r="AM49">
        <v>64.47</v>
      </c>
      <c r="AN49">
        <v>9.2100000000000009</v>
      </c>
      <c r="AO49">
        <v>5</v>
      </c>
      <c r="AP49" s="1" t="s">
        <v>49</v>
      </c>
      <c r="AQ49" s="1" t="s">
        <v>49</v>
      </c>
      <c r="AR49" s="1" t="s">
        <v>49</v>
      </c>
      <c r="AS49" s="1" t="s">
        <v>50</v>
      </c>
    </row>
    <row r="50" spans="1:45" x14ac:dyDescent="0.2">
      <c r="A50" s="1" t="s">
        <v>234</v>
      </c>
      <c r="B50" s="1" t="s">
        <v>235</v>
      </c>
      <c r="C50" s="1" t="s">
        <v>236</v>
      </c>
      <c r="D50" s="1"/>
      <c r="E50" s="1"/>
      <c r="F50" s="1" t="s">
        <v>237</v>
      </c>
      <c r="G50">
        <v>95.34</v>
      </c>
      <c r="H50">
        <v>94.92</v>
      </c>
      <c r="I50">
        <v>14.94</v>
      </c>
      <c r="J50">
        <v>10</v>
      </c>
      <c r="K50">
        <v>10</v>
      </c>
      <c r="L50">
        <v>9.84</v>
      </c>
      <c r="M50">
        <v>10</v>
      </c>
      <c r="N50">
        <v>14.27</v>
      </c>
      <c r="O50">
        <v>9.76</v>
      </c>
      <c r="P50">
        <v>9.26</v>
      </c>
      <c r="Q50">
        <v>65.709999999999994</v>
      </c>
      <c r="R50">
        <v>9.39</v>
      </c>
      <c r="S50">
        <v>95.53</v>
      </c>
      <c r="T50">
        <v>14.19</v>
      </c>
      <c r="U50">
        <v>9.09</v>
      </c>
      <c r="V50">
        <v>9.1199999999999992</v>
      </c>
      <c r="W50">
        <v>9.6199999999999992</v>
      </c>
      <c r="X50">
        <v>10</v>
      </c>
      <c r="Y50">
        <v>14.24</v>
      </c>
      <c r="Z50">
        <v>9.89</v>
      </c>
      <c r="AA50">
        <v>9.1</v>
      </c>
      <c r="AB50">
        <v>67.11</v>
      </c>
      <c r="AC50">
        <v>9.59</v>
      </c>
      <c r="AD50">
        <v>94.84</v>
      </c>
      <c r="AE50">
        <v>15</v>
      </c>
      <c r="AF50">
        <v>10</v>
      </c>
      <c r="AG50">
        <v>10</v>
      </c>
      <c r="AH50">
        <v>10</v>
      </c>
      <c r="AI50">
        <v>10</v>
      </c>
      <c r="AJ50">
        <v>14.76</v>
      </c>
      <c r="AK50">
        <v>9.68</v>
      </c>
      <c r="AL50">
        <v>10</v>
      </c>
      <c r="AM50">
        <v>65.09</v>
      </c>
      <c r="AN50">
        <v>9.3000000000000007</v>
      </c>
      <c r="AO50">
        <v>5</v>
      </c>
      <c r="AP50" s="1" t="s">
        <v>49</v>
      </c>
      <c r="AQ50" s="1" t="s">
        <v>49</v>
      </c>
      <c r="AR50" s="1" t="s">
        <v>49</v>
      </c>
      <c r="AS50" s="1" t="s">
        <v>50</v>
      </c>
    </row>
    <row r="51" spans="1:45" x14ac:dyDescent="0.2">
      <c r="A51" s="1" t="s">
        <v>238</v>
      </c>
      <c r="B51" s="1" t="s">
        <v>239</v>
      </c>
      <c r="C51" s="1" t="s">
        <v>240</v>
      </c>
      <c r="D51" s="1"/>
      <c r="E51" s="1"/>
      <c r="F51" s="1" t="s">
        <v>241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100</v>
      </c>
      <c r="AQ51" s="1" t="s">
        <v>49</v>
      </c>
      <c r="AR51">
        <v>100</v>
      </c>
      <c r="AS51" s="1" t="s">
        <v>50</v>
      </c>
    </row>
    <row r="52" spans="1:45" x14ac:dyDescent="0.2">
      <c r="A52" s="1" t="s">
        <v>242</v>
      </c>
      <c r="B52" s="1" t="s">
        <v>243</v>
      </c>
      <c r="C52" s="1" t="s">
        <v>244</v>
      </c>
      <c r="D52" s="1"/>
      <c r="E52" s="1"/>
      <c r="F52" s="1" t="s">
        <v>245</v>
      </c>
      <c r="G52">
        <v>88.82</v>
      </c>
      <c r="H52">
        <v>89.91</v>
      </c>
      <c r="I52">
        <v>14.9</v>
      </c>
      <c r="J52">
        <v>10</v>
      </c>
      <c r="K52">
        <v>10</v>
      </c>
      <c r="L52">
        <v>10</v>
      </c>
      <c r="M52">
        <v>9.74</v>
      </c>
      <c r="N52">
        <v>13.99</v>
      </c>
      <c r="O52">
        <v>8.74</v>
      </c>
      <c r="P52">
        <v>9.91</v>
      </c>
      <c r="Q52">
        <v>61.03</v>
      </c>
      <c r="R52">
        <v>8.7200000000000006</v>
      </c>
      <c r="S52">
        <v>90.39</v>
      </c>
      <c r="T52">
        <v>13.67</v>
      </c>
      <c r="U52">
        <v>9.6999999999999993</v>
      </c>
      <c r="V52">
        <v>7.54</v>
      </c>
      <c r="W52">
        <v>9.6199999999999992</v>
      </c>
      <c r="X52">
        <v>9.58</v>
      </c>
      <c r="Y52">
        <v>14.63</v>
      </c>
      <c r="Z52">
        <v>9.58</v>
      </c>
      <c r="AA52">
        <v>9.92</v>
      </c>
      <c r="AB52">
        <v>62.1</v>
      </c>
      <c r="AC52">
        <v>8.8699999999999992</v>
      </c>
      <c r="AD52">
        <v>84.39</v>
      </c>
      <c r="AE52">
        <v>15</v>
      </c>
      <c r="AF52">
        <v>10</v>
      </c>
      <c r="AG52">
        <v>10</v>
      </c>
      <c r="AH52">
        <v>10</v>
      </c>
      <c r="AI52">
        <v>10</v>
      </c>
      <c r="AJ52">
        <v>14.16</v>
      </c>
      <c r="AK52">
        <v>9.8800000000000008</v>
      </c>
      <c r="AL52">
        <v>9</v>
      </c>
      <c r="AM52">
        <v>55.23</v>
      </c>
      <c r="AN52">
        <v>7.89</v>
      </c>
      <c r="AO52">
        <v>5</v>
      </c>
      <c r="AP52" s="1" t="s">
        <v>49</v>
      </c>
      <c r="AQ52" s="1" t="s">
        <v>49</v>
      </c>
      <c r="AR52" s="1" t="s">
        <v>49</v>
      </c>
      <c r="AS52" s="1" t="s">
        <v>50</v>
      </c>
    </row>
    <row r="53" spans="1:45" x14ac:dyDescent="0.2">
      <c r="A53" s="1" t="s">
        <v>246</v>
      </c>
      <c r="B53" s="1" t="s">
        <v>247</v>
      </c>
      <c r="C53" s="1" t="s">
        <v>248</v>
      </c>
      <c r="D53" s="1"/>
      <c r="E53" s="1"/>
      <c r="F53" s="1" t="s">
        <v>249</v>
      </c>
      <c r="G53">
        <v>59.08</v>
      </c>
      <c r="H53">
        <v>89.94</v>
      </c>
      <c r="I53">
        <v>12.97</v>
      </c>
      <c r="J53">
        <v>8.89</v>
      </c>
      <c r="K53">
        <v>8.91</v>
      </c>
      <c r="L53">
        <v>8.89</v>
      </c>
      <c r="M53">
        <v>7.89</v>
      </c>
      <c r="N53">
        <v>13.05</v>
      </c>
      <c r="O53">
        <v>8.9700000000000006</v>
      </c>
      <c r="P53">
        <v>8.44</v>
      </c>
      <c r="Q53">
        <v>63.92</v>
      </c>
      <c r="R53">
        <v>9.1300000000000008</v>
      </c>
      <c r="S53">
        <v>87.14</v>
      </c>
      <c r="T53">
        <v>11.67</v>
      </c>
      <c r="U53">
        <v>7.27</v>
      </c>
      <c r="V53">
        <v>6.6</v>
      </c>
      <c r="W53">
        <v>8.48</v>
      </c>
      <c r="X53">
        <v>8.75</v>
      </c>
      <c r="Y53">
        <v>12.65</v>
      </c>
      <c r="Z53">
        <v>8.4499999999999993</v>
      </c>
      <c r="AA53">
        <v>8.42</v>
      </c>
      <c r="AB53">
        <v>62.82</v>
      </c>
      <c r="AC53">
        <v>8.9700000000000006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</v>
      </c>
      <c r="AP53">
        <v>10</v>
      </c>
      <c r="AQ53" s="1" t="s">
        <v>49</v>
      </c>
      <c r="AR53">
        <v>100</v>
      </c>
      <c r="AS53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56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2" max="2" width="15" customWidth="1"/>
    <col min="3" max="3" width="20.83203125" customWidth="1"/>
    <col min="4" max="4" width="10.33203125" customWidth="1"/>
    <col min="5" max="5" width="14.33203125" style="10" customWidth="1"/>
    <col min="6" max="6" width="17" style="10" customWidth="1"/>
    <col min="7" max="7" width="12.5" style="10" customWidth="1"/>
    <col min="8" max="8" width="15.83203125" style="10" customWidth="1"/>
    <col min="9" max="9" width="15.5" style="14" customWidth="1"/>
    <col min="10" max="10" width="9.5" style="9" customWidth="1"/>
    <col min="11" max="11" width="15.6640625" customWidth="1"/>
    <col min="15" max="15" width="11.5" customWidth="1"/>
    <col min="21" max="21" width="8.83203125" style="8"/>
  </cols>
  <sheetData>
    <row r="3" spans="2:21" ht="26" x14ac:dyDescent="0.3">
      <c r="B3" s="2" t="s">
        <v>257</v>
      </c>
      <c r="C3" s="2"/>
      <c r="D3" s="2"/>
    </row>
    <row r="4" spans="2:21" ht="26" x14ac:dyDescent="0.3">
      <c r="D4" s="18" t="s">
        <v>260</v>
      </c>
    </row>
    <row r="5" spans="2:21" ht="16" x14ac:dyDescent="0.2">
      <c r="L5" s="6" t="s">
        <v>253</v>
      </c>
      <c r="M5" s="6"/>
      <c r="N5" s="6"/>
      <c r="O5" s="6"/>
      <c r="Q5" s="6" t="s">
        <v>254</v>
      </c>
      <c r="R5" s="6"/>
      <c r="S5" s="6"/>
      <c r="T5" s="6"/>
    </row>
    <row r="6" spans="2:21" ht="51" x14ac:dyDescent="0.2">
      <c r="B6" s="3" t="s">
        <v>250</v>
      </c>
      <c r="C6" s="3" t="s">
        <v>251</v>
      </c>
      <c r="D6" s="3" t="s">
        <v>252</v>
      </c>
      <c r="E6" s="12" t="s">
        <v>253</v>
      </c>
      <c r="F6" s="12" t="s">
        <v>254</v>
      </c>
      <c r="G6" s="12" t="s">
        <v>255</v>
      </c>
      <c r="H6" s="13" t="s">
        <v>258</v>
      </c>
      <c r="I6" s="15" t="s">
        <v>259</v>
      </c>
      <c r="J6" s="5" t="s">
        <v>256</v>
      </c>
      <c r="K6" s="4"/>
      <c r="L6" s="1" t="s">
        <v>41</v>
      </c>
      <c r="M6" s="1" t="s">
        <v>42</v>
      </c>
      <c r="N6" s="1" t="s">
        <v>43</v>
      </c>
      <c r="Q6" s="1" t="s">
        <v>41</v>
      </c>
      <c r="R6" s="1" t="s">
        <v>42</v>
      </c>
      <c r="S6" s="1" t="s">
        <v>43</v>
      </c>
    </row>
    <row r="7" spans="2:21" x14ac:dyDescent="0.2">
      <c r="B7" s="1" t="s">
        <v>246</v>
      </c>
      <c r="C7" s="1" t="s">
        <v>247</v>
      </c>
      <c r="D7" s="1" t="s">
        <v>248</v>
      </c>
      <c r="E7" s="11">
        <v>59.08</v>
      </c>
      <c r="F7" s="11">
        <v>55.05</v>
      </c>
      <c r="G7" s="11">
        <f>AVERAGE(E7:F7)</f>
        <v>57.064999999999998</v>
      </c>
      <c r="H7" s="11">
        <f>U7*0.7*0.3167*G7</f>
        <v>17.078498797499996</v>
      </c>
      <c r="I7" s="16">
        <f>G7-H7</f>
        <v>39.986501202500001</v>
      </c>
      <c r="J7" s="17" t="str">
        <f>IF(I7&lt;60,"F",IF(I7&lt;70,"D",IF(I7&lt;80,"C",IF(I7&lt;90,"B",IF(I7&gt;=90,"A")))))</f>
        <v>F</v>
      </c>
      <c r="L7">
        <v>10</v>
      </c>
      <c r="M7" s="1" t="s">
        <v>49</v>
      </c>
      <c r="N7">
        <v>100</v>
      </c>
      <c r="Q7" s="1" t="s">
        <v>49</v>
      </c>
      <c r="R7" s="1" t="s">
        <v>49</v>
      </c>
      <c r="S7">
        <v>25</v>
      </c>
      <c r="U7" s="7">
        <f>SUM(L7:S7)/100</f>
        <v>1.35</v>
      </c>
    </row>
    <row r="8" spans="2:21" x14ac:dyDescent="0.2">
      <c r="B8" s="1" t="s">
        <v>192</v>
      </c>
      <c r="C8" s="1" t="s">
        <v>193</v>
      </c>
      <c r="D8" s="1" t="s">
        <v>194</v>
      </c>
      <c r="E8" s="11">
        <v>87.71</v>
      </c>
      <c r="F8" s="11">
        <v>55.86</v>
      </c>
      <c r="G8" s="11">
        <f>AVERAGE(E8:F8)</f>
        <v>71.784999999999997</v>
      </c>
      <c r="H8" s="11">
        <f>U8*0.7*0.3167*G8</f>
        <v>6.3656066599999992</v>
      </c>
      <c r="I8" s="16">
        <f>G8-H8</f>
        <v>65.419393339999999</v>
      </c>
      <c r="J8" s="17" t="str">
        <f>IF(I8&lt;60,"F",IF(I8&lt;70,"D",IF(I8&lt;80,"C",IF(I8&lt;90,"B",IF(I8&gt;=90,"A")))))</f>
        <v>D</v>
      </c>
      <c r="L8">
        <v>10</v>
      </c>
      <c r="M8" s="1" t="s">
        <v>49</v>
      </c>
      <c r="N8" s="1" t="s">
        <v>49</v>
      </c>
      <c r="Q8">
        <v>10</v>
      </c>
      <c r="R8">
        <v>10</v>
      </c>
      <c r="S8">
        <v>10</v>
      </c>
      <c r="U8" s="7">
        <f>SUM(L8:S8)/100</f>
        <v>0.4</v>
      </c>
    </row>
    <row r="9" spans="2:21" x14ac:dyDescent="0.2">
      <c r="B9" s="1" t="s">
        <v>106</v>
      </c>
      <c r="C9" s="1" t="s">
        <v>107</v>
      </c>
      <c r="D9" s="1" t="s">
        <v>108</v>
      </c>
      <c r="E9" s="11">
        <v>82.35</v>
      </c>
      <c r="F9" s="11">
        <v>77.900000000000006</v>
      </c>
      <c r="G9" s="11">
        <f>AVERAGE(E9:F9)</f>
        <v>80.125</v>
      </c>
      <c r="H9" s="11">
        <f>U9*0.7*0.3167*G9</f>
        <v>0</v>
      </c>
      <c r="I9" s="16">
        <f>G9-H9</f>
        <v>80.125</v>
      </c>
      <c r="J9" s="17" t="str">
        <f>IF(I9&lt;60,"F",IF(I9&lt;70,"D",IF(I9&lt;80,"C",IF(I9&lt;90,"B",IF(I9&gt;=90,"A")))))</f>
        <v>B</v>
      </c>
      <c r="L9" s="1" t="s">
        <v>49</v>
      </c>
      <c r="M9" s="1" t="s">
        <v>49</v>
      </c>
      <c r="N9" s="1" t="s">
        <v>49</v>
      </c>
      <c r="Q9" s="1" t="s">
        <v>49</v>
      </c>
      <c r="R9" s="1" t="s">
        <v>49</v>
      </c>
      <c r="S9" s="1" t="s">
        <v>49</v>
      </c>
      <c r="U9" s="7">
        <f>SUM(L9:S9)/100</f>
        <v>0</v>
      </c>
    </row>
    <row r="10" spans="2:21" x14ac:dyDescent="0.2">
      <c r="B10" s="1" t="s">
        <v>222</v>
      </c>
      <c r="C10" s="1" t="s">
        <v>223</v>
      </c>
      <c r="D10" s="1" t="s">
        <v>224</v>
      </c>
      <c r="E10" s="11">
        <v>28.88</v>
      </c>
      <c r="F10" s="11">
        <v>29.99</v>
      </c>
      <c r="G10" s="11">
        <f>AVERAGE(E10:F10)</f>
        <v>29.434999999999999</v>
      </c>
      <c r="H10" s="11">
        <f>U10*0.7*0.3167*G10</f>
        <v>13.050890299999997</v>
      </c>
      <c r="I10" s="16">
        <f>G10-H10</f>
        <v>16.384109700000003</v>
      </c>
      <c r="J10" s="17" t="str">
        <f>IF(I10&lt;60,"F",IF(I10&lt;70,"D",IF(I10&lt;80,"C",IF(I10&lt;90,"B",IF(I10&gt;=90,"A")))))</f>
        <v>F</v>
      </c>
      <c r="L10" s="1" t="s">
        <v>49</v>
      </c>
      <c r="M10">
        <v>100</v>
      </c>
      <c r="N10">
        <v>100</v>
      </c>
      <c r="Q10" s="1" t="s">
        <v>49</v>
      </c>
      <c r="R10" s="1" t="s">
        <v>49</v>
      </c>
      <c r="S10" s="1" t="s">
        <v>49</v>
      </c>
      <c r="U10" s="7">
        <f>SUM(L10:S10)/100</f>
        <v>2</v>
      </c>
    </row>
    <row r="11" spans="2:21" x14ac:dyDescent="0.2">
      <c r="B11" s="1" t="s">
        <v>142</v>
      </c>
      <c r="C11" s="1" t="s">
        <v>143</v>
      </c>
      <c r="D11" s="1" t="s">
        <v>144</v>
      </c>
      <c r="E11" s="11">
        <v>94.35</v>
      </c>
      <c r="F11" s="11">
        <v>88.96</v>
      </c>
      <c r="G11" s="11">
        <f>AVERAGE(E11:F11)</f>
        <v>91.655000000000001</v>
      </c>
      <c r="H11" s="11">
        <f>U11*0.7*0.3167*G11</f>
        <v>0</v>
      </c>
      <c r="I11" s="16">
        <f>G11-H11</f>
        <v>91.655000000000001</v>
      </c>
      <c r="J11" s="17" t="str">
        <f>IF(I11&lt;60,"F",IF(I11&lt;70,"D",IF(I11&lt;80,"C",IF(I11&lt;90,"B",IF(I11&gt;=90,"A")))))</f>
        <v>A</v>
      </c>
      <c r="L11" s="1" t="s">
        <v>49</v>
      </c>
      <c r="M11" s="1" t="s">
        <v>49</v>
      </c>
      <c r="N11" s="1" t="s">
        <v>49</v>
      </c>
      <c r="Q11" s="1" t="s">
        <v>49</v>
      </c>
      <c r="R11" s="1" t="s">
        <v>49</v>
      </c>
      <c r="S11" s="1" t="s">
        <v>49</v>
      </c>
      <c r="U11" s="7">
        <f>SUM(L11:S11)/100</f>
        <v>0</v>
      </c>
    </row>
    <row r="12" spans="2:21" x14ac:dyDescent="0.2">
      <c r="B12" s="1" t="s">
        <v>158</v>
      </c>
      <c r="C12" s="1" t="s">
        <v>159</v>
      </c>
      <c r="D12" s="1" t="s">
        <v>160</v>
      </c>
      <c r="E12" s="11">
        <v>85.59</v>
      </c>
      <c r="F12" s="11">
        <v>76.91</v>
      </c>
      <c r="G12" s="11">
        <f>AVERAGE(E12:F12)</f>
        <v>81.25</v>
      </c>
      <c r="H12" s="11">
        <f>U12*0.7*0.3167*G12</f>
        <v>0</v>
      </c>
      <c r="I12" s="16">
        <f>G12-H12</f>
        <v>81.25</v>
      </c>
      <c r="J12" s="17" t="str">
        <f>IF(I12&lt;60,"F",IF(I12&lt;70,"D",IF(I12&lt;80,"C",IF(I12&lt;90,"B",IF(I12&gt;=90,"A")))))</f>
        <v>B</v>
      </c>
      <c r="L12" s="1" t="s">
        <v>49</v>
      </c>
      <c r="M12" s="1" t="s">
        <v>49</v>
      </c>
      <c r="N12" s="1" t="s">
        <v>49</v>
      </c>
      <c r="Q12" s="1" t="s">
        <v>49</v>
      </c>
      <c r="R12" s="1" t="s">
        <v>49</v>
      </c>
      <c r="S12" s="1" t="s">
        <v>49</v>
      </c>
      <c r="U12" s="7">
        <f>SUM(L12:S12)/100</f>
        <v>0</v>
      </c>
    </row>
    <row r="13" spans="2:21" x14ac:dyDescent="0.2">
      <c r="B13" s="1" t="s">
        <v>212</v>
      </c>
      <c r="C13" s="1" t="s">
        <v>131</v>
      </c>
      <c r="D13" s="1" t="s">
        <v>213</v>
      </c>
      <c r="E13" s="11">
        <v>2.35</v>
      </c>
      <c r="F13" s="11">
        <v>8.06</v>
      </c>
      <c r="G13" s="11">
        <f>AVERAGE(E13:F13)</f>
        <v>5.2050000000000001</v>
      </c>
      <c r="H13" s="11">
        <f>U13*0.7*0.3167*G13</f>
        <v>3.7501634624999998</v>
      </c>
      <c r="I13" s="16">
        <f>G13-H13</f>
        <v>1.4548365375000003</v>
      </c>
      <c r="J13" s="17" t="str">
        <f>IF(I13&lt;60,"F",IF(I13&lt;70,"D",IF(I13&lt;80,"C",IF(I13&lt;90,"B",IF(I13&gt;=90,"A")))))</f>
        <v>F</v>
      </c>
      <c r="L13">
        <v>25</v>
      </c>
      <c r="M13" s="1" t="s">
        <v>49</v>
      </c>
      <c r="N13">
        <v>100</v>
      </c>
      <c r="Q13">
        <v>100</v>
      </c>
      <c r="R13" s="1" t="s">
        <v>49</v>
      </c>
      <c r="S13">
        <v>100</v>
      </c>
      <c r="U13" s="7">
        <f>SUM(L13:S13)/100</f>
        <v>3.25</v>
      </c>
    </row>
    <row r="14" spans="2:21" x14ac:dyDescent="0.2">
      <c r="B14" s="1" t="s">
        <v>188</v>
      </c>
      <c r="C14" s="1" t="s">
        <v>189</v>
      </c>
      <c r="D14" s="1" t="s">
        <v>190</v>
      </c>
      <c r="E14" s="11">
        <v>82.25</v>
      </c>
      <c r="F14" s="11">
        <v>84.52</v>
      </c>
      <c r="G14" s="11">
        <f>AVERAGE(E14:F14)</f>
        <v>83.384999999999991</v>
      </c>
      <c r="H14" s="11">
        <f>U14*0.7*0.3167*G14</f>
        <v>0</v>
      </c>
      <c r="I14" s="16">
        <f>G14-H14</f>
        <v>83.384999999999991</v>
      </c>
      <c r="J14" s="17" t="str">
        <f>IF(I14&lt;60,"F",IF(I14&lt;70,"D",IF(I14&lt;80,"C",IF(I14&lt;90,"B",IF(I14&gt;=90,"A")))))</f>
        <v>B</v>
      </c>
      <c r="L14" s="1" t="s">
        <v>49</v>
      </c>
      <c r="M14" s="1" t="s">
        <v>49</v>
      </c>
      <c r="N14" s="1" t="s">
        <v>49</v>
      </c>
      <c r="Q14" s="1" t="s">
        <v>49</v>
      </c>
      <c r="R14" s="1" t="s">
        <v>49</v>
      </c>
      <c r="S14" s="1" t="s">
        <v>49</v>
      </c>
      <c r="U14" s="7">
        <f>SUM(L14:S14)/100</f>
        <v>0</v>
      </c>
    </row>
    <row r="15" spans="2:21" x14ac:dyDescent="0.2">
      <c r="B15" s="1" t="s">
        <v>59</v>
      </c>
      <c r="C15" s="1" t="s">
        <v>60</v>
      </c>
      <c r="D15" s="1" t="s">
        <v>61</v>
      </c>
      <c r="E15" s="11">
        <v>79.31</v>
      </c>
      <c r="F15" s="11">
        <v>83.69</v>
      </c>
      <c r="G15" s="11">
        <f>AVERAGE(E15:F15)</f>
        <v>81.5</v>
      </c>
      <c r="H15" s="11">
        <f>U15*0.7*0.3167*G15</f>
        <v>0</v>
      </c>
      <c r="I15" s="16">
        <f>G15-H15</f>
        <v>81.5</v>
      </c>
      <c r="J15" s="17" t="str">
        <f>IF(I15&lt;60,"F",IF(I15&lt;70,"D",IF(I15&lt;80,"C",IF(I15&lt;90,"B",IF(I15&gt;=90,"A")))))</f>
        <v>B</v>
      </c>
      <c r="L15" s="1" t="s">
        <v>49</v>
      </c>
      <c r="M15" s="1" t="s">
        <v>49</v>
      </c>
      <c r="N15" s="1" t="s">
        <v>49</v>
      </c>
      <c r="Q15" s="1" t="s">
        <v>49</v>
      </c>
      <c r="R15" s="1" t="s">
        <v>49</v>
      </c>
      <c r="S15" s="1" t="s">
        <v>49</v>
      </c>
      <c r="U15" s="7">
        <f>SUM(L15:S15)/100</f>
        <v>0</v>
      </c>
    </row>
    <row r="16" spans="2:21" x14ac:dyDescent="0.2">
      <c r="B16" s="1" t="s">
        <v>200</v>
      </c>
      <c r="C16" s="1" t="s">
        <v>201</v>
      </c>
      <c r="D16" s="1" t="s">
        <v>202</v>
      </c>
      <c r="E16" s="11">
        <v>94.47</v>
      </c>
      <c r="F16" s="11">
        <v>95.96</v>
      </c>
      <c r="G16" s="11">
        <f>AVERAGE(E16:F16)</f>
        <v>95.215000000000003</v>
      </c>
      <c r="H16" s="11">
        <f>U16*0.7*0.3167*G16</f>
        <v>0</v>
      </c>
      <c r="I16" s="16">
        <f>G16-H16</f>
        <v>95.215000000000003</v>
      </c>
      <c r="J16" s="17" t="str">
        <f>IF(I16&lt;60,"F",IF(I16&lt;70,"D",IF(I16&lt;80,"C",IF(I16&lt;90,"B",IF(I16&gt;=90,"A")))))</f>
        <v>A</v>
      </c>
      <c r="L16" s="1" t="s">
        <v>49</v>
      </c>
      <c r="M16" s="1" t="s">
        <v>49</v>
      </c>
      <c r="N16" s="1" t="s">
        <v>49</v>
      </c>
      <c r="Q16" s="1" t="s">
        <v>49</v>
      </c>
      <c r="R16" s="1" t="s">
        <v>49</v>
      </c>
      <c r="S16" s="1" t="s">
        <v>49</v>
      </c>
      <c r="U16" s="7">
        <f>SUM(L16:S16)/100</f>
        <v>0</v>
      </c>
    </row>
    <row r="17" spans="2:21" x14ac:dyDescent="0.2">
      <c r="B17" s="1" t="s">
        <v>63</v>
      </c>
      <c r="C17" s="1" t="s">
        <v>64</v>
      </c>
      <c r="D17" s="1" t="s">
        <v>65</v>
      </c>
      <c r="E17" s="11">
        <v>95.48</v>
      </c>
      <c r="F17" s="11">
        <v>95.43</v>
      </c>
      <c r="G17" s="11">
        <f>AVERAGE(E17:F17)</f>
        <v>95.455000000000013</v>
      </c>
      <c r="H17" s="11">
        <f>U17*0.7*0.3167*G17</f>
        <v>0</v>
      </c>
      <c r="I17" s="16">
        <f>G17-H17</f>
        <v>95.455000000000013</v>
      </c>
      <c r="J17" s="17" t="str">
        <f>IF(I17&lt;60,"F",IF(I17&lt;70,"D",IF(I17&lt;80,"C",IF(I17&lt;90,"B",IF(I17&gt;=90,"A")))))</f>
        <v>A</v>
      </c>
      <c r="L17" s="1" t="s">
        <v>49</v>
      </c>
      <c r="M17" s="1" t="s">
        <v>49</v>
      </c>
      <c r="N17" s="1" t="s">
        <v>49</v>
      </c>
      <c r="Q17" s="1" t="s">
        <v>49</v>
      </c>
      <c r="R17" s="1" t="s">
        <v>49</v>
      </c>
      <c r="S17" s="1" t="s">
        <v>49</v>
      </c>
      <c r="U17" s="7">
        <f>SUM(L17:S17)/100</f>
        <v>0</v>
      </c>
    </row>
    <row r="18" spans="2:21" x14ac:dyDescent="0.2">
      <c r="B18" s="1" t="s">
        <v>165</v>
      </c>
      <c r="C18" s="1" t="s">
        <v>169</v>
      </c>
      <c r="D18" s="1" t="s">
        <v>170</v>
      </c>
      <c r="E18" s="11">
        <v>98.03</v>
      </c>
      <c r="F18" s="11">
        <v>96.39</v>
      </c>
      <c r="G18" s="11">
        <f>AVERAGE(E18:F18)</f>
        <v>97.210000000000008</v>
      </c>
      <c r="H18" s="11">
        <f>U18*0.7*0.3167*G18</f>
        <v>0</v>
      </c>
      <c r="I18" s="16">
        <f>G18-H18</f>
        <v>97.210000000000008</v>
      </c>
      <c r="J18" s="17" t="str">
        <f>IF(I18&lt;60,"F",IF(I18&lt;70,"D",IF(I18&lt;80,"C",IF(I18&lt;90,"B",IF(I18&gt;=90,"A")))))</f>
        <v>A</v>
      </c>
      <c r="L18" s="1" t="s">
        <v>49</v>
      </c>
      <c r="M18" s="1" t="s">
        <v>49</v>
      </c>
      <c r="N18" s="1" t="s">
        <v>49</v>
      </c>
      <c r="Q18" s="1" t="s">
        <v>49</v>
      </c>
      <c r="R18" s="1" t="s">
        <v>49</v>
      </c>
      <c r="S18" s="1" t="s">
        <v>49</v>
      </c>
      <c r="U18" s="7">
        <f>SUM(L18:S18)/100</f>
        <v>0</v>
      </c>
    </row>
    <row r="19" spans="2:21" x14ac:dyDescent="0.2">
      <c r="B19" s="1" t="s">
        <v>55</v>
      </c>
      <c r="C19" s="1" t="s">
        <v>56</v>
      </c>
      <c r="D19" s="1" t="s">
        <v>57</v>
      </c>
      <c r="E19" s="11">
        <v>96.41</v>
      </c>
      <c r="F19" s="11">
        <v>97.01</v>
      </c>
      <c r="G19" s="11">
        <f>AVERAGE(E19:F19)</f>
        <v>96.710000000000008</v>
      </c>
      <c r="H19" s="11">
        <f>U19*0.7*0.3167*G19</f>
        <v>0</v>
      </c>
      <c r="I19" s="16">
        <f>G19-H19</f>
        <v>96.710000000000008</v>
      </c>
      <c r="J19" s="17" t="str">
        <f>IF(I19&lt;60,"F",IF(I19&lt;70,"D",IF(I19&lt;80,"C",IF(I19&lt;90,"B",IF(I19&gt;=90,"A")))))</f>
        <v>A</v>
      </c>
      <c r="L19" s="1" t="s">
        <v>49</v>
      </c>
      <c r="M19" s="1" t="s">
        <v>49</v>
      </c>
      <c r="N19" s="1" t="s">
        <v>49</v>
      </c>
      <c r="Q19" s="1" t="s">
        <v>49</v>
      </c>
      <c r="R19" s="1" t="s">
        <v>49</v>
      </c>
      <c r="S19" s="1" t="s">
        <v>49</v>
      </c>
      <c r="U19" s="7">
        <f>SUM(L19:S19)/100</f>
        <v>0</v>
      </c>
    </row>
    <row r="20" spans="2:21" x14ac:dyDescent="0.2">
      <c r="B20" s="1" t="s">
        <v>45</v>
      </c>
      <c r="C20" s="1" t="s">
        <v>46</v>
      </c>
      <c r="D20" s="1" t="s">
        <v>47</v>
      </c>
      <c r="E20" s="11">
        <v>96.97</v>
      </c>
      <c r="F20" s="11">
        <v>97.13</v>
      </c>
      <c r="G20" s="11">
        <f>AVERAGE(E20:F20)</f>
        <v>97.05</v>
      </c>
      <c r="H20" s="11">
        <f>U20*0.7*0.3167*G20</f>
        <v>0</v>
      </c>
      <c r="I20" s="16">
        <f>G20-H20</f>
        <v>97.05</v>
      </c>
      <c r="J20" s="17" t="str">
        <f>IF(I20&lt;60,"F",IF(I20&lt;70,"D",IF(I20&lt;80,"C",IF(I20&lt;90,"B",IF(I20&gt;=90,"A")))))</f>
        <v>A</v>
      </c>
      <c r="L20" s="1" t="s">
        <v>49</v>
      </c>
      <c r="M20" s="1" t="s">
        <v>49</v>
      </c>
      <c r="N20" s="1" t="s">
        <v>49</v>
      </c>
      <c r="Q20" s="1" t="s">
        <v>49</v>
      </c>
      <c r="R20" s="1" t="s">
        <v>49</v>
      </c>
      <c r="S20" s="1" t="s">
        <v>49</v>
      </c>
      <c r="U20" s="7">
        <f>SUM(L20:S20)/100</f>
        <v>0</v>
      </c>
    </row>
    <row r="21" spans="2:21" x14ac:dyDescent="0.2">
      <c r="B21" s="1" t="s">
        <v>95</v>
      </c>
      <c r="C21" s="1" t="s">
        <v>96</v>
      </c>
      <c r="D21" s="1" t="s">
        <v>97</v>
      </c>
      <c r="E21" s="11">
        <v>93.93</v>
      </c>
      <c r="F21" s="11">
        <v>91.3</v>
      </c>
      <c r="G21" s="11">
        <f>AVERAGE(E21:F21)</f>
        <v>92.615000000000009</v>
      </c>
      <c r="H21" s="11">
        <f>U21*0.7*0.3167*G21</f>
        <v>0</v>
      </c>
      <c r="I21" s="16">
        <f>G21-H21</f>
        <v>92.615000000000009</v>
      </c>
      <c r="J21" s="17" t="str">
        <f>IF(I21&lt;60,"F",IF(I21&lt;70,"D",IF(I21&lt;80,"C",IF(I21&lt;90,"B",IF(I21&gt;=90,"A")))))</f>
        <v>A</v>
      </c>
      <c r="L21" s="1" t="s">
        <v>49</v>
      </c>
      <c r="M21" s="1" t="s">
        <v>49</v>
      </c>
      <c r="N21" s="1" t="s">
        <v>49</v>
      </c>
      <c r="Q21" s="1" t="s">
        <v>49</v>
      </c>
      <c r="R21" s="1" t="s">
        <v>49</v>
      </c>
      <c r="S21" s="1" t="s">
        <v>49</v>
      </c>
      <c r="U21" s="7">
        <f>SUM(L21:S21)/100</f>
        <v>0</v>
      </c>
    </row>
    <row r="22" spans="2:21" x14ac:dyDescent="0.2">
      <c r="B22" s="1" t="s">
        <v>118</v>
      </c>
      <c r="C22" s="1" t="s">
        <v>119</v>
      </c>
      <c r="D22" s="1" t="s">
        <v>120</v>
      </c>
      <c r="E22" s="11">
        <v>52.65</v>
      </c>
      <c r="F22" s="11">
        <v>55.57</v>
      </c>
      <c r="G22" s="11">
        <f>AVERAGE(E22:F22)</f>
        <v>54.11</v>
      </c>
      <c r="H22" s="11">
        <f>U22*0.7*0.3167*G22</f>
        <v>13.195210489999999</v>
      </c>
      <c r="I22" s="16">
        <f>G22-H22</f>
        <v>40.914789509999999</v>
      </c>
      <c r="J22" s="17" t="str">
        <f>IF(I22&lt;60,"F",IF(I22&lt;70,"D",IF(I22&lt;80,"C",IF(I22&lt;90,"B",IF(I22&gt;=90,"A")))))</f>
        <v>F</v>
      </c>
      <c r="L22" s="1" t="s">
        <v>49</v>
      </c>
      <c r="M22" s="1" t="s">
        <v>49</v>
      </c>
      <c r="N22">
        <v>100</v>
      </c>
      <c r="Q22" s="1" t="s">
        <v>49</v>
      </c>
      <c r="R22" s="1" t="s">
        <v>49</v>
      </c>
      <c r="S22">
        <v>10</v>
      </c>
      <c r="U22" s="7">
        <f>SUM(L22:S22)/100</f>
        <v>1.1000000000000001</v>
      </c>
    </row>
    <row r="23" spans="2:21" x14ac:dyDescent="0.2">
      <c r="B23" s="1" t="s">
        <v>165</v>
      </c>
      <c r="C23" s="1" t="s">
        <v>166</v>
      </c>
      <c r="D23" s="1" t="s">
        <v>167</v>
      </c>
      <c r="E23" s="11">
        <v>93.29</v>
      </c>
      <c r="F23" s="11">
        <v>93.06</v>
      </c>
      <c r="G23" s="11">
        <f>AVERAGE(E23:F23)</f>
        <v>93.175000000000011</v>
      </c>
      <c r="H23" s="11">
        <f>U23*0.7*0.3167*G23</f>
        <v>0</v>
      </c>
      <c r="I23" s="16">
        <f>G23-H23</f>
        <v>93.175000000000011</v>
      </c>
      <c r="J23" s="17" t="str">
        <f>IF(I23&lt;60,"F",IF(I23&lt;70,"D",IF(I23&lt;80,"C",IF(I23&lt;90,"B",IF(I23&gt;=90,"A")))))</f>
        <v>A</v>
      </c>
      <c r="L23" s="1" t="s">
        <v>49</v>
      </c>
      <c r="M23" s="1" t="s">
        <v>49</v>
      </c>
      <c r="N23" s="1" t="s">
        <v>49</v>
      </c>
      <c r="Q23" s="1" t="s">
        <v>49</v>
      </c>
      <c r="R23" s="1" t="s">
        <v>49</v>
      </c>
      <c r="S23" s="1" t="s">
        <v>49</v>
      </c>
      <c r="U23" s="7">
        <f>SUM(L23:S23)/100</f>
        <v>0</v>
      </c>
    </row>
    <row r="24" spans="2:21" x14ac:dyDescent="0.2">
      <c r="B24" s="1" t="s">
        <v>162</v>
      </c>
      <c r="C24" s="1" t="s">
        <v>131</v>
      </c>
      <c r="D24" s="1" t="s">
        <v>163</v>
      </c>
      <c r="E24" s="11">
        <v>82.92</v>
      </c>
      <c r="F24" s="11">
        <v>82.46</v>
      </c>
      <c r="G24" s="11">
        <f>AVERAGE(E24:F24)</f>
        <v>82.69</v>
      </c>
      <c r="H24" s="11">
        <f>U24*0.7*0.3167*G24</f>
        <v>1.8331546099999998</v>
      </c>
      <c r="I24" s="16">
        <f>G24-H24</f>
        <v>80.856845390000004</v>
      </c>
      <c r="J24" s="17" t="str">
        <f>IF(I24&lt;60,"F",IF(I24&lt;70,"D",IF(I24&lt;80,"C",IF(I24&lt;90,"B",IF(I24&gt;=90,"A")))))</f>
        <v>B</v>
      </c>
      <c r="L24" s="1" t="s">
        <v>49</v>
      </c>
      <c r="M24">
        <v>10</v>
      </c>
      <c r="N24" s="1" t="s">
        <v>49</v>
      </c>
      <c r="Q24" s="1" t="s">
        <v>49</v>
      </c>
      <c r="R24" s="1" t="s">
        <v>49</v>
      </c>
      <c r="S24" s="1" t="s">
        <v>49</v>
      </c>
      <c r="U24" s="7">
        <f>SUM(L24:S24)/100</f>
        <v>0.1</v>
      </c>
    </row>
    <row r="25" spans="2:21" x14ac:dyDescent="0.2">
      <c r="B25" s="1" t="s">
        <v>176</v>
      </c>
      <c r="C25" s="1" t="s">
        <v>177</v>
      </c>
      <c r="D25" s="1" t="s">
        <v>178</v>
      </c>
      <c r="E25" s="11">
        <v>90.4</v>
      </c>
      <c r="F25" s="11">
        <v>95.12</v>
      </c>
      <c r="G25" s="11">
        <f>AVERAGE(E25:F25)</f>
        <v>92.76</v>
      </c>
      <c r="H25" s="11">
        <f>U25*0.7*0.3167*G25</f>
        <v>0</v>
      </c>
      <c r="I25" s="16">
        <f>G25-H25</f>
        <v>92.76</v>
      </c>
      <c r="J25" s="17" t="str">
        <f>IF(I25&lt;60,"F",IF(I25&lt;70,"D",IF(I25&lt;80,"C",IF(I25&lt;90,"B",IF(I25&gt;=90,"A")))))</f>
        <v>A</v>
      </c>
      <c r="L25" s="1" t="s">
        <v>49</v>
      </c>
      <c r="M25" s="1" t="s">
        <v>49</v>
      </c>
      <c r="N25" s="1" t="s">
        <v>49</v>
      </c>
      <c r="Q25" s="1" t="s">
        <v>49</v>
      </c>
      <c r="R25" s="1" t="s">
        <v>49</v>
      </c>
      <c r="S25" s="1" t="s">
        <v>49</v>
      </c>
      <c r="U25" s="7">
        <f>SUM(L25:S25)/100</f>
        <v>0</v>
      </c>
    </row>
    <row r="26" spans="2:21" x14ac:dyDescent="0.2">
      <c r="B26" s="1" t="s">
        <v>242</v>
      </c>
      <c r="C26" s="1" t="s">
        <v>243</v>
      </c>
      <c r="D26" s="1" t="s">
        <v>244</v>
      </c>
      <c r="E26" s="11">
        <v>88.82</v>
      </c>
      <c r="F26" s="11">
        <v>66.88</v>
      </c>
      <c r="G26" s="11">
        <f>AVERAGE(E26:F26)</f>
        <v>77.849999999999994</v>
      </c>
      <c r="H26" s="11">
        <f>U26*0.7*0.3167*G26</f>
        <v>0</v>
      </c>
      <c r="I26" s="16">
        <f>G26-H26</f>
        <v>77.849999999999994</v>
      </c>
      <c r="J26" s="17" t="str">
        <f>IF(I26&lt;60,"F",IF(I26&lt;70,"D",IF(I26&lt;80,"C",IF(I26&lt;90,"B",IF(I26&gt;=90,"A")))))</f>
        <v>C</v>
      </c>
      <c r="L26" s="1" t="s">
        <v>49</v>
      </c>
      <c r="M26" s="1" t="s">
        <v>49</v>
      </c>
      <c r="N26" s="1" t="s">
        <v>49</v>
      </c>
      <c r="Q26" s="1" t="s">
        <v>49</v>
      </c>
      <c r="R26" s="1" t="s">
        <v>49</v>
      </c>
      <c r="S26" s="1" t="s">
        <v>49</v>
      </c>
      <c r="U26" s="7">
        <f>SUM(L26:S26)/100</f>
        <v>0</v>
      </c>
    </row>
    <row r="27" spans="2:21" x14ac:dyDescent="0.2">
      <c r="B27" s="1" t="s">
        <v>126</v>
      </c>
      <c r="C27" s="1" t="s">
        <v>127</v>
      </c>
      <c r="D27" s="1" t="s">
        <v>128</v>
      </c>
      <c r="E27" s="11">
        <v>84.31</v>
      </c>
      <c r="F27" s="11">
        <v>90.47</v>
      </c>
      <c r="G27" s="11">
        <f>AVERAGE(E27:F27)</f>
        <v>87.39</v>
      </c>
      <c r="H27" s="11">
        <f>U27*0.7*0.3167*G27</f>
        <v>1.9373489099999999</v>
      </c>
      <c r="I27" s="16">
        <f>G27-H27</f>
        <v>85.452651090000003</v>
      </c>
      <c r="J27" s="17" t="str">
        <f>IF(I27&lt;60,"F",IF(I27&lt;70,"D",IF(I27&lt;80,"C",IF(I27&lt;90,"B",IF(I27&gt;=90,"A")))))</f>
        <v>B</v>
      </c>
      <c r="L27" s="1" t="s">
        <v>49</v>
      </c>
      <c r="M27">
        <v>10</v>
      </c>
      <c r="N27" s="1" t="s">
        <v>49</v>
      </c>
      <c r="Q27" s="1" t="s">
        <v>49</v>
      </c>
      <c r="R27" s="1" t="s">
        <v>49</v>
      </c>
      <c r="S27" s="1" t="s">
        <v>49</v>
      </c>
      <c r="U27" s="7">
        <f>SUM(L27:S27)/100</f>
        <v>0.1</v>
      </c>
    </row>
    <row r="28" spans="2:21" x14ac:dyDescent="0.2">
      <c r="B28" s="1" t="s">
        <v>138</v>
      </c>
      <c r="C28" s="1" t="s">
        <v>139</v>
      </c>
      <c r="D28" s="1" t="s">
        <v>140</v>
      </c>
      <c r="E28" s="11">
        <v>87.31</v>
      </c>
      <c r="F28" s="11">
        <v>77.599999999999994</v>
      </c>
      <c r="G28" s="11">
        <f>AVERAGE(E28:F28)</f>
        <v>82.454999999999998</v>
      </c>
      <c r="H28" s="11">
        <f>U28*0.7*0.3167*G28</f>
        <v>0</v>
      </c>
      <c r="I28" s="16">
        <f>G28-H28</f>
        <v>82.454999999999998</v>
      </c>
      <c r="J28" s="17" t="str">
        <f>IF(I28&lt;60,"F",IF(I28&lt;70,"D",IF(I28&lt;80,"C",IF(I28&lt;90,"B",IF(I28&gt;=90,"A")))))</f>
        <v>B</v>
      </c>
      <c r="L28" s="1" t="s">
        <v>49</v>
      </c>
      <c r="M28" s="1" t="s">
        <v>49</v>
      </c>
      <c r="N28" s="1" t="s">
        <v>49</v>
      </c>
      <c r="Q28" s="1" t="s">
        <v>49</v>
      </c>
      <c r="R28" s="1" t="s">
        <v>49</v>
      </c>
      <c r="S28" s="1" t="s">
        <v>49</v>
      </c>
      <c r="U28" s="7">
        <f>SUM(L28:S28)/100</f>
        <v>0</v>
      </c>
    </row>
    <row r="29" spans="2:21" x14ac:dyDescent="0.2">
      <c r="B29" s="1" t="s">
        <v>180</v>
      </c>
      <c r="C29" s="1" t="s">
        <v>181</v>
      </c>
      <c r="D29" s="1" t="s">
        <v>182</v>
      </c>
      <c r="E29" s="11">
        <v>27.1</v>
      </c>
      <c r="F29" s="11">
        <v>25.07</v>
      </c>
      <c r="G29" s="11">
        <f>AVERAGE(E29:F29)</f>
        <v>26.085000000000001</v>
      </c>
      <c r="H29" s="11">
        <f>U29*0.7*0.3167*G29</f>
        <v>13.589541577499999</v>
      </c>
      <c r="I29" s="16">
        <f>G29-H29</f>
        <v>12.495458422500002</v>
      </c>
      <c r="J29" s="17" t="str">
        <f>IF(I29&lt;60,"F",IF(I29&lt;70,"D",IF(I29&lt;80,"C",IF(I29&lt;90,"B",IF(I29&gt;=90,"A")))))</f>
        <v>F</v>
      </c>
      <c r="L29">
        <v>25</v>
      </c>
      <c r="M29" s="1" t="s">
        <v>49</v>
      </c>
      <c r="N29">
        <v>100</v>
      </c>
      <c r="Q29">
        <v>10</v>
      </c>
      <c r="R29" s="1" t="s">
        <v>49</v>
      </c>
      <c r="S29">
        <v>100</v>
      </c>
      <c r="U29" s="7">
        <f>SUM(L29:S29)/100</f>
        <v>2.35</v>
      </c>
    </row>
    <row r="30" spans="2:21" x14ac:dyDescent="0.2">
      <c r="B30" s="1" t="s">
        <v>87</v>
      </c>
      <c r="C30" s="1" t="s">
        <v>88</v>
      </c>
      <c r="D30" s="1" t="s">
        <v>89</v>
      </c>
      <c r="E30" s="11">
        <v>95.56</v>
      </c>
      <c r="F30" s="11">
        <v>95.38</v>
      </c>
      <c r="G30" s="11">
        <f>AVERAGE(E30:F30)</f>
        <v>95.47</v>
      </c>
      <c r="H30" s="11">
        <f>U30*0.7*0.3167*G30</f>
        <v>0</v>
      </c>
      <c r="I30" s="16">
        <f>G30-H30</f>
        <v>95.47</v>
      </c>
      <c r="J30" s="17" t="str">
        <f>IF(I30&lt;60,"F",IF(I30&lt;70,"D",IF(I30&lt;80,"C",IF(I30&lt;90,"B",IF(I30&gt;=90,"A")))))</f>
        <v>A</v>
      </c>
      <c r="L30" s="1" t="s">
        <v>49</v>
      </c>
      <c r="M30" s="1" t="s">
        <v>49</v>
      </c>
      <c r="N30" s="1" t="s">
        <v>49</v>
      </c>
      <c r="Q30" s="1" t="s">
        <v>49</v>
      </c>
      <c r="R30" s="1" t="s">
        <v>49</v>
      </c>
      <c r="S30" s="1" t="s">
        <v>49</v>
      </c>
      <c r="U30" s="7">
        <f>SUM(L30:S30)/100</f>
        <v>0</v>
      </c>
    </row>
    <row r="31" spans="2:21" x14ac:dyDescent="0.2">
      <c r="B31" s="1" t="s">
        <v>234</v>
      </c>
      <c r="C31" s="1" t="s">
        <v>235</v>
      </c>
      <c r="D31" s="1" t="s">
        <v>236</v>
      </c>
      <c r="E31" s="11">
        <v>95.34</v>
      </c>
      <c r="F31" s="11">
        <v>94.62</v>
      </c>
      <c r="G31" s="11">
        <f>AVERAGE(E31:F31)</f>
        <v>94.98</v>
      </c>
      <c r="H31" s="11">
        <f>U31*0.7*0.3167*G31</f>
        <v>2.1056116199999999</v>
      </c>
      <c r="I31" s="16">
        <f>G31-H31</f>
        <v>92.874388379999999</v>
      </c>
      <c r="J31" s="17" t="str">
        <f>IF(I31&lt;60,"F",IF(I31&lt;70,"D",IF(I31&lt;80,"C",IF(I31&lt;90,"B",IF(I31&gt;=90,"A")))))</f>
        <v>A</v>
      </c>
      <c r="L31" s="1" t="s">
        <v>49</v>
      </c>
      <c r="M31" s="1" t="s">
        <v>49</v>
      </c>
      <c r="N31" s="1" t="s">
        <v>49</v>
      </c>
      <c r="Q31" s="1" t="s">
        <v>49</v>
      </c>
      <c r="R31" s="1" t="s">
        <v>49</v>
      </c>
      <c r="S31">
        <v>10</v>
      </c>
      <c r="U31" s="7">
        <f>SUM(L31:S31)/100</f>
        <v>0.1</v>
      </c>
    </row>
    <row r="32" spans="2:21" x14ac:dyDescent="0.2">
      <c r="B32" s="1" t="s">
        <v>99</v>
      </c>
      <c r="C32" s="1" t="s">
        <v>100</v>
      </c>
      <c r="D32" s="1" t="s">
        <v>101</v>
      </c>
      <c r="E32" s="11">
        <v>91.44</v>
      </c>
      <c r="F32" s="11">
        <v>82.33</v>
      </c>
      <c r="G32" s="11">
        <f>AVERAGE(E32:F32)</f>
        <v>86.884999999999991</v>
      </c>
      <c r="H32" s="11">
        <f>U32*0.7*0.3167*G32</f>
        <v>6.7415374774999979</v>
      </c>
      <c r="I32" s="16">
        <f>G32-H32</f>
        <v>80.143462522499988</v>
      </c>
      <c r="J32" s="17" t="str">
        <f>IF(I32&lt;60,"F",IF(I32&lt;70,"D",IF(I32&lt;80,"C",IF(I32&lt;90,"B",IF(I32&gt;=90,"A")))))</f>
        <v>B</v>
      </c>
      <c r="L32" s="1" t="s">
        <v>49</v>
      </c>
      <c r="M32" s="1" t="s">
        <v>49</v>
      </c>
      <c r="N32" s="1" t="s">
        <v>49</v>
      </c>
      <c r="Q32" s="1" t="s">
        <v>49</v>
      </c>
      <c r="R32">
        <v>10</v>
      </c>
      <c r="S32">
        <v>25</v>
      </c>
      <c r="U32" s="7">
        <f>SUM(L32:S32)/100</f>
        <v>0.35</v>
      </c>
    </row>
    <row r="33" spans="2:21" x14ac:dyDescent="0.2">
      <c r="B33" s="1" t="s">
        <v>218</v>
      </c>
      <c r="C33" s="1" t="s">
        <v>219</v>
      </c>
      <c r="D33" s="1" t="s">
        <v>220</v>
      </c>
      <c r="E33" s="11">
        <v>66.91</v>
      </c>
      <c r="F33" s="11">
        <v>41.51</v>
      </c>
      <c r="G33" s="11">
        <f>AVERAGE(E33:F33)</f>
        <v>54.209999999999994</v>
      </c>
      <c r="H33" s="11">
        <f>U33*0.7*0.3167*G33</f>
        <v>0</v>
      </c>
      <c r="I33" s="16">
        <f>G33-H33</f>
        <v>54.209999999999994</v>
      </c>
      <c r="J33" s="17" t="str">
        <f>IF(I33&lt;60,"F",IF(I33&lt;70,"D",IF(I33&lt;80,"C",IF(I33&lt;90,"B",IF(I33&gt;=90,"A")))))</f>
        <v>F</v>
      </c>
      <c r="L33" s="1" t="s">
        <v>49</v>
      </c>
      <c r="M33" s="1" t="s">
        <v>49</v>
      </c>
      <c r="N33" s="1" t="s">
        <v>49</v>
      </c>
      <c r="Q33" s="1" t="s">
        <v>49</v>
      </c>
      <c r="R33" s="1" t="s">
        <v>49</v>
      </c>
      <c r="S33" s="1" t="s">
        <v>49</v>
      </c>
      <c r="U33" s="7">
        <f>SUM(L33:S33)/100</f>
        <v>0</v>
      </c>
    </row>
    <row r="34" spans="2:21" x14ac:dyDescent="0.2">
      <c r="B34" s="1" t="s">
        <v>208</v>
      </c>
      <c r="C34" s="1" t="s">
        <v>209</v>
      </c>
      <c r="D34" s="1" t="s">
        <v>210</v>
      </c>
      <c r="E34" s="11">
        <v>84.27</v>
      </c>
      <c r="F34" s="11">
        <v>93.46</v>
      </c>
      <c r="G34" s="11">
        <f>AVERAGE(E34:F34)</f>
        <v>88.864999999999995</v>
      </c>
      <c r="H34" s="11">
        <f>U34*0.7*0.3167*G34</f>
        <v>1.9700481849999998</v>
      </c>
      <c r="I34" s="16">
        <f>G34-H34</f>
        <v>86.894951814999999</v>
      </c>
      <c r="J34" s="17" t="str">
        <f>IF(I34&lt;60,"F",IF(I34&lt;70,"D",IF(I34&lt;80,"C",IF(I34&lt;90,"B",IF(I34&gt;=90,"A")))))</f>
        <v>B</v>
      </c>
      <c r="L34">
        <v>10</v>
      </c>
      <c r="M34" s="1" t="s">
        <v>49</v>
      </c>
      <c r="N34" s="1" t="s">
        <v>49</v>
      </c>
      <c r="Q34" s="1" t="s">
        <v>49</v>
      </c>
      <c r="R34" s="1" t="s">
        <v>49</v>
      </c>
      <c r="S34" s="1" t="s">
        <v>49</v>
      </c>
      <c r="U34" s="7">
        <f>SUM(L34:S34)/100</f>
        <v>0.1</v>
      </c>
    </row>
    <row r="35" spans="2:21" x14ac:dyDescent="0.2">
      <c r="B35" s="1" t="s">
        <v>146</v>
      </c>
      <c r="C35" s="1" t="s">
        <v>147</v>
      </c>
      <c r="D35" s="1" t="s">
        <v>148</v>
      </c>
      <c r="E35" s="11">
        <v>82.33</v>
      </c>
      <c r="F35" s="11">
        <v>91.1</v>
      </c>
      <c r="G35" s="11">
        <f>AVERAGE(E35:F35)</f>
        <v>86.715000000000003</v>
      </c>
      <c r="H35" s="11">
        <f>U35*0.7*0.3167*G35</f>
        <v>0</v>
      </c>
      <c r="I35" s="16">
        <f>G35-H35</f>
        <v>86.715000000000003</v>
      </c>
      <c r="J35" s="17" t="str">
        <f>IF(I35&lt;60,"F",IF(I35&lt;70,"D",IF(I35&lt;80,"C",IF(I35&lt;90,"B",IF(I35&gt;=90,"A")))))</f>
        <v>B</v>
      </c>
      <c r="L35" s="1" t="s">
        <v>49</v>
      </c>
      <c r="M35" s="1" t="s">
        <v>49</v>
      </c>
      <c r="N35" s="1" t="s">
        <v>49</v>
      </c>
      <c r="Q35" s="1" t="s">
        <v>49</v>
      </c>
      <c r="R35" s="1" t="s">
        <v>49</v>
      </c>
      <c r="S35" s="1" t="s">
        <v>49</v>
      </c>
      <c r="U35" s="7">
        <f>SUM(L35:S35)/100</f>
        <v>0</v>
      </c>
    </row>
    <row r="36" spans="2:21" x14ac:dyDescent="0.2">
      <c r="B36" s="1" t="s">
        <v>172</v>
      </c>
      <c r="C36" s="1" t="s">
        <v>173</v>
      </c>
      <c r="D36" s="1" t="s">
        <v>174</v>
      </c>
      <c r="E36" s="11">
        <v>79.95</v>
      </c>
      <c r="F36" s="11">
        <v>39.520000000000003</v>
      </c>
      <c r="G36" s="11">
        <f>AVERAGE(E36:F36)</f>
        <v>59.734999999999999</v>
      </c>
      <c r="H36" s="11">
        <f>U36*0.7*0.3167*G36</f>
        <v>0</v>
      </c>
      <c r="I36" s="16">
        <f>G36-H36</f>
        <v>59.734999999999999</v>
      </c>
      <c r="J36" s="17" t="str">
        <f>IF(I36&lt;60,"F",IF(I36&lt;70,"D",IF(I36&lt;80,"C",IF(I36&lt;90,"B",IF(I36&gt;=90,"A")))))</f>
        <v>F</v>
      </c>
      <c r="L36" s="1" t="s">
        <v>49</v>
      </c>
      <c r="M36" s="1" t="s">
        <v>49</v>
      </c>
      <c r="N36" s="1" t="s">
        <v>49</v>
      </c>
      <c r="Q36" s="1" t="s">
        <v>49</v>
      </c>
      <c r="R36" s="1" t="s">
        <v>49</v>
      </c>
      <c r="S36" s="1" t="s">
        <v>49</v>
      </c>
      <c r="U36" s="7">
        <f>SUM(L36:S36)/100</f>
        <v>0</v>
      </c>
    </row>
    <row r="37" spans="2:21" x14ac:dyDescent="0.2">
      <c r="B37" s="1" t="s">
        <v>83</v>
      </c>
      <c r="C37" s="1" t="s">
        <v>84</v>
      </c>
      <c r="D37" s="1" t="s">
        <v>85</v>
      </c>
      <c r="E37" s="11">
        <v>84.35</v>
      </c>
      <c r="F37" s="11">
        <v>88.23</v>
      </c>
      <c r="G37" s="11">
        <f>AVERAGE(E37:F37)</f>
        <v>86.289999999999992</v>
      </c>
      <c r="H37" s="11">
        <f>U37*0.7*0.3167*G37</f>
        <v>1.9129630099999997</v>
      </c>
      <c r="I37" s="16">
        <f>G37-H37</f>
        <v>84.377036989999993</v>
      </c>
      <c r="J37" s="17" t="str">
        <f>IF(I37&lt;60,"F",IF(I37&lt;70,"D",IF(I37&lt;80,"C",IF(I37&lt;90,"B",IF(I37&gt;=90,"A")))))</f>
        <v>B</v>
      </c>
      <c r="L37" s="1" t="s">
        <v>49</v>
      </c>
      <c r="M37" s="1" t="s">
        <v>49</v>
      </c>
      <c r="N37" s="1" t="s">
        <v>49</v>
      </c>
      <c r="Q37" s="1" t="s">
        <v>49</v>
      </c>
      <c r="R37" s="1" t="s">
        <v>49</v>
      </c>
      <c r="S37">
        <v>10</v>
      </c>
      <c r="U37" s="7">
        <f>SUM(L37:S37)/100</f>
        <v>0.1</v>
      </c>
    </row>
    <row r="38" spans="2:21" x14ac:dyDescent="0.2">
      <c r="B38" s="1" t="s">
        <v>134</v>
      </c>
      <c r="C38" s="1" t="s">
        <v>135</v>
      </c>
      <c r="D38" s="1" t="s">
        <v>136</v>
      </c>
      <c r="E38" s="11">
        <v>81.44</v>
      </c>
      <c r="F38" s="11">
        <v>82.45</v>
      </c>
      <c r="G38" s="11">
        <f>AVERAGE(E38:F38)</f>
        <v>81.944999999999993</v>
      </c>
      <c r="H38" s="11">
        <f>U38*0.7*0.3167*G38</f>
        <v>10.899832229999998</v>
      </c>
      <c r="I38" s="16">
        <f>G38-H38</f>
        <v>71.045167769999992</v>
      </c>
      <c r="J38" s="17" t="str">
        <f>IF(I38&lt;60,"F",IF(I38&lt;70,"D",IF(I38&lt;80,"C",IF(I38&lt;90,"B",IF(I38&gt;=90,"A")))))</f>
        <v>C</v>
      </c>
      <c r="L38">
        <v>10</v>
      </c>
      <c r="M38">
        <v>50</v>
      </c>
      <c r="N38" s="1" t="s">
        <v>49</v>
      </c>
      <c r="Q38" s="1" t="s">
        <v>49</v>
      </c>
      <c r="R38" s="1" t="s">
        <v>49</v>
      </c>
      <c r="S38" s="1" t="s">
        <v>49</v>
      </c>
      <c r="U38" s="7">
        <f>SUM(L38:S38)/100</f>
        <v>0.6</v>
      </c>
    </row>
    <row r="39" spans="2:21" x14ac:dyDescent="0.2">
      <c r="B39" s="1" t="s">
        <v>51</v>
      </c>
      <c r="C39" s="1" t="s">
        <v>52</v>
      </c>
      <c r="D39" s="1" t="s">
        <v>53</v>
      </c>
      <c r="E39" s="11">
        <v>95.89</v>
      </c>
      <c r="F39" s="11">
        <v>92.58</v>
      </c>
      <c r="G39" s="11">
        <f>AVERAGE(E39:F39)</f>
        <v>94.234999999999999</v>
      </c>
      <c r="H39" s="11">
        <f>U39*0.7*0.3167*G39</f>
        <v>0</v>
      </c>
      <c r="I39" s="16">
        <f>G39-H39</f>
        <v>94.234999999999999</v>
      </c>
      <c r="J39" s="17" t="str">
        <f>IF(I39&lt;60,"F",IF(I39&lt;70,"D",IF(I39&lt;80,"C",IF(I39&lt;90,"B",IF(I39&gt;=90,"A")))))</f>
        <v>A</v>
      </c>
      <c r="L39" s="1" t="s">
        <v>49</v>
      </c>
      <c r="M39" s="1" t="s">
        <v>49</v>
      </c>
      <c r="N39" s="1" t="s">
        <v>49</v>
      </c>
      <c r="Q39" s="1" t="s">
        <v>49</v>
      </c>
      <c r="R39" s="1" t="s">
        <v>49</v>
      </c>
      <c r="S39">
        <v>0</v>
      </c>
      <c r="U39" s="7">
        <f>SUM(L39:S39)/100</f>
        <v>0</v>
      </c>
    </row>
    <row r="40" spans="2:21" x14ac:dyDescent="0.2">
      <c r="B40" s="1" t="s">
        <v>75</v>
      </c>
      <c r="C40" s="1" t="s">
        <v>76</v>
      </c>
      <c r="D40" s="1" t="s">
        <v>77</v>
      </c>
      <c r="E40" s="11">
        <v>94.92</v>
      </c>
      <c r="F40" s="11">
        <v>87.63</v>
      </c>
      <c r="G40" s="11">
        <f>AVERAGE(E40:F40)</f>
        <v>91.275000000000006</v>
      </c>
      <c r="H40" s="11">
        <f>U40*0.7*0.3167*G40</f>
        <v>0</v>
      </c>
      <c r="I40" s="16">
        <f>G40-H40</f>
        <v>91.275000000000006</v>
      </c>
      <c r="J40" s="17" t="str">
        <f>IF(I40&lt;60,"F",IF(I40&lt;70,"D",IF(I40&lt;80,"C",IF(I40&lt;90,"B",IF(I40&gt;=90,"A")))))</f>
        <v>A</v>
      </c>
      <c r="L40" s="1" t="s">
        <v>49</v>
      </c>
      <c r="M40" s="1" t="s">
        <v>49</v>
      </c>
      <c r="N40" s="1" t="s">
        <v>49</v>
      </c>
      <c r="Q40" s="1" t="s">
        <v>49</v>
      </c>
      <c r="R40" s="1" t="s">
        <v>49</v>
      </c>
      <c r="S40" s="1" t="s">
        <v>49</v>
      </c>
      <c r="U40" s="7">
        <f>SUM(L40:S40)/100</f>
        <v>0</v>
      </c>
    </row>
    <row r="41" spans="2:21" x14ac:dyDescent="0.2">
      <c r="B41" s="1" t="s">
        <v>226</v>
      </c>
      <c r="C41" s="1" t="s">
        <v>227</v>
      </c>
      <c r="D41" s="1" t="s">
        <v>228</v>
      </c>
      <c r="E41" s="11">
        <v>90.33</v>
      </c>
      <c r="F41" s="11">
        <v>86.38</v>
      </c>
      <c r="G41" s="11">
        <f>AVERAGE(E41:F41)</f>
        <v>88.35499999999999</v>
      </c>
      <c r="H41" s="11">
        <f>U41*0.7*0.3167*G41</f>
        <v>0</v>
      </c>
      <c r="I41" s="16">
        <f>G41-H41</f>
        <v>88.35499999999999</v>
      </c>
      <c r="J41" s="17" t="str">
        <f>IF(I41&lt;60,"F",IF(I41&lt;70,"D",IF(I41&lt;80,"C",IF(I41&lt;90,"B",IF(I41&gt;=90,"A")))))</f>
        <v>B</v>
      </c>
      <c r="L41" s="1" t="s">
        <v>49</v>
      </c>
      <c r="M41" s="1" t="s">
        <v>49</v>
      </c>
      <c r="N41" s="1" t="s">
        <v>49</v>
      </c>
      <c r="Q41" s="1" t="s">
        <v>49</v>
      </c>
      <c r="R41" s="1" t="s">
        <v>49</v>
      </c>
      <c r="S41" s="1" t="s">
        <v>49</v>
      </c>
      <c r="U41" s="7">
        <f>SUM(L41:S41)/100</f>
        <v>0</v>
      </c>
    </row>
    <row r="42" spans="2:21" x14ac:dyDescent="0.2">
      <c r="B42" s="1" t="s">
        <v>230</v>
      </c>
      <c r="C42" s="1" t="s">
        <v>231</v>
      </c>
      <c r="D42" s="1" t="s">
        <v>232</v>
      </c>
      <c r="E42" s="11">
        <v>92.3</v>
      </c>
      <c r="F42" s="11">
        <v>78.59</v>
      </c>
      <c r="G42" s="11">
        <f>AVERAGE(E42:F42)</f>
        <v>85.444999999999993</v>
      </c>
      <c r="H42" s="11">
        <f>U42*0.7*0.3167*G42</f>
        <v>1.8942302049999997</v>
      </c>
      <c r="I42" s="16">
        <f>G42-H42</f>
        <v>83.550769794999994</v>
      </c>
      <c r="J42" s="17" t="str">
        <f>IF(I42&lt;60,"F",IF(I42&lt;70,"D",IF(I42&lt;80,"C",IF(I42&lt;90,"B",IF(I42&gt;=90,"A")))))</f>
        <v>B</v>
      </c>
      <c r="L42" s="1" t="s">
        <v>49</v>
      </c>
      <c r="M42" s="1" t="s">
        <v>49</v>
      </c>
      <c r="N42" s="1" t="s">
        <v>49</v>
      </c>
      <c r="Q42" s="1" t="s">
        <v>49</v>
      </c>
      <c r="R42">
        <v>10</v>
      </c>
      <c r="S42" s="1" t="s">
        <v>49</v>
      </c>
      <c r="U42" s="7">
        <f>SUM(L42:S42)/100</f>
        <v>0.1</v>
      </c>
    </row>
    <row r="43" spans="2:21" x14ac:dyDescent="0.2">
      <c r="B43" s="1" t="s">
        <v>212</v>
      </c>
      <c r="C43" s="1" t="s">
        <v>215</v>
      </c>
      <c r="D43" s="1" t="s">
        <v>216</v>
      </c>
      <c r="E43" s="11">
        <v>27.5</v>
      </c>
      <c r="F43" s="11">
        <v>26.49</v>
      </c>
      <c r="G43" s="11">
        <f>AVERAGE(E43:F43)</f>
        <v>26.994999999999997</v>
      </c>
      <c r="H43" s="11">
        <f>U43*0.7*0.3167*G43</f>
        <v>20.945825424999995</v>
      </c>
      <c r="I43" s="16">
        <f>G43-H43</f>
        <v>6.0491745750000021</v>
      </c>
      <c r="J43" s="17" t="str">
        <f>IF(I43&lt;60,"F",IF(I43&lt;70,"D",IF(I43&lt;80,"C",IF(I43&lt;90,"B",IF(I43&gt;=90,"A")))))</f>
        <v>F</v>
      </c>
      <c r="L43">
        <v>50</v>
      </c>
      <c r="M43">
        <v>100</v>
      </c>
      <c r="N43">
        <v>100</v>
      </c>
      <c r="Q43" s="1" t="s">
        <v>49</v>
      </c>
      <c r="R43" s="1" t="s">
        <v>49</v>
      </c>
      <c r="S43">
        <v>100</v>
      </c>
      <c r="U43" s="7">
        <f>SUM(L43:S43)/100</f>
        <v>3.5</v>
      </c>
    </row>
    <row r="44" spans="2:21" x14ac:dyDescent="0.2">
      <c r="B44" s="1" t="s">
        <v>204</v>
      </c>
      <c r="C44" s="1" t="s">
        <v>205</v>
      </c>
      <c r="D44" s="1" t="s">
        <v>206</v>
      </c>
      <c r="E44" s="11">
        <v>87.05</v>
      </c>
      <c r="F44" s="11">
        <v>90.39</v>
      </c>
      <c r="G44" s="11">
        <f>AVERAGE(E44:F44)</f>
        <v>88.72</v>
      </c>
      <c r="H44" s="11">
        <f>U44*0.7*0.3167*G44</f>
        <v>1.9668336799999997</v>
      </c>
      <c r="I44" s="16">
        <f>G44-H44</f>
        <v>86.753166320000005</v>
      </c>
      <c r="J44" s="17" t="str">
        <f>IF(I44&lt;60,"F",IF(I44&lt;70,"D",IF(I44&lt;80,"C",IF(I44&lt;90,"B",IF(I44&gt;=90,"A")))))</f>
        <v>B</v>
      </c>
      <c r="L44" s="1" t="s">
        <v>49</v>
      </c>
      <c r="M44">
        <v>10</v>
      </c>
      <c r="N44" s="1" t="s">
        <v>49</v>
      </c>
      <c r="Q44" s="1" t="s">
        <v>49</v>
      </c>
      <c r="R44" s="1" t="s">
        <v>49</v>
      </c>
      <c r="S44" s="1" t="s">
        <v>49</v>
      </c>
      <c r="U44" s="7">
        <f>SUM(L44:S44)/100</f>
        <v>0.1</v>
      </c>
    </row>
    <row r="45" spans="2:21" x14ac:dyDescent="0.2">
      <c r="B45" s="1" t="s">
        <v>71</v>
      </c>
      <c r="C45" s="1" t="s">
        <v>72</v>
      </c>
      <c r="D45" s="1" t="s">
        <v>73</v>
      </c>
      <c r="E45" s="11">
        <v>54.09</v>
      </c>
      <c r="F45" s="11">
        <v>55.82</v>
      </c>
      <c r="G45" s="11">
        <f>AVERAGE(E45:F45)</f>
        <v>54.954999999999998</v>
      </c>
      <c r="H45" s="11">
        <f>U45*0.7*0.3167*G45</f>
        <v>29.8482861775</v>
      </c>
      <c r="I45" s="16">
        <f>G45-H45</f>
        <v>25.106713822499998</v>
      </c>
      <c r="J45" s="17" t="str">
        <f>IF(I45&lt;60,"F",IF(I45&lt;70,"D",IF(I45&lt;80,"C",IF(I45&lt;90,"B",IF(I45&gt;=90,"A")))))</f>
        <v>F</v>
      </c>
      <c r="L45">
        <v>10</v>
      </c>
      <c r="M45" s="1" t="s">
        <v>49</v>
      </c>
      <c r="N45">
        <v>100</v>
      </c>
      <c r="Q45">
        <v>10</v>
      </c>
      <c r="R45">
        <v>25</v>
      </c>
      <c r="S45">
        <v>100</v>
      </c>
      <c r="U45" s="7">
        <f>SUM(L45:S45)/100</f>
        <v>2.4500000000000002</v>
      </c>
    </row>
    <row r="46" spans="2:21" x14ac:dyDescent="0.2">
      <c r="B46" s="1" t="s">
        <v>99</v>
      </c>
      <c r="C46" s="1" t="s">
        <v>103</v>
      </c>
      <c r="D46" s="1" t="s">
        <v>104</v>
      </c>
      <c r="E46" s="11">
        <v>79.25</v>
      </c>
      <c r="F46" s="11">
        <v>77.099999999999994</v>
      </c>
      <c r="G46" s="11">
        <f>AVERAGE(E46:F46)</f>
        <v>78.174999999999997</v>
      </c>
      <c r="H46" s="11">
        <f>U46*0.7*0.3167*G46</f>
        <v>6.065715512499998</v>
      </c>
      <c r="I46" s="16">
        <f>G46-H46</f>
        <v>72.109284487500005</v>
      </c>
      <c r="J46" s="17" t="str">
        <f>IF(I46&lt;60,"F",IF(I46&lt;70,"D",IF(I46&lt;80,"C",IF(I46&lt;90,"B",IF(I46&gt;=90,"A")))))</f>
        <v>C</v>
      </c>
      <c r="L46" s="1" t="s">
        <v>49</v>
      </c>
      <c r="M46" s="1" t="s">
        <v>49</v>
      </c>
      <c r="N46" s="1" t="s">
        <v>49</v>
      </c>
      <c r="Q46" s="1" t="s">
        <v>49</v>
      </c>
      <c r="R46">
        <v>10</v>
      </c>
      <c r="S46">
        <v>25</v>
      </c>
      <c r="U46" s="7">
        <f>SUM(L46:S46)/100</f>
        <v>0.35</v>
      </c>
    </row>
    <row r="47" spans="2:21" x14ac:dyDescent="0.2">
      <c r="B47" s="1" t="s">
        <v>150</v>
      </c>
      <c r="C47" s="1" t="s">
        <v>151</v>
      </c>
      <c r="D47" s="1" t="s">
        <v>152</v>
      </c>
      <c r="E47" s="11">
        <v>22.17</v>
      </c>
      <c r="F47" s="11">
        <v>0</v>
      </c>
      <c r="G47" s="11">
        <f>AVERAGE(E47:F47)</f>
        <v>11.085000000000001</v>
      </c>
      <c r="H47" s="11">
        <f>U47*0.7*0.3167*G47</f>
        <v>7.3723009499999987</v>
      </c>
      <c r="I47" s="16">
        <f>G47-H47</f>
        <v>3.7126990500000021</v>
      </c>
      <c r="J47" s="17" t="str">
        <f>IF(I47&lt;60,"F",IF(I47&lt;70,"D",IF(I47&lt;80,"C",IF(I47&lt;90,"B",IF(I47&gt;=90,"A")))))</f>
        <v>F</v>
      </c>
      <c r="L47">
        <v>100</v>
      </c>
      <c r="M47" s="1" t="s">
        <v>49</v>
      </c>
      <c r="N47">
        <v>100</v>
      </c>
      <c r="Q47" s="1" t="s">
        <v>49</v>
      </c>
      <c r="R47" s="1" t="s">
        <v>49</v>
      </c>
      <c r="S47">
        <v>100</v>
      </c>
      <c r="U47" s="7">
        <f>SUM(L47:S47)/100</f>
        <v>3</v>
      </c>
    </row>
    <row r="48" spans="2:21" x14ac:dyDescent="0.2">
      <c r="B48" s="1" t="s">
        <v>184</v>
      </c>
      <c r="C48" s="1" t="s">
        <v>185</v>
      </c>
      <c r="D48" s="1" t="s">
        <v>186</v>
      </c>
      <c r="E48" s="11">
        <v>80.13</v>
      </c>
      <c r="F48" s="11">
        <v>73.66</v>
      </c>
      <c r="G48" s="11">
        <f>AVERAGE(E48:F48)</f>
        <v>76.894999999999996</v>
      </c>
      <c r="H48" s="11">
        <f>U48*0.7*0.3167*G48</f>
        <v>0</v>
      </c>
      <c r="I48" s="16">
        <f>G48-H48</f>
        <v>76.894999999999996</v>
      </c>
      <c r="J48" s="17" t="str">
        <f>IF(I48&lt;60,"F",IF(I48&lt;70,"D",IF(I48&lt;80,"C",IF(I48&lt;90,"B",IF(I48&gt;=90,"A")))))</f>
        <v>C</v>
      </c>
      <c r="L48" s="1" t="s">
        <v>49</v>
      </c>
      <c r="M48" s="1" t="s">
        <v>49</v>
      </c>
      <c r="N48" s="1" t="s">
        <v>49</v>
      </c>
      <c r="Q48" s="1" t="s">
        <v>49</v>
      </c>
      <c r="R48" s="1" t="s">
        <v>49</v>
      </c>
      <c r="S48" s="1" t="s">
        <v>49</v>
      </c>
      <c r="U48" s="7">
        <f>SUM(L48:S48)/100</f>
        <v>0</v>
      </c>
    </row>
    <row r="49" spans="2:21" x14ac:dyDescent="0.2">
      <c r="B49" s="1" t="s">
        <v>67</v>
      </c>
      <c r="C49" s="1" t="s">
        <v>68</v>
      </c>
      <c r="D49" s="1" t="s">
        <v>69</v>
      </c>
      <c r="E49" s="11">
        <v>82.12</v>
      </c>
      <c r="F49" s="11">
        <v>64.400000000000006</v>
      </c>
      <c r="G49" s="11">
        <f>AVERAGE(E49:F49)</f>
        <v>73.260000000000005</v>
      </c>
      <c r="H49" s="11">
        <f>U49*0.7*0.3167*G49</f>
        <v>0</v>
      </c>
      <c r="I49" s="16">
        <f>G49-H49</f>
        <v>73.260000000000005</v>
      </c>
      <c r="J49" s="17" t="str">
        <f>IF(I49&lt;60,"F",IF(I49&lt;70,"D",IF(I49&lt;80,"C",IF(I49&lt;90,"B",IF(I49&gt;=90,"A")))))</f>
        <v>C</v>
      </c>
      <c r="L49" s="1" t="s">
        <v>49</v>
      </c>
      <c r="M49" s="1" t="s">
        <v>49</v>
      </c>
      <c r="N49" s="1" t="s">
        <v>49</v>
      </c>
      <c r="Q49" s="1" t="s">
        <v>49</v>
      </c>
      <c r="R49" s="1" t="s">
        <v>49</v>
      </c>
      <c r="S49" s="1" t="s">
        <v>49</v>
      </c>
      <c r="U49" s="7">
        <f>SUM(L49:S49)/100</f>
        <v>0</v>
      </c>
    </row>
    <row r="50" spans="2:21" x14ac:dyDescent="0.2">
      <c r="B50" s="1" t="s">
        <v>130</v>
      </c>
      <c r="C50" s="1" t="s">
        <v>131</v>
      </c>
      <c r="D50" s="1" t="s">
        <v>132</v>
      </c>
      <c r="E50" s="11">
        <v>83.12</v>
      </c>
      <c r="F50" s="11">
        <v>84.8</v>
      </c>
      <c r="G50" s="11">
        <f>AVERAGE(E50:F50)</f>
        <v>83.960000000000008</v>
      </c>
      <c r="H50" s="11">
        <f>U50*0.7*0.3167*G50</f>
        <v>0</v>
      </c>
      <c r="I50" s="16">
        <f>G50-H50</f>
        <v>83.960000000000008</v>
      </c>
      <c r="J50" s="17" t="str">
        <f>IF(I50&lt;60,"F",IF(I50&lt;70,"D",IF(I50&lt;80,"C",IF(I50&lt;90,"B",IF(I50&gt;=90,"A")))))</f>
        <v>B</v>
      </c>
      <c r="L50" s="1" t="s">
        <v>49</v>
      </c>
      <c r="M50" s="1" t="s">
        <v>49</v>
      </c>
      <c r="N50" s="1" t="s">
        <v>49</v>
      </c>
      <c r="Q50" s="1" t="s">
        <v>49</v>
      </c>
      <c r="R50" s="1" t="s">
        <v>49</v>
      </c>
      <c r="S50" s="1" t="s">
        <v>49</v>
      </c>
      <c r="U50" s="7">
        <f>SUM(L50:S50)/100</f>
        <v>0</v>
      </c>
    </row>
    <row r="51" spans="2:21" x14ac:dyDescent="0.2">
      <c r="B51" s="1" t="s">
        <v>114</v>
      </c>
      <c r="C51" s="1" t="s">
        <v>115</v>
      </c>
      <c r="D51" s="1" t="s">
        <v>116</v>
      </c>
      <c r="E51" s="11">
        <v>92.1</v>
      </c>
      <c r="F51" s="11">
        <v>89.89</v>
      </c>
      <c r="G51" s="11">
        <f>AVERAGE(E51:F51)</f>
        <v>90.995000000000005</v>
      </c>
      <c r="H51" s="11">
        <f>U51*0.7*0.3167*G51</f>
        <v>0</v>
      </c>
      <c r="I51" s="16">
        <f>G51-H51</f>
        <v>90.995000000000005</v>
      </c>
      <c r="J51" s="17" t="str">
        <f>IF(I51&lt;60,"F",IF(I51&lt;70,"D",IF(I51&lt;80,"C",IF(I51&lt;90,"B",IF(I51&gt;=90,"A")))))</f>
        <v>A</v>
      </c>
      <c r="L51" s="1" t="s">
        <v>49</v>
      </c>
      <c r="M51" s="1" t="s">
        <v>49</v>
      </c>
      <c r="N51" s="1" t="s">
        <v>49</v>
      </c>
      <c r="Q51" s="1" t="s">
        <v>49</v>
      </c>
      <c r="R51" s="1" t="s">
        <v>49</v>
      </c>
      <c r="S51" s="1" t="s">
        <v>49</v>
      </c>
      <c r="U51" s="7">
        <f>SUM(L51:S51)/100</f>
        <v>0</v>
      </c>
    </row>
    <row r="52" spans="2:21" x14ac:dyDescent="0.2">
      <c r="B52" s="1" t="s">
        <v>91</v>
      </c>
      <c r="C52" s="1" t="s">
        <v>92</v>
      </c>
      <c r="D52" s="1" t="s">
        <v>93</v>
      </c>
      <c r="E52" s="11">
        <v>82.34</v>
      </c>
      <c r="F52" s="11">
        <v>87.17</v>
      </c>
      <c r="G52" s="11">
        <f>AVERAGE(E52:F52)</f>
        <v>84.754999999999995</v>
      </c>
      <c r="H52" s="11">
        <f>U52*0.7*0.3167*G52</f>
        <v>1.8789335949999997</v>
      </c>
      <c r="I52" s="16">
        <f>G52-H52</f>
        <v>82.876066404999989</v>
      </c>
      <c r="J52" s="17" t="str">
        <f>IF(I52&lt;60,"F",IF(I52&lt;70,"D",IF(I52&lt;80,"C",IF(I52&lt;90,"B",IF(I52&gt;=90,"A")))))</f>
        <v>B</v>
      </c>
      <c r="L52" s="1" t="s">
        <v>49</v>
      </c>
      <c r="M52" s="1" t="s">
        <v>49</v>
      </c>
      <c r="N52" s="1" t="s">
        <v>49</v>
      </c>
      <c r="Q52" s="1" t="s">
        <v>49</v>
      </c>
      <c r="R52" s="1" t="s">
        <v>49</v>
      </c>
      <c r="S52">
        <v>10</v>
      </c>
      <c r="U52" s="7">
        <f>SUM(L52:S52)/100</f>
        <v>0.1</v>
      </c>
    </row>
    <row r="53" spans="2:21" x14ac:dyDescent="0.2">
      <c r="B53" s="1" t="s">
        <v>110</v>
      </c>
      <c r="C53" s="1" t="s">
        <v>111</v>
      </c>
      <c r="D53" s="1" t="s">
        <v>112</v>
      </c>
      <c r="E53" s="11">
        <v>92.37</v>
      </c>
      <c r="F53" s="11">
        <v>87.96</v>
      </c>
      <c r="G53" s="11">
        <f>AVERAGE(E53:F53)</f>
        <v>90.164999999999992</v>
      </c>
      <c r="H53" s="11">
        <f>U53*0.7*0.3167*G53</f>
        <v>0</v>
      </c>
      <c r="I53" s="16">
        <f>G53-H53</f>
        <v>90.164999999999992</v>
      </c>
      <c r="J53" s="17" t="str">
        <f>IF(I53&lt;60,"F",IF(I53&lt;70,"D",IF(I53&lt;80,"C",IF(I53&lt;90,"B",IF(I53&gt;=90,"A")))))</f>
        <v>A</v>
      </c>
      <c r="L53" s="1" t="s">
        <v>49</v>
      </c>
      <c r="M53" s="1" t="s">
        <v>49</v>
      </c>
      <c r="N53" s="1" t="s">
        <v>49</v>
      </c>
      <c r="Q53" s="1" t="s">
        <v>49</v>
      </c>
      <c r="R53" s="1" t="s">
        <v>49</v>
      </c>
      <c r="S53" s="1" t="s">
        <v>49</v>
      </c>
      <c r="U53" s="7">
        <f>SUM(L53:S53)/100</f>
        <v>0</v>
      </c>
    </row>
    <row r="54" spans="2:21" x14ac:dyDescent="0.2">
      <c r="B54" s="1" t="s">
        <v>196</v>
      </c>
      <c r="C54" s="1" t="s">
        <v>197</v>
      </c>
      <c r="D54" s="1" t="s">
        <v>198</v>
      </c>
      <c r="E54" s="11">
        <v>88.92</v>
      </c>
      <c r="F54" s="11">
        <v>82.89</v>
      </c>
      <c r="G54" s="11">
        <f>AVERAGE(E54:F54)</f>
        <v>85.905000000000001</v>
      </c>
      <c r="H54" s="11">
        <f>U54*0.7*0.3167*G54</f>
        <v>0</v>
      </c>
      <c r="I54" s="16">
        <f>G54-H54</f>
        <v>85.905000000000001</v>
      </c>
      <c r="J54" s="17" t="str">
        <f>IF(I54&lt;60,"F",IF(I54&lt;70,"D",IF(I54&lt;80,"C",IF(I54&lt;90,"B",IF(I54&gt;=90,"A")))))</f>
        <v>B</v>
      </c>
      <c r="L54" s="1" t="s">
        <v>49</v>
      </c>
      <c r="M54" s="1" t="s">
        <v>49</v>
      </c>
      <c r="N54" s="1" t="s">
        <v>49</v>
      </c>
      <c r="Q54" s="1" t="s">
        <v>49</v>
      </c>
      <c r="R54" s="1" t="s">
        <v>49</v>
      </c>
      <c r="S54" s="1" t="s">
        <v>49</v>
      </c>
      <c r="U54" s="7">
        <f>SUM(L54:S54)/100</f>
        <v>0</v>
      </c>
    </row>
    <row r="55" spans="2:21" x14ac:dyDescent="0.2">
      <c r="B55" s="1" t="s">
        <v>79</v>
      </c>
      <c r="C55" s="1" t="s">
        <v>80</v>
      </c>
      <c r="D55" s="1" t="s">
        <v>81</v>
      </c>
      <c r="E55" s="11">
        <v>30.23</v>
      </c>
      <c r="F55" s="11">
        <v>28</v>
      </c>
      <c r="G55" s="11">
        <f>AVERAGE(E55:F55)</f>
        <v>29.115000000000002</v>
      </c>
      <c r="H55" s="11">
        <f>U55*0.7*0.3167*G55</f>
        <v>19.363513049999995</v>
      </c>
      <c r="I55" s="16">
        <f>G55-H55</f>
        <v>9.7514869500000074</v>
      </c>
      <c r="J55" s="17" t="str">
        <f>IF(I55&lt;60,"F",IF(I55&lt;70,"D",IF(I55&lt;80,"C",IF(I55&lt;90,"B",IF(I55&gt;=90,"A")))))</f>
        <v>F</v>
      </c>
      <c r="L55" s="1" t="s">
        <v>49</v>
      </c>
      <c r="M55">
        <v>100</v>
      </c>
      <c r="N55">
        <v>100</v>
      </c>
      <c r="Q55" s="1" t="s">
        <v>49</v>
      </c>
      <c r="R55" s="1" t="s">
        <v>49</v>
      </c>
      <c r="S55">
        <v>100</v>
      </c>
      <c r="U55" s="7">
        <f>SUM(L55:S55)/100</f>
        <v>3</v>
      </c>
    </row>
    <row r="56" spans="2:21" x14ac:dyDescent="0.2">
      <c r="B56" s="1" t="s">
        <v>154</v>
      </c>
      <c r="C56" s="1" t="s">
        <v>155</v>
      </c>
      <c r="D56" s="1" t="s">
        <v>156</v>
      </c>
      <c r="E56" s="11">
        <v>93.66</v>
      </c>
      <c r="F56" s="11">
        <v>94.39</v>
      </c>
      <c r="G56" s="11">
        <f>AVERAGE(E56:F56)</f>
        <v>94.025000000000006</v>
      </c>
      <c r="H56" s="11">
        <f>U56*0.7*0.3167*G56</f>
        <v>0</v>
      </c>
      <c r="I56" s="16">
        <f>G56-H56</f>
        <v>94.025000000000006</v>
      </c>
      <c r="J56" s="17" t="str">
        <f>IF(I56&lt;60,"F",IF(I56&lt;70,"D",IF(I56&lt;80,"C",IF(I56&lt;90,"B",IF(I56&gt;=90,"A")))))</f>
        <v>A</v>
      </c>
      <c r="L56" s="1" t="s">
        <v>49</v>
      </c>
      <c r="M56" s="1" t="s">
        <v>49</v>
      </c>
      <c r="N56" s="1" t="s">
        <v>49</v>
      </c>
      <c r="Q56" s="1" t="s">
        <v>49</v>
      </c>
      <c r="R56" s="1" t="s">
        <v>49</v>
      </c>
      <c r="S56" s="1" t="s">
        <v>49</v>
      </c>
      <c r="U56" s="7">
        <f>SUM(L56:S56)/100</f>
        <v>0</v>
      </c>
    </row>
  </sheetData>
  <sortState xmlns:xlrd2="http://schemas.microsoft.com/office/spreadsheetml/2017/richdata2" ref="B7:U56">
    <sortCondition ref="D7:D56"/>
  </sortState>
  <mergeCells count="2">
    <mergeCell ref="L5:O5"/>
    <mergeCell ref="Q5:T5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2023-01-12T01:36:34Z</dcterms:created>
  <dcterms:modified xsi:type="dcterms:W3CDTF">2023-01-12T11:35:21Z</dcterms:modified>
  <cp:category/>
</cp:coreProperties>
</file>