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23 2022/"/>
    </mc:Choice>
  </mc:AlternateContent>
  <xr:revisionPtr revIDLastSave="0" documentId="8_{9997749A-BBFC-E14C-9208-42A47049F1B3}" xr6:coauthVersionLast="47" xr6:coauthVersionMax="47" xr10:uidLastSave="{00000000-0000-0000-0000-000000000000}"/>
  <bookViews>
    <workbookView xWindow="400" yWindow="620" windowWidth="30480" windowHeight="2430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" l="1"/>
  <c r="H47" i="2"/>
  <c r="H16" i="2"/>
  <c r="H41" i="2"/>
  <c r="H30" i="2"/>
  <c r="H13" i="2"/>
  <c r="H17" i="2"/>
  <c r="H33" i="2"/>
  <c r="H29" i="2"/>
  <c r="V29" i="2"/>
  <c r="V24" i="2"/>
  <c r="V46" i="2"/>
  <c r="V23" i="2"/>
  <c r="H23" i="2" s="1"/>
  <c r="I23" i="2" s="1"/>
  <c r="V27" i="2"/>
  <c r="H27" i="2" s="1"/>
  <c r="I27" i="2" s="1"/>
  <c r="V43" i="2"/>
  <c r="V47" i="2"/>
  <c r="V7" i="2"/>
  <c r="H7" i="2" s="1"/>
  <c r="V40" i="2"/>
  <c r="H40" i="2" s="1"/>
  <c r="V9" i="2"/>
  <c r="V16" i="2"/>
  <c r="V14" i="2"/>
  <c r="H14" i="2" s="1"/>
  <c r="V10" i="2"/>
  <c r="H10" i="2" s="1"/>
  <c r="V37" i="2"/>
  <c r="V41" i="2"/>
  <c r="V20" i="2"/>
  <c r="H20" i="2" s="1"/>
  <c r="V48" i="2"/>
  <c r="H48" i="2" s="1"/>
  <c r="I48" i="2" s="1"/>
  <c r="V31" i="2"/>
  <c r="V30" i="2"/>
  <c r="V26" i="2"/>
  <c r="H26" i="2" s="1"/>
  <c r="V12" i="2"/>
  <c r="H12" i="2" s="1"/>
  <c r="I12" i="2" s="1"/>
  <c r="V35" i="2"/>
  <c r="V13" i="2"/>
  <c r="V42" i="2"/>
  <c r="H42" i="2" s="1"/>
  <c r="V45" i="2"/>
  <c r="H45" i="2" s="1"/>
  <c r="I45" i="2" s="1"/>
  <c r="V44" i="2"/>
  <c r="V8" i="2"/>
  <c r="V15" i="2"/>
  <c r="H15" i="2" s="1"/>
  <c r="V11" i="2"/>
  <c r="H11" i="2" s="1"/>
  <c r="I11" i="2" s="1"/>
  <c r="V34" i="2"/>
  <c r="V32" i="2"/>
  <c r="V28" i="2"/>
  <c r="H28" i="2" s="1"/>
  <c r="V19" i="2"/>
  <c r="H19" i="2" s="1"/>
  <c r="I19" i="2" s="1"/>
  <c r="V22" i="2"/>
  <c r="V17" i="2"/>
  <c r="V18" i="2"/>
  <c r="H18" i="2" s="1"/>
  <c r="V38" i="2"/>
  <c r="H38" i="2" s="1"/>
  <c r="I38" i="2" s="1"/>
  <c r="V21" i="2"/>
  <c r="V33" i="2"/>
  <c r="V25" i="2"/>
  <c r="H25" i="2" s="1"/>
  <c r="V39" i="2"/>
  <c r="H39" i="2" s="1"/>
  <c r="V36" i="2"/>
  <c r="G29" i="2"/>
  <c r="J29" i="2" s="1"/>
  <c r="G24" i="2"/>
  <c r="J24" i="2" s="1"/>
  <c r="G46" i="2"/>
  <c r="J46" i="2" s="1"/>
  <c r="G23" i="2"/>
  <c r="J23" i="2" s="1"/>
  <c r="G27" i="2"/>
  <c r="J27" i="2" s="1"/>
  <c r="G43" i="2"/>
  <c r="J43" i="2" s="1"/>
  <c r="G47" i="2"/>
  <c r="J47" i="2" s="1"/>
  <c r="G7" i="2"/>
  <c r="I7" i="2" s="1"/>
  <c r="J7" i="2"/>
  <c r="G40" i="2"/>
  <c r="J40" i="2" s="1"/>
  <c r="G9" i="2"/>
  <c r="J9" i="2" s="1"/>
  <c r="G16" i="2"/>
  <c r="J16" i="2" s="1"/>
  <c r="G14" i="2"/>
  <c r="J14" i="2" s="1"/>
  <c r="G10" i="2"/>
  <c r="J10" i="2" s="1"/>
  <c r="G37" i="2"/>
  <c r="J37" i="2" s="1"/>
  <c r="G41" i="2"/>
  <c r="I41" i="2" s="1"/>
  <c r="J41" i="2"/>
  <c r="G20" i="2"/>
  <c r="J20" i="2" s="1"/>
  <c r="G48" i="2"/>
  <c r="J48" i="2" s="1"/>
  <c r="G31" i="2"/>
  <c r="J31" i="2" s="1"/>
  <c r="G30" i="2"/>
  <c r="J30" i="2" s="1"/>
  <c r="G26" i="2"/>
  <c r="J26" i="2" s="1"/>
  <c r="G12" i="2"/>
  <c r="J12" i="2" s="1"/>
  <c r="G35" i="2"/>
  <c r="J35" i="2" s="1"/>
  <c r="G13" i="2"/>
  <c r="J13" i="2" s="1"/>
  <c r="G42" i="2"/>
  <c r="J42" i="2" s="1"/>
  <c r="G45" i="2"/>
  <c r="J45" i="2" s="1"/>
  <c r="G44" i="2"/>
  <c r="J44" i="2"/>
  <c r="G8" i="2"/>
  <c r="J8" i="2" s="1"/>
  <c r="G15" i="2"/>
  <c r="J15" i="2" s="1"/>
  <c r="G11" i="2"/>
  <c r="J11" i="2" s="1"/>
  <c r="G34" i="2"/>
  <c r="J34" i="2" s="1"/>
  <c r="G32" i="2"/>
  <c r="J32" i="2" s="1"/>
  <c r="G28" i="2"/>
  <c r="J28" i="2" s="1"/>
  <c r="G19" i="2"/>
  <c r="J19" i="2" s="1"/>
  <c r="G22" i="2"/>
  <c r="J22" i="2"/>
  <c r="G17" i="2"/>
  <c r="J17" i="2" s="1"/>
  <c r="G18" i="2"/>
  <c r="J18" i="2" s="1"/>
  <c r="G38" i="2"/>
  <c r="J38" i="2" s="1"/>
  <c r="G21" i="2"/>
  <c r="J21" i="2" s="1"/>
  <c r="G33" i="2"/>
  <c r="J33" i="2" s="1"/>
  <c r="G25" i="2"/>
  <c r="I25" i="2" s="1"/>
  <c r="J25" i="2"/>
  <c r="G39" i="2"/>
  <c r="J39" i="2" s="1"/>
  <c r="G36" i="2"/>
  <c r="J36" i="2" s="1"/>
  <c r="I10" i="2" l="1"/>
  <c r="H36" i="2"/>
  <c r="H21" i="2"/>
  <c r="H22" i="2"/>
  <c r="I22" i="2" s="1"/>
  <c r="H34" i="2"/>
  <c r="H44" i="2"/>
  <c r="I44" i="2" s="1"/>
  <c r="H35" i="2"/>
  <c r="H31" i="2"/>
  <c r="H37" i="2"/>
  <c r="H9" i="2"/>
  <c r="I9" i="2" s="1"/>
  <c r="H43" i="2"/>
  <c r="H24" i="2"/>
  <c r="I18" i="2"/>
  <c r="I28" i="2"/>
  <c r="I15" i="2"/>
  <c r="I42" i="2"/>
  <c r="I26" i="2"/>
  <c r="I20" i="2"/>
  <c r="I14" i="2"/>
  <c r="H32" i="2"/>
  <c r="I32" i="2" s="1"/>
  <c r="I40" i="2"/>
  <c r="I29" i="2"/>
  <c r="I33" i="2"/>
  <c r="I17" i="2"/>
  <c r="I8" i="2"/>
  <c r="I13" i="2"/>
  <c r="I30" i="2"/>
  <c r="I16" i="2"/>
  <c r="I47" i="2"/>
  <c r="I46" i="2"/>
  <c r="H8" i="2"/>
  <c r="I39" i="2"/>
  <c r="I36" i="2"/>
  <c r="I21" i="2"/>
  <c r="I34" i="2"/>
  <c r="I35" i="2"/>
  <c r="I31" i="2"/>
  <c r="I37" i="2"/>
  <c r="I43" i="2"/>
  <c r="I24" i="2"/>
</calcChain>
</file>

<file path=xl/sharedStrings.xml><?xml version="1.0" encoding="utf-8"?>
<sst xmlns="http://schemas.openxmlformats.org/spreadsheetml/2006/main" count="782" uniqueCount="235">
  <si>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</si>
  <si>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</si>
  <si>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</si>
  <si>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</si>
  <si>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</si>
  <si>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</si>
  <si>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</si>
  <si>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</si>
  <si>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</si>
  <si>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</si>
  <si>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</si>
  <si>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</si>
  <si>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</si>
  <si>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</si>
  <si>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</si>
  <si>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</si>
  <si>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</si>
  <si>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</si>
  <si>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</si>
  <si>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</si>
  <si>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</si>
  <si>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</si>
  <si>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</si>
  <si>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</si>
  <si>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</si>
  <si>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</si>
  <si>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</si>
  <si>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</si>
  <si>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</si>
  <si>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</si>
  <si>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</si>
  <si>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</si>
  <si>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</si>
  <si>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</si>
  <si>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</si>
  <si>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</si>
  <si>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</si>
  <si>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</si>
  <si>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</si>
  <si>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</si>
  <si>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</si>
  <si>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EXAM I Penalty (Real)</t>
  </si>
  <si>
    <t>EXAM II Penalty (Real)</t>
  </si>
  <si>
    <t>FINAL EXAM Penalty (Real)</t>
  </si>
  <si>
    <t>Last downloaded from this course</t>
  </si>
  <si>
    <t>Alder</t>
  </si>
  <si>
    <t>Jayana</t>
  </si>
  <si>
    <t>14150</t>
  </si>
  <si>
    <t>alder.jayana@pucsr.edu.kh</t>
  </si>
  <si>
    <t>-</t>
  </si>
  <si>
    <t>1673492988</t>
  </si>
  <si>
    <t>Ath</t>
  </si>
  <si>
    <t>Sarath</t>
  </si>
  <si>
    <t>13720</t>
  </si>
  <si>
    <t>ath.sarath@pucsr.edu.kh</t>
  </si>
  <si>
    <t>Bay</t>
  </si>
  <si>
    <t>Vanna</t>
  </si>
  <si>
    <t>13703</t>
  </si>
  <si>
    <t>bay.vanna@pucsr.edu.kh</t>
  </si>
  <si>
    <t>Bun</t>
  </si>
  <si>
    <t>Socheata</t>
  </si>
  <si>
    <t>14280</t>
  </si>
  <si>
    <t>bun.socheata@pucsr.edu.kh</t>
  </si>
  <si>
    <t>Chan</t>
  </si>
  <si>
    <t>Sreypich</t>
  </si>
  <si>
    <t>13702</t>
  </si>
  <si>
    <t>chan.sreypich@pucsr.edu.kh</t>
  </si>
  <si>
    <t>Chantha</t>
  </si>
  <si>
    <t>Masy</t>
  </si>
  <si>
    <t>13715</t>
  </si>
  <si>
    <t>chantha.masy@pucsr.edu.kh</t>
  </si>
  <si>
    <t>Chea</t>
  </si>
  <si>
    <t>Sreyneth</t>
  </si>
  <si>
    <t>14127</t>
  </si>
  <si>
    <t>chea.sreyneth@pucsr.edu.kh</t>
  </si>
  <si>
    <t>Cheak</t>
  </si>
  <si>
    <t>14724</t>
  </si>
  <si>
    <t>cheak.socheata@pucsr.edu.kh</t>
  </si>
  <si>
    <t>Davuth</t>
  </si>
  <si>
    <t>Peter</t>
  </si>
  <si>
    <t>09005</t>
  </si>
  <si>
    <t>davuth.peter@pucsr.edu.kh</t>
  </si>
  <si>
    <t>Hak</t>
  </si>
  <si>
    <t>Sengcareling</t>
  </si>
  <si>
    <t>13887</t>
  </si>
  <si>
    <t>hak.sengcareling@pucsr.edu.kh</t>
  </si>
  <si>
    <t>Hang</t>
  </si>
  <si>
    <t>Sokjeng</t>
  </si>
  <si>
    <t>11755</t>
  </si>
  <si>
    <t>hang.sokjeng@pucsr.edu.kh</t>
  </si>
  <si>
    <t>Kav</t>
  </si>
  <si>
    <t>Sophanna</t>
  </si>
  <si>
    <t>kav.sophanna@pucsr.edu.kh</t>
  </si>
  <si>
    <t>Khoun</t>
  </si>
  <si>
    <t>Sreyleak</t>
  </si>
  <si>
    <t>13636</t>
  </si>
  <si>
    <t>khoun.sreyleak@pucsr.edu.kh</t>
  </si>
  <si>
    <t>Kuon</t>
  </si>
  <si>
    <t>Vakhim</t>
  </si>
  <si>
    <t>13500</t>
  </si>
  <si>
    <t>kuon.vakhim@pucsr.edu.kh</t>
  </si>
  <si>
    <t>Lim</t>
  </si>
  <si>
    <t>Lyhour</t>
  </si>
  <si>
    <t>12000</t>
  </si>
  <si>
    <t>lim.lyhour@pucsr.edu.kh</t>
  </si>
  <si>
    <t>Long</t>
  </si>
  <si>
    <t>Sanoeum</t>
  </si>
  <si>
    <t>13837</t>
  </si>
  <si>
    <t>long.sanoeum@pucsr.edu.kh</t>
  </si>
  <si>
    <t>Ly</t>
  </si>
  <si>
    <t>Boran</t>
  </si>
  <si>
    <t>13905</t>
  </si>
  <si>
    <t>ly.boran@pucsr.edu.kh</t>
  </si>
  <si>
    <t>Dimong</t>
  </si>
  <si>
    <t>13730</t>
  </si>
  <si>
    <t>ly.dimong@pucsr.edu.kh</t>
  </si>
  <si>
    <t>Haksreng</t>
  </si>
  <si>
    <t>13691</t>
  </si>
  <si>
    <t>ly.haksreng@pucsr.edu.kh</t>
  </si>
  <si>
    <t>Ma</t>
  </si>
  <si>
    <t>Fina</t>
  </si>
  <si>
    <t>14737</t>
  </si>
  <si>
    <t>ma.fina@pucsr.edu.kh</t>
  </si>
  <si>
    <t>Sroem</t>
  </si>
  <si>
    <t>13733</t>
  </si>
  <si>
    <t>ma.sroem@pucsr.edu.kh</t>
  </si>
  <si>
    <t>Manh</t>
  </si>
  <si>
    <t>Phally</t>
  </si>
  <si>
    <t>13721</t>
  </si>
  <si>
    <t>manh.phally@pucsr.edu.kh</t>
  </si>
  <si>
    <t>Mut</t>
  </si>
  <si>
    <t>Sotheary</t>
  </si>
  <si>
    <t>13714</t>
  </si>
  <si>
    <t>mut.sotheary@pucsr.edu.kh</t>
  </si>
  <si>
    <t>Ngean</t>
  </si>
  <si>
    <t>Khema</t>
  </si>
  <si>
    <t>12782</t>
  </si>
  <si>
    <t>ngean.khema@pucsr.edu.kh</t>
  </si>
  <si>
    <t>Outt</t>
  </si>
  <si>
    <t>Kimlang</t>
  </si>
  <si>
    <t>13789</t>
  </si>
  <si>
    <t>outt.kimlang@pucsr.edu.kh</t>
  </si>
  <si>
    <t>Pich</t>
  </si>
  <si>
    <t>Channeang</t>
  </si>
  <si>
    <t>13476</t>
  </si>
  <si>
    <t>pich.channeang@pucsr.edu.kh</t>
  </si>
  <si>
    <t>Poy</t>
  </si>
  <si>
    <t>Panith</t>
  </si>
  <si>
    <t>14126</t>
  </si>
  <si>
    <t>poy.panith@pucsr.edu.kh</t>
  </si>
  <si>
    <t>Saroeurn</t>
  </si>
  <si>
    <t>Bunthoeurn</t>
  </si>
  <si>
    <t>14152</t>
  </si>
  <si>
    <t>saroeurn.bunthoeurn@pucsr.edu.kh</t>
  </si>
  <si>
    <t>Sea</t>
  </si>
  <si>
    <t>Sophea</t>
  </si>
  <si>
    <t>14131</t>
  </si>
  <si>
    <t>sea.sophea@pucsr.edu.kh</t>
  </si>
  <si>
    <t>Seng</t>
  </si>
  <si>
    <t>Money</t>
  </si>
  <si>
    <t>09337</t>
  </si>
  <si>
    <t>seng.money@pucsr.edu.kh</t>
  </si>
  <si>
    <t>Sarah</t>
  </si>
  <si>
    <t>13574</t>
  </si>
  <si>
    <t>seng.sarah@pucsr.edu.kh</t>
  </si>
  <si>
    <t>Sim</t>
  </si>
  <si>
    <t>Kimson</t>
  </si>
  <si>
    <t>12721</t>
  </si>
  <si>
    <t>sim.kimson@pucsr.edu.kh</t>
  </si>
  <si>
    <t>Siv</t>
  </si>
  <si>
    <t>Solina</t>
  </si>
  <si>
    <t>13756</t>
  </si>
  <si>
    <t>siv.solina@pucsr.edu.kh</t>
  </si>
  <si>
    <t>Sopheak</t>
  </si>
  <si>
    <t>Viasal</t>
  </si>
  <si>
    <t>13734</t>
  </si>
  <si>
    <t>sopheak.viasal@pucsr.edu.kh</t>
  </si>
  <si>
    <t>Sovann</t>
  </si>
  <si>
    <t>Voleak</t>
  </si>
  <si>
    <t>13716</t>
  </si>
  <si>
    <t>sovann.voleak@pucsr.edu.kh</t>
  </si>
  <si>
    <t>Soy</t>
  </si>
  <si>
    <t>Seangiar</t>
  </si>
  <si>
    <t>13667</t>
  </si>
  <si>
    <t>soy.seangiar@pucsr.edu.kh</t>
  </si>
  <si>
    <t>Sun</t>
  </si>
  <si>
    <t>Sin</t>
  </si>
  <si>
    <t>13700</t>
  </si>
  <si>
    <t>sun.sin@pucsr.edu.kh</t>
  </si>
  <si>
    <t>Te</t>
  </si>
  <si>
    <t>Tong</t>
  </si>
  <si>
    <t>13649</t>
  </si>
  <si>
    <t>te.tong@pucsr.edu.kh</t>
  </si>
  <si>
    <t>Thorn</t>
  </si>
  <si>
    <t>Ouktey</t>
  </si>
  <si>
    <t>13666</t>
  </si>
  <si>
    <t>thorn.ouktey@pucsr.edu.kh</t>
  </si>
  <si>
    <t>Thy</t>
  </si>
  <si>
    <t>Sopheakleap</t>
  </si>
  <si>
    <t>13838</t>
  </si>
  <si>
    <t>thy.sopheakleap@pucsr.edu.kh</t>
  </si>
  <si>
    <t>Touy</t>
  </si>
  <si>
    <t>Bopha</t>
  </si>
  <si>
    <t>13699</t>
  </si>
  <si>
    <t>touy.bopha@pucsr.edu.kh</t>
  </si>
  <si>
    <t>Tuy</t>
  </si>
  <si>
    <t>Put</t>
  </si>
  <si>
    <t>13737</t>
  </si>
  <si>
    <t>tuy.put@pucsr.edu.kh</t>
  </si>
  <si>
    <t>Veasna</t>
  </si>
  <si>
    <t>13704</t>
  </si>
  <si>
    <t>vanna.veasna@pucsr.edu.kh</t>
  </si>
  <si>
    <t>Voeun</t>
  </si>
  <si>
    <t>Oudom</t>
  </si>
  <si>
    <t>13877</t>
  </si>
  <si>
    <t>voeun.oudom@pucsr.edu.kh</t>
  </si>
  <si>
    <t>1673492989</t>
  </si>
  <si>
    <t>Yoeun</t>
  </si>
  <si>
    <t>Savly</t>
  </si>
  <si>
    <t>13804</t>
  </si>
  <si>
    <t>yoeun.savly@pucsr.edu.kh</t>
  </si>
  <si>
    <t>SURNAME</t>
  </si>
  <si>
    <t>FIRST NAME</t>
  </si>
  <si>
    <t>ID</t>
  </si>
  <si>
    <t>GRAMMAR</t>
  </si>
  <si>
    <t>WRITING</t>
  </si>
  <si>
    <t>GRADE</t>
  </si>
  <si>
    <t>IEAP-3/ Result</t>
  </si>
  <si>
    <t>EXAM III Penalty (Real)</t>
  </si>
  <si>
    <t xml:space="preserve"> GRAMMAR </t>
  </si>
  <si>
    <t xml:space="preserve"> WRITING </t>
  </si>
  <si>
    <t xml:space="preserve"> TOTAL  </t>
  </si>
  <si>
    <t xml:space="preserve"> ABSENCE PENALTY </t>
  </si>
  <si>
    <t xml:space="preserve"> TOTAL AFTER PENALTY </t>
  </si>
  <si>
    <t>IEAP-3 - Final Results 17 Oct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</si>
</sst>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3" fontId="2" fillId="0" borderId="0" xfId="1" applyFont="1" applyAlignment="1">
      <alignment horizontal="center" vertical="center"/>
    </xf>
    <xf numFmtId="43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0" fillId="0" borderId="0" xfId="0" applyNumberFormat="1" applyAlignment="1">
      <alignment horizontal="center"/>
    </xf>
    <xf numFmtId="43" fontId="4" fillId="0" borderId="0" xfId="0" applyNumberFormat="1" applyFont="1" applyAlignment="1">
      <alignment horizontal="center"/>
    </xf>
    <xf numFmtId="0" fontId="5" fillId="0" borderId="0" xfId="0" applyFont="1"/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30" formatCode="@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C88F9C-9D4B-3B45-BCC5-502B67C0E233}" name="Table1" displayName="Table1" ref="D6:J48" totalsRowShown="0" headerRowDxfId="0" dataDxfId="1" headerRowCellStyle="Comma" dataCellStyle="Comma">
  <autoFilter ref="D6:J48" xr:uid="{5BC88F9C-9D4B-3B45-BCC5-502B67C0E233}"/>
  <tableColumns count="7">
    <tableColumn id="1" xr3:uid="{20FD69F3-A94E-5E4B-90C8-888E1FA12FF8}" name="ID" dataDxfId="8"/>
    <tableColumn id="2" xr3:uid="{1CF27255-04B1-2944-AB16-A8B1ACD07AB2}" name=" GRAMMAR " dataDxfId="7" dataCellStyle="Comma"/>
    <tableColumn id="3" xr3:uid="{15C74991-21DD-BA43-BFB5-497CF82C1256}" name=" WRITING " dataDxfId="6" dataCellStyle="Comma"/>
    <tableColumn id="4" xr3:uid="{222A255D-513E-FF4F-B811-86719EFF9A04}" name=" TOTAL  " dataDxfId="5" dataCellStyle="Comma">
      <calculatedColumnFormula>AVERAGE(E7:F7)</calculatedColumnFormula>
    </tableColumn>
    <tableColumn id="5" xr3:uid="{01C2563F-9EB9-CD40-AE9E-5B7C426930B7}" name=" ABSENCE PENALTY " dataDxfId="4" dataCellStyle="Comma">
      <calculatedColumnFormula>V7*0.7*0.3167*G7</calculatedColumnFormula>
    </tableColumn>
    <tableColumn id="6" xr3:uid="{EBAA6A7C-A55A-104C-B85E-F40FF044C876}" name=" TOTAL AFTER PENALTY " dataDxfId="3">
      <calculatedColumnFormula>G7-H7</calculatedColumnFormula>
    </tableColumn>
    <tableColumn id="7" xr3:uid="{B5856D16-AB29-5C40-96BD-BD1578EFCC8C}" name="GRADE" dataDxfId="2">
      <calculatedColumnFormula>IF(G7&lt;60,"F",IF(G7&lt;70,"D",IF(G7&lt;80,"C",IF(G7&lt;90,"B",IF(G7&gt;=90,"A")))))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"/>
  <sheetViews>
    <sheetView topLeftCell="Y19" workbookViewId="0">
      <selection activeCell="AP1" sqref="AP1:AR46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93.33</v>
      </c>
      <c r="H3">
        <v>88.93</v>
      </c>
      <c r="I3">
        <v>15</v>
      </c>
      <c r="J3">
        <v>10</v>
      </c>
      <c r="K3">
        <v>10</v>
      </c>
      <c r="L3">
        <v>10</v>
      </c>
      <c r="M3">
        <v>10</v>
      </c>
      <c r="N3">
        <v>14.38</v>
      </c>
      <c r="O3">
        <v>9.17</v>
      </c>
      <c r="P3">
        <v>10</v>
      </c>
      <c r="Q3">
        <v>59.56</v>
      </c>
      <c r="R3">
        <v>8.51</v>
      </c>
      <c r="S3">
        <v>91.82</v>
      </c>
      <c r="T3">
        <v>15</v>
      </c>
      <c r="U3">
        <v>10</v>
      </c>
      <c r="V3">
        <v>10</v>
      </c>
      <c r="W3">
        <v>10</v>
      </c>
      <c r="X3">
        <v>10</v>
      </c>
      <c r="Y3">
        <v>14.08</v>
      </c>
      <c r="Z3">
        <v>9.3800000000000008</v>
      </c>
      <c r="AA3">
        <v>9.4</v>
      </c>
      <c r="AB3">
        <v>62.73</v>
      </c>
      <c r="AC3">
        <v>8.9600000000000009</v>
      </c>
      <c r="AD3">
        <v>98.17</v>
      </c>
      <c r="AE3">
        <v>15</v>
      </c>
      <c r="AF3">
        <v>10</v>
      </c>
      <c r="AG3">
        <v>10</v>
      </c>
      <c r="AH3">
        <v>10</v>
      </c>
      <c r="AI3">
        <v>10</v>
      </c>
      <c r="AJ3">
        <v>14.5</v>
      </c>
      <c r="AK3">
        <v>10</v>
      </c>
      <c r="AL3">
        <v>9.33</v>
      </c>
      <c r="AM3">
        <v>68.67</v>
      </c>
      <c r="AN3">
        <v>9.81</v>
      </c>
      <c r="AO3">
        <v>5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92.31</v>
      </c>
      <c r="H4">
        <v>86.54</v>
      </c>
      <c r="I4">
        <v>14.92</v>
      </c>
      <c r="J4">
        <v>10</v>
      </c>
      <c r="K4">
        <v>10</v>
      </c>
      <c r="L4">
        <v>10</v>
      </c>
      <c r="M4">
        <v>9.7899999999999991</v>
      </c>
      <c r="N4">
        <v>13.37</v>
      </c>
      <c r="O4">
        <v>9.68</v>
      </c>
      <c r="P4">
        <v>8.15</v>
      </c>
      <c r="Q4">
        <v>58.25</v>
      </c>
      <c r="R4">
        <v>8.32</v>
      </c>
      <c r="S4">
        <v>94.18</v>
      </c>
      <c r="T4">
        <v>14.5</v>
      </c>
      <c r="U4">
        <v>9.89</v>
      </c>
      <c r="V4">
        <v>10</v>
      </c>
      <c r="W4">
        <v>9.66</v>
      </c>
      <c r="X4">
        <v>9.1199999999999992</v>
      </c>
      <c r="Y4">
        <v>13.74</v>
      </c>
      <c r="Z4">
        <v>9.5500000000000007</v>
      </c>
      <c r="AA4">
        <v>8.77</v>
      </c>
      <c r="AB4">
        <v>65.94</v>
      </c>
      <c r="AC4">
        <v>9.42</v>
      </c>
      <c r="AD4">
        <v>94.98</v>
      </c>
      <c r="AE4">
        <v>15</v>
      </c>
      <c r="AF4">
        <v>10</v>
      </c>
      <c r="AG4">
        <v>10</v>
      </c>
      <c r="AH4">
        <v>10</v>
      </c>
      <c r="AI4">
        <v>10</v>
      </c>
      <c r="AJ4">
        <v>14.86</v>
      </c>
      <c r="AK4">
        <v>9.82</v>
      </c>
      <c r="AL4">
        <v>10</v>
      </c>
      <c r="AM4">
        <v>65.12</v>
      </c>
      <c r="AN4">
        <v>9.3000000000000007</v>
      </c>
      <c r="AO4">
        <v>5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97.84</v>
      </c>
      <c r="H5">
        <v>98.31</v>
      </c>
      <c r="I5">
        <v>15</v>
      </c>
      <c r="J5">
        <v>10</v>
      </c>
      <c r="K5">
        <v>10</v>
      </c>
      <c r="L5">
        <v>10</v>
      </c>
      <c r="M5">
        <v>10</v>
      </c>
      <c r="N5">
        <v>14.84</v>
      </c>
      <c r="O5">
        <v>10</v>
      </c>
      <c r="P5">
        <v>9.7899999999999991</v>
      </c>
      <c r="Q5">
        <v>68.47</v>
      </c>
      <c r="R5">
        <v>9.7799999999999994</v>
      </c>
      <c r="S5">
        <v>95.66</v>
      </c>
      <c r="T5">
        <v>15</v>
      </c>
      <c r="U5">
        <v>10</v>
      </c>
      <c r="V5">
        <v>10</v>
      </c>
      <c r="W5">
        <v>10</v>
      </c>
      <c r="X5">
        <v>10</v>
      </c>
      <c r="Y5">
        <v>14.58</v>
      </c>
      <c r="Z5">
        <v>9.8000000000000007</v>
      </c>
      <c r="AA5">
        <v>9.64</v>
      </c>
      <c r="AB5">
        <v>66.08</v>
      </c>
      <c r="AC5">
        <v>9.44</v>
      </c>
      <c r="AD5">
        <v>99.2</v>
      </c>
      <c r="AE5">
        <v>15</v>
      </c>
      <c r="AF5">
        <v>10</v>
      </c>
      <c r="AG5">
        <v>10</v>
      </c>
      <c r="AH5">
        <v>10</v>
      </c>
      <c r="AI5">
        <v>10</v>
      </c>
      <c r="AJ5">
        <v>15</v>
      </c>
      <c r="AK5">
        <v>10</v>
      </c>
      <c r="AL5">
        <v>10</v>
      </c>
      <c r="AM5">
        <v>69.2</v>
      </c>
      <c r="AN5">
        <v>9.89</v>
      </c>
      <c r="AO5">
        <v>5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91.44</v>
      </c>
      <c r="H6">
        <v>87.88</v>
      </c>
      <c r="I6">
        <v>15</v>
      </c>
      <c r="J6">
        <v>10</v>
      </c>
      <c r="K6">
        <v>10</v>
      </c>
      <c r="L6">
        <v>10</v>
      </c>
      <c r="M6">
        <v>10</v>
      </c>
      <c r="N6">
        <v>14.21</v>
      </c>
      <c r="O6">
        <v>10</v>
      </c>
      <c r="P6">
        <v>8.94</v>
      </c>
      <c r="Q6">
        <v>58.67</v>
      </c>
      <c r="R6">
        <v>8.3800000000000008</v>
      </c>
      <c r="S6">
        <v>85.44</v>
      </c>
      <c r="T6">
        <v>14.74</v>
      </c>
      <c r="U6">
        <v>10</v>
      </c>
      <c r="V6">
        <v>10</v>
      </c>
      <c r="W6">
        <v>9.31</v>
      </c>
      <c r="X6">
        <v>10</v>
      </c>
      <c r="Y6">
        <v>13.52</v>
      </c>
      <c r="Z6">
        <v>8.35</v>
      </c>
      <c r="AA6">
        <v>9.68</v>
      </c>
      <c r="AB6">
        <v>57.18</v>
      </c>
      <c r="AC6">
        <v>8.17</v>
      </c>
      <c r="AD6">
        <v>99.66</v>
      </c>
      <c r="AE6">
        <v>15</v>
      </c>
      <c r="AF6">
        <v>10</v>
      </c>
      <c r="AG6">
        <v>10</v>
      </c>
      <c r="AH6">
        <v>10</v>
      </c>
      <c r="AI6">
        <v>10</v>
      </c>
      <c r="AJ6">
        <v>14.66</v>
      </c>
      <c r="AK6">
        <v>9.64</v>
      </c>
      <c r="AL6">
        <v>9.91</v>
      </c>
      <c r="AM6">
        <v>70</v>
      </c>
      <c r="AN6">
        <v>10</v>
      </c>
      <c r="AO6">
        <v>5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87.39</v>
      </c>
      <c r="H7">
        <v>74.69</v>
      </c>
      <c r="I7">
        <v>14.36</v>
      </c>
      <c r="J7">
        <v>10</v>
      </c>
      <c r="K7">
        <v>9.7799999999999994</v>
      </c>
      <c r="L7">
        <v>8.7100000000000009</v>
      </c>
      <c r="M7">
        <v>9.7899999999999991</v>
      </c>
      <c r="N7">
        <v>13.42</v>
      </c>
      <c r="O7">
        <v>9.09</v>
      </c>
      <c r="P7">
        <v>8.8000000000000007</v>
      </c>
      <c r="Q7">
        <v>46.92</v>
      </c>
      <c r="R7">
        <v>6.7</v>
      </c>
      <c r="S7">
        <v>88.95</v>
      </c>
      <c r="T7">
        <v>13.45</v>
      </c>
      <c r="U7">
        <v>10</v>
      </c>
      <c r="V7">
        <v>7.19</v>
      </c>
      <c r="W7">
        <v>8.9700000000000006</v>
      </c>
      <c r="X7">
        <v>9.7100000000000009</v>
      </c>
      <c r="Y7">
        <v>11.92</v>
      </c>
      <c r="Z7">
        <v>7.7</v>
      </c>
      <c r="AA7">
        <v>8.1999999999999993</v>
      </c>
      <c r="AB7">
        <v>63.58</v>
      </c>
      <c r="AC7">
        <v>9.08</v>
      </c>
      <c r="AD7">
        <v>99.69</v>
      </c>
      <c r="AE7">
        <v>14.81</v>
      </c>
      <c r="AF7">
        <v>10</v>
      </c>
      <c r="AG7">
        <v>9.75</v>
      </c>
      <c r="AH7">
        <v>9.74</v>
      </c>
      <c r="AI7">
        <v>10</v>
      </c>
      <c r="AJ7">
        <v>14.89</v>
      </c>
      <c r="AK7">
        <v>10</v>
      </c>
      <c r="AL7">
        <v>9.85</v>
      </c>
      <c r="AM7">
        <v>70</v>
      </c>
      <c r="AN7">
        <v>10</v>
      </c>
      <c r="AO7">
        <v>4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87.7</v>
      </c>
      <c r="H8">
        <v>86.02</v>
      </c>
      <c r="I8">
        <v>12.3</v>
      </c>
      <c r="J8">
        <v>8.15</v>
      </c>
      <c r="K8">
        <v>8.26</v>
      </c>
      <c r="L8">
        <v>7.42</v>
      </c>
      <c r="M8">
        <v>8.9600000000000009</v>
      </c>
      <c r="N8">
        <v>13.24</v>
      </c>
      <c r="O8">
        <v>9.06</v>
      </c>
      <c r="P8">
        <v>8.59</v>
      </c>
      <c r="Q8">
        <v>60.49</v>
      </c>
      <c r="R8">
        <v>8.64</v>
      </c>
      <c r="S8">
        <v>86.37</v>
      </c>
      <c r="T8">
        <v>13.8</v>
      </c>
      <c r="U8">
        <v>9.59</v>
      </c>
      <c r="V8">
        <v>10</v>
      </c>
      <c r="W8">
        <v>8.1</v>
      </c>
      <c r="X8">
        <v>9.1199999999999992</v>
      </c>
      <c r="Y8">
        <v>13.36</v>
      </c>
      <c r="Z8">
        <v>9.3000000000000007</v>
      </c>
      <c r="AA8">
        <v>8.51</v>
      </c>
      <c r="AB8">
        <v>59.21</v>
      </c>
      <c r="AC8">
        <v>8.4600000000000009</v>
      </c>
      <c r="AD8">
        <v>88.76</v>
      </c>
      <c r="AE8">
        <v>13.76</v>
      </c>
      <c r="AF8">
        <v>9.2899999999999991</v>
      </c>
      <c r="AG8">
        <v>8.5</v>
      </c>
      <c r="AH8">
        <v>9.74</v>
      </c>
      <c r="AI8">
        <v>9.17</v>
      </c>
      <c r="AJ8">
        <v>12.09</v>
      </c>
      <c r="AK8">
        <v>7.41</v>
      </c>
      <c r="AL8">
        <v>8.7100000000000009</v>
      </c>
      <c r="AM8">
        <v>62.92</v>
      </c>
      <c r="AN8">
        <v>8.99</v>
      </c>
      <c r="AO8">
        <v>5</v>
      </c>
      <c r="AP8" s="1" t="s">
        <v>49</v>
      </c>
      <c r="AQ8" s="1" t="s">
        <v>49</v>
      </c>
      <c r="AR8" s="1" t="s">
        <v>49</v>
      </c>
      <c r="AS8" s="1" t="s">
        <v>50</v>
      </c>
    </row>
    <row r="9" spans="1:45" x14ac:dyDescent="0.2">
      <c r="A9" s="1" t="s">
        <v>75</v>
      </c>
      <c r="B9" s="1" t="s">
        <v>60</v>
      </c>
      <c r="C9" s="1" t="s">
        <v>76</v>
      </c>
      <c r="D9" s="1"/>
      <c r="E9" s="1"/>
      <c r="F9" s="1" t="s">
        <v>77</v>
      </c>
      <c r="G9">
        <v>81.69</v>
      </c>
      <c r="H9">
        <v>79.099999999999994</v>
      </c>
      <c r="I9">
        <v>13.1</v>
      </c>
      <c r="J9">
        <v>9.26</v>
      </c>
      <c r="K9">
        <v>8.09</v>
      </c>
      <c r="L9">
        <v>9.0299999999999994</v>
      </c>
      <c r="M9">
        <v>8.5399999999999991</v>
      </c>
      <c r="N9">
        <v>5.35</v>
      </c>
      <c r="O9">
        <v>0</v>
      </c>
      <c r="P9">
        <v>7.13</v>
      </c>
      <c r="Q9">
        <v>60.66</v>
      </c>
      <c r="R9">
        <v>8.67</v>
      </c>
      <c r="S9">
        <v>75.680000000000007</v>
      </c>
      <c r="T9">
        <v>11.51</v>
      </c>
      <c r="U9">
        <v>8.16</v>
      </c>
      <c r="V9">
        <v>8.1300000000000008</v>
      </c>
      <c r="W9">
        <v>7.93</v>
      </c>
      <c r="X9">
        <v>6.47</v>
      </c>
      <c r="Y9">
        <v>12.09</v>
      </c>
      <c r="Z9">
        <v>8.32</v>
      </c>
      <c r="AA9">
        <v>7.8</v>
      </c>
      <c r="AB9">
        <v>52.08</v>
      </c>
      <c r="AC9">
        <v>7.44</v>
      </c>
      <c r="AD9">
        <v>87.4</v>
      </c>
      <c r="AE9">
        <v>13.13</v>
      </c>
      <c r="AF9">
        <v>8.2100000000000009</v>
      </c>
      <c r="AG9">
        <v>9</v>
      </c>
      <c r="AH9">
        <v>9.4700000000000006</v>
      </c>
      <c r="AI9">
        <v>8.33</v>
      </c>
      <c r="AJ9">
        <v>13.13</v>
      </c>
      <c r="AK9">
        <v>8.73</v>
      </c>
      <c r="AL9">
        <v>8.7799999999999994</v>
      </c>
      <c r="AM9">
        <v>61.14</v>
      </c>
      <c r="AN9">
        <v>8.73</v>
      </c>
      <c r="AO9">
        <v>5</v>
      </c>
      <c r="AP9" s="1" t="s">
        <v>49</v>
      </c>
      <c r="AQ9" s="1" t="s">
        <v>49</v>
      </c>
      <c r="AR9" s="1" t="s">
        <v>49</v>
      </c>
      <c r="AS9" s="1" t="s">
        <v>50</v>
      </c>
    </row>
    <row r="10" spans="1:45" x14ac:dyDescent="0.2">
      <c r="A10" s="1" t="s">
        <v>78</v>
      </c>
      <c r="B10" s="1" t="s">
        <v>79</v>
      </c>
      <c r="C10" s="1" t="s">
        <v>80</v>
      </c>
      <c r="D10" s="1"/>
      <c r="E10" s="1"/>
      <c r="F10" s="1" t="s">
        <v>81</v>
      </c>
      <c r="G10">
        <v>57.01</v>
      </c>
      <c r="H10">
        <v>78.55</v>
      </c>
      <c r="I10">
        <v>13.07</v>
      </c>
      <c r="J10">
        <v>9.42</v>
      </c>
      <c r="K10">
        <v>8.9600000000000009</v>
      </c>
      <c r="L10">
        <v>7.74</v>
      </c>
      <c r="M10">
        <v>8.75</v>
      </c>
      <c r="N10">
        <v>13.65</v>
      </c>
      <c r="O10">
        <v>8.9700000000000006</v>
      </c>
      <c r="P10">
        <v>9.23</v>
      </c>
      <c r="Q10">
        <v>51.82</v>
      </c>
      <c r="R10">
        <v>7.4</v>
      </c>
      <c r="S10">
        <v>63.4</v>
      </c>
      <c r="T10">
        <v>10.62</v>
      </c>
      <c r="U10">
        <v>7.96</v>
      </c>
      <c r="V10">
        <v>7.19</v>
      </c>
      <c r="W10">
        <v>6.7</v>
      </c>
      <c r="X10">
        <v>6.47</v>
      </c>
      <c r="Y10">
        <v>9.59</v>
      </c>
      <c r="Z10">
        <v>7.5</v>
      </c>
      <c r="AA10">
        <v>5.28</v>
      </c>
      <c r="AB10">
        <v>43.19</v>
      </c>
      <c r="AC10">
        <v>6.17</v>
      </c>
      <c r="AD10">
        <v>25.45</v>
      </c>
      <c r="AE10">
        <v>12.18</v>
      </c>
      <c r="AF10">
        <v>7.5</v>
      </c>
      <c r="AG10">
        <v>8.5</v>
      </c>
      <c r="AH10">
        <v>8.16</v>
      </c>
      <c r="AI10">
        <v>8.33</v>
      </c>
      <c r="AJ10">
        <v>13.27</v>
      </c>
      <c r="AK10">
        <v>8.91</v>
      </c>
      <c r="AL10">
        <v>8.7799999999999994</v>
      </c>
      <c r="AM10">
        <v>0</v>
      </c>
      <c r="AN10">
        <v>0</v>
      </c>
      <c r="AO10">
        <v>4</v>
      </c>
      <c r="AP10" s="1" t="s">
        <v>49</v>
      </c>
      <c r="AQ10" s="1" t="s">
        <v>49</v>
      </c>
      <c r="AR10">
        <v>10</v>
      </c>
      <c r="AS10" s="1" t="s">
        <v>50</v>
      </c>
    </row>
    <row r="11" spans="1:45" x14ac:dyDescent="0.2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96.64</v>
      </c>
      <c r="H11">
        <v>92.46</v>
      </c>
      <c r="I11">
        <v>14.72</v>
      </c>
      <c r="J11">
        <v>10</v>
      </c>
      <c r="K11">
        <v>10</v>
      </c>
      <c r="L11">
        <v>9.68</v>
      </c>
      <c r="M11">
        <v>9.58</v>
      </c>
      <c r="N11">
        <v>14.33</v>
      </c>
      <c r="O11">
        <v>9.32</v>
      </c>
      <c r="P11">
        <v>9.7899999999999991</v>
      </c>
      <c r="Q11">
        <v>63.41</v>
      </c>
      <c r="R11">
        <v>9.06</v>
      </c>
      <c r="S11">
        <v>97.02</v>
      </c>
      <c r="T11">
        <v>14.74</v>
      </c>
      <c r="U11">
        <v>9.8000000000000007</v>
      </c>
      <c r="V11">
        <v>9.69</v>
      </c>
      <c r="W11">
        <v>9.83</v>
      </c>
      <c r="X11">
        <v>10</v>
      </c>
      <c r="Y11">
        <v>14.66</v>
      </c>
      <c r="Z11">
        <v>9.5500000000000007</v>
      </c>
      <c r="AA11">
        <v>10</v>
      </c>
      <c r="AB11">
        <v>67.61</v>
      </c>
      <c r="AC11">
        <v>9.66</v>
      </c>
      <c r="AD11">
        <v>99.9</v>
      </c>
      <c r="AE11">
        <v>14.9</v>
      </c>
      <c r="AF11">
        <v>10</v>
      </c>
      <c r="AG11">
        <v>10</v>
      </c>
      <c r="AH11">
        <v>9.74</v>
      </c>
      <c r="AI11">
        <v>10</v>
      </c>
      <c r="AJ11">
        <v>15</v>
      </c>
      <c r="AK11">
        <v>10</v>
      </c>
      <c r="AL11">
        <v>10</v>
      </c>
      <c r="AM11">
        <v>70</v>
      </c>
      <c r="AN11">
        <v>10</v>
      </c>
      <c r="AO11">
        <v>5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86</v>
      </c>
      <c r="B12" s="1" t="s">
        <v>87</v>
      </c>
      <c r="C12" s="1" t="s">
        <v>88</v>
      </c>
      <c r="D12" s="1"/>
      <c r="E12" s="1"/>
      <c r="F12" s="1" t="s">
        <v>89</v>
      </c>
      <c r="G12">
        <v>83.3</v>
      </c>
      <c r="H12">
        <v>85.31</v>
      </c>
      <c r="I12">
        <v>12.2</v>
      </c>
      <c r="J12">
        <v>9.15</v>
      </c>
      <c r="K12">
        <v>7.83</v>
      </c>
      <c r="L12">
        <v>7.42</v>
      </c>
      <c r="M12">
        <v>8.1300000000000008</v>
      </c>
      <c r="N12">
        <v>11.33</v>
      </c>
      <c r="O12">
        <v>8.4499999999999993</v>
      </c>
      <c r="P12">
        <v>6.65</v>
      </c>
      <c r="Q12">
        <v>61.78</v>
      </c>
      <c r="R12">
        <v>8.83</v>
      </c>
      <c r="S12">
        <v>78.23</v>
      </c>
      <c r="T12">
        <v>10.71</v>
      </c>
      <c r="U12">
        <v>9.18</v>
      </c>
      <c r="V12">
        <v>7.5</v>
      </c>
      <c r="W12">
        <v>6</v>
      </c>
      <c r="X12">
        <v>5.88</v>
      </c>
      <c r="Y12">
        <v>9.4600000000000009</v>
      </c>
      <c r="Z12">
        <v>8.23</v>
      </c>
      <c r="AA12">
        <v>4.38</v>
      </c>
      <c r="AB12">
        <v>58.06</v>
      </c>
      <c r="AC12">
        <v>8.2899999999999991</v>
      </c>
      <c r="AD12">
        <v>83.74</v>
      </c>
      <c r="AE12">
        <v>11.31</v>
      </c>
      <c r="AF12">
        <v>8.2100000000000009</v>
      </c>
      <c r="AG12">
        <v>7.75</v>
      </c>
      <c r="AH12">
        <v>7.11</v>
      </c>
      <c r="AI12">
        <v>7.08</v>
      </c>
      <c r="AJ12">
        <v>12.07</v>
      </c>
      <c r="AK12">
        <v>8.3000000000000007</v>
      </c>
      <c r="AL12">
        <v>7.8</v>
      </c>
      <c r="AM12">
        <v>60.36</v>
      </c>
      <c r="AN12">
        <v>8.6199999999999992</v>
      </c>
      <c r="AO12">
        <v>5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90</v>
      </c>
      <c r="B13" s="1" t="s">
        <v>91</v>
      </c>
      <c r="C13" s="1"/>
      <c r="D13" s="1"/>
      <c r="E13" s="1"/>
      <c r="F13" s="1" t="s">
        <v>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93</v>
      </c>
      <c r="B14" s="1" t="s">
        <v>94</v>
      </c>
      <c r="C14" s="1" t="s">
        <v>95</v>
      </c>
      <c r="D14" s="1"/>
      <c r="E14" s="1"/>
      <c r="F14" s="1" t="s">
        <v>96</v>
      </c>
      <c r="G14">
        <v>78.540000000000006</v>
      </c>
      <c r="H14">
        <v>79.790000000000006</v>
      </c>
      <c r="I14">
        <v>11.4</v>
      </c>
      <c r="J14">
        <v>6.73</v>
      </c>
      <c r="K14">
        <v>9.0399999999999991</v>
      </c>
      <c r="L14">
        <v>7.74</v>
      </c>
      <c r="M14">
        <v>6.88</v>
      </c>
      <c r="N14">
        <v>12.04</v>
      </c>
      <c r="O14">
        <v>8.76</v>
      </c>
      <c r="P14">
        <v>7.3</v>
      </c>
      <c r="Q14">
        <v>56.36</v>
      </c>
      <c r="R14">
        <v>8.0500000000000007</v>
      </c>
      <c r="S14">
        <v>66.400000000000006</v>
      </c>
      <c r="T14">
        <v>8.02</v>
      </c>
      <c r="U14">
        <v>8.7799999999999994</v>
      </c>
      <c r="V14">
        <v>6.56</v>
      </c>
      <c r="W14">
        <v>5.46</v>
      </c>
      <c r="X14">
        <v>0.59</v>
      </c>
      <c r="Y14">
        <v>9.51</v>
      </c>
      <c r="Z14">
        <v>8.39</v>
      </c>
      <c r="AA14">
        <v>4.29</v>
      </c>
      <c r="AB14">
        <v>48.87</v>
      </c>
      <c r="AC14">
        <v>6.98</v>
      </c>
      <c r="AD14">
        <v>86.03</v>
      </c>
      <c r="AE14">
        <v>13.22</v>
      </c>
      <c r="AF14">
        <v>9.2899999999999991</v>
      </c>
      <c r="AG14">
        <v>9</v>
      </c>
      <c r="AH14">
        <v>9.4700000000000006</v>
      </c>
      <c r="AI14">
        <v>7.5</v>
      </c>
      <c r="AJ14">
        <v>13.42</v>
      </c>
      <c r="AK14">
        <v>9.39</v>
      </c>
      <c r="AL14">
        <v>8.5</v>
      </c>
      <c r="AM14">
        <v>59.39</v>
      </c>
      <c r="AN14">
        <v>8.48</v>
      </c>
      <c r="AO14">
        <v>5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">
      <c r="A15" s="1" t="s">
        <v>97</v>
      </c>
      <c r="B15" s="1" t="s">
        <v>98</v>
      </c>
      <c r="C15" s="1" t="s">
        <v>99</v>
      </c>
      <c r="D15" s="1"/>
      <c r="E15" s="1"/>
      <c r="F15" s="1" t="s">
        <v>100</v>
      </c>
      <c r="G15">
        <v>93.75</v>
      </c>
      <c r="H15">
        <v>93.95</v>
      </c>
      <c r="I15">
        <v>14.88</v>
      </c>
      <c r="J15">
        <v>10</v>
      </c>
      <c r="K15">
        <v>10</v>
      </c>
      <c r="L15">
        <v>9.68</v>
      </c>
      <c r="M15">
        <v>10</v>
      </c>
      <c r="N15">
        <v>13.89</v>
      </c>
      <c r="O15">
        <v>9.77</v>
      </c>
      <c r="P15">
        <v>8.75</v>
      </c>
      <c r="Q15">
        <v>65.180000000000007</v>
      </c>
      <c r="R15">
        <v>9.31</v>
      </c>
      <c r="S15">
        <v>87.62</v>
      </c>
      <c r="T15">
        <v>13.57</v>
      </c>
      <c r="U15">
        <v>10</v>
      </c>
      <c r="V15">
        <v>10</v>
      </c>
      <c r="W15">
        <v>7.38</v>
      </c>
      <c r="X15">
        <v>8.82</v>
      </c>
      <c r="Y15">
        <v>13.33</v>
      </c>
      <c r="Z15">
        <v>10</v>
      </c>
      <c r="AA15">
        <v>7.77</v>
      </c>
      <c r="AB15">
        <v>60.72</v>
      </c>
      <c r="AC15">
        <v>8.67</v>
      </c>
      <c r="AD15">
        <v>98.69</v>
      </c>
      <c r="AE15">
        <v>14.8</v>
      </c>
      <c r="AF15">
        <v>10</v>
      </c>
      <c r="AG15">
        <v>10</v>
      </c>
      <c r="AH15">
        <v>9.4700000000000006</v>
      </c>
      <c r="AI15">
        <v>10</v>
      </c>
      <c r="AJ15">
        <v>14.28</v>
      </c>
      <c r="AK15">
        <v>9.32</v>
      </c>
      <c r="AL15">
        <v>9.73</v>
      </c>
      <c r="AM15">
        <v>69.599999999999994</v>
      </c>
      <c r="AN15">
        <v>9.94</v>
      </c>
      <c r="AO15">
        <v>5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101</v>
      </c>
      <c r="B16" s="1" t="s">
        <v>102</v>
      </c>
      <c r="C16" s="1" t="s">
        <v>103</v>
      </c>
      <c r="D16" s="1"/>
      <c r="E16" s="1"/>
      <c r="F16" s="1" t="s">
        <v>104</v>
      </c>
      <c r="G16">
        <v>94.75</v>
      </c>
      <c r="H16">
        <v>96.36</v>
      </c>
      <c r="I16">
        <v>14.88</v>
      </c>
      <c r="J16">
        <v>10</v>
      </c>
      <c r="K16">
        <v>10</v>
      </c>
      <c r="L16">
        <v>9.68</v>
      </c>
      <c r="M16">
        <v>10</v>
      </c>
      <c r="N16">
        <v>14.27</v>
      </c>
      <c r="O16">
        <v>10</v>
      </c>
      <c r="P16">
        <v>9.0299999999999994</v>
      </c>
      <c r="Q16">
        <v>67.209999999999994</v>
      </c>
      <c r="R16">
        <v>9.6</v>
      </c>
      <c r="S16">
        <v>91.57</v>
      </c>
      <c r="T16">
        <v>15</v>
      </c>
      <c r="U16">
        <v>10</v>
      </c>
      <c r="V16">
        <v>10</v>
      </c>
      <c r="W16">
        <v>10</v>
      </c>
      <c r="X16">
        <v>10</v>
      </c>
      <c r="Y16">
        <v>14.21</v>
      </c>
      <c r="Z16">
        <v>9.1</v>
      </c>
      <c r="AA16">
        <v>9.84</v>
      </c>
      <c r="AB16">
        <v>62.36</v>
      </c>
      <c r="AC16">
        <v>8.91</v>
      </c>
      <c r="AD16">
        <v>95.49</v>
      </c>
      <c r="AE16">
        <v>14.9</v>
      </c>
      <c r="AF16">
        <v>10</v>
      </c>
      <c r="AG16">
        <v>10</v>
      </c>
      <c r="AH16">
        <v>9.74</v>
      </c>
      <c r="AI16">
        <v>10</v>
      </c>
      <c r="AJ16">
        <v>14.93</v>
      </c>
      <c r="AK16">
        <v>10</v>
      </c>
      <c r="AL16">
        <v>9.91</v>
      </c>
      <c r="AM16">
        <v>65.66</v>
      </c>
      <c r="AN16">
        <v>9.3800000000000008</v>
      </c>
      <c r="AO16">
        <v>5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105</v>
      </c>
      <c r="B17" s="1" t="s">
        <v>106</v>
      </c>
      <c r="C17" s="1" t="s">
        <v>107</v>
      </c>
      <c r="D17" s="1"/>
      <c r="E17" s="1"/>
      <c r="F17" s="1" t="s">
        <v>108</v>
      </c>
      <c r="G17">
        <v>21.35</v>
      </c>
      <c r="H17">
        <v>66.989999999999995</v>
      </c>
      <c r="I17">
        <v>10.16</v>
      </c>
      <c r="J17">
        <v>6.53</v>
      </c>
      <c r="K17">
        <v>7.57</v>
      </c>
      <c r="L17">
        <v>6.13</v>
      </c>
      <c r="M17">
        <v>6.88</v>
      </c>
      <c r="N17">
        <v>9.5299999999999994</v>
      </c>
      <c r="O17">
        <v>6.43</v>
      </c>
      <c r="P17">
        <v>6.28</v>
      </c>
      <c r="Q17">
        <v>47.29</v>
      </c>
      <c r="R17">
        <v>6.76</v>
      </c>
      <c r="S17">
        <v>0.44</v>
      </c>
      <c r="T17">
        <v>0.44</v>
      </c>
      <c r="U17">
        <v>0</v>
      </c>
      <c r="V17">
        <v>0</v>
      </c>
      <c r="W17">
        <v>0</v>
      </c>
      <c r="X17">
        <v>1.18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109</v>
      </c>
      <c r="B18" s="1" t="s">
        <v>110</v>
      </c>
      <c r="C18" s="1" t="s">
        <v>111</v>
      </c>
      <c r="D18" s="1"/>
      <c r="E18" s="1"/>
      <c r="F18" s="1" t="s">
        <v>112</v>
      </c>
      <c r="G18">
        <v>93.23</v>
      </c>
      <c r="H18">
        <v>93.26</v>
      </c>
      <c r="I18">
        <v>14.72</v>
      </c>
      <c r="J18">
        <v>9.89</v>
      </c>
      <c r="K18">
        <v>10</v>
      </c>
      <c r="L18">
        <v>9.35</v>
      </c>
      <c r="M18">
        <v>10</v>
      </c>
      <c r="N18">
        <v>14.89</v>
      </c>
      <c r="O18">
        <v>9.85</v>
      </c>
      <c r="P18">
        <v>10</v>
      </c>
      <c r="Q18">
        <v>63.66</v>
      </c>
      <c r="R18">
        <v>9.09</v>
      </c>
      <c r="S18">
        <v>86.24</v>
      </c>
      <c r="T18">
        <v>14.14</v>
      </c>
      <c r="U18">
        <v>9.59</v>
      </c>
      <c r="V18">
        <v>9.69</v>
      </c>
      <c r="W18">
        <v>9.31</v>
      </c>
      <c r="X18">
        <v>9.1199999999999992</v>
      </c>
      <c r="Y18">
        <v>13.71</v>
      </c>
      <c r="Z18">
        <v>8.8000000000000007</v>
      </c>
      <c r="AA18">
        <v>9.48</v>
      </c>
      <c r="AB18">
        <v>58.39</v>
      </c>
      <c r="AC18">
        <v>8.34</v>
      </c>
      <c r="AD18">
        <v>99.14</v>
      </c>
      <c r="AE18">
        <v>15</v>
      </c>
      <c r="AF18">
        <v>10</v>
      </c>
      <c r="AG18">
        <v>10</v>
      </c>
      <c r="AH18">
        <v>10</v>
      </c>
      <c r="AI18">
        <v>10</v>
      </c>
      <c r="AJ18">
        <v>14.53</v>
      </c>
      <c r="AK18">
        <v>9.6999999999999993</v>
      </c>
      <c r="AL18">
        <v>9.68</v>
      </c>
      <c r="AM18">
        <v>69.599999999999994</v>
      </c>
      <c r="AN18">
        <v>9.94</v>
      </c>
      <c r="AO18">
        <v>5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">
      <c r="A19" s="1" t="s">
        <v>109</v>
      </c>
      <c r="B19" s="1" t="s">
        <v>113</v>
      </c>
      <c r="C19" s="1" t="s">
        <v>114</v>
      </c>
      <c r="D19" s="1"/>
      <c r="E19" s="1"/>
      <c r="F19" s="1" t="s">
        <v>115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">
      <c r="A20" s="1" t="s">
        <v>109</v>
      </c>
      <c r="B20" s="1" t="s">
        <v>116</v>
      </c>
      <c r="C20" s="1" t="s">
        <v>117</v>
      </c>
      <c r="D20" s="1"/>
      <c r="E20" s="1"/>
      <c r="F20" s="1" t="s">
        <v>118</v>
      </c>
      <c r="G20">
        <v>69.83</v>
      </c>
      <c r="H20">
        <v>69</v>
      </c>
      <c r="I20">
        <v>10.81</v>
      </c>
      <c r="J20">
        <v>8.02</v>
      </c>
      <c r="K20">
        <v>9.39</v>
      </c>
      <c r="L20">
        <v>5.16</v>
      </c>
      <c r="M20">
        <v>6.25</v>
      </c>
      <c r="N20">
        <v>9.8699999999999992</v>
      </c>
      <c r="O20">
        <v>8.35</v>
      </c>
      <c r="P20">
        <v>4.82</v>
      </c>
      <c r="Q20">
        <v>48.32</v>
      </c>
      <c r="R20">
        <v>6.9</v>
      </c>
      <c r="S20">
        <v>52.21</v>
      </c>
      <c r="T20">
        <v>6.93</v>
      </c>
      <c r="U20">
        <v>6.53</v>
      </c>
      <c r="V20">
        <v>8.1300000000000008</v>
      </c>
      <c r="W20">
        <v>2.0699999999999998</v>
      </c>
      <c r="X20">
        <v>1.76</v>
      </c>
      <c r="Y20">
        <v>8.16</v>
      </c>
      <c r="Z20">
        <v>4.43</v>
      </c>
      <c r="AA20">
        <v>6.44</v>
      </c>
      <c r="AB20">
        <v>37.119999999999997</v>
      </c>
      <c r="AC20">
        <v>5.3</v>
      </c>
      <c r="AD20">
        <v>83.54</v>
      </c>
      <c r="AE20">
        <v>13.6</v>
      </c>
      <c r="AF20">
        <v>9.2899999999999991</v>
      </c>
      <c r="AG20">
        <v>9.5</v>
      </c>
      <c r="AH20">
        <v>7.89</v>
      </c>
      <c r="AI20">
        <v>9.58</v>
      </c>
      <c r="AJ20">
        <v>13.33</v>
      </c>
      <c r="AK20">
        <v>8.5500000000000007</v>
      </c>
      <c r="AL20">
        <v>9.23</v>
      </c>
      <c r="AM20">
        <v>56.61</v>
      </c>
      <c r="AN20">
        <v>8.09</v>
      </c>
      <c r="AO20">
        <v>5</v>
      </c>
      <c r="AP20" s="1" t="s">
        <v>49</v>
      </c>
      <c r="AQ20" s="1" t="s">
        <v>49</v>
      </c>
      <c r="AR20" s="1" t="s">
        <v>49</v>
      </c>
      <c r="AS20" s="1" t="s">
        <v>50</v>
      </c>
    </row>
    <row r="21" spans="1:45" x14ac:dyDescent="0.2">
      <c r="A21" s="1" t="s">
        <v>119</v>
      </c>
      <c r="B21" s="1" t="s">
        <v>120</v>
      </c>
      <c r="C21" s="1" t="s">
        <v>121</v>
      </c>
      <c r="D21" s="1"/>
      <c r="E21" s="1"/>
      <c r="F21" s="1" t="s">
        <v>122</v>
      </c>
      <c r="G21">
        <v>80.62</v>
      </c>
      <c r="H21">
        <v>85.22</v>
      </c>
      <c r="I21">
        <v>12.05</v>
      </c>
      <c r="J21">
        <v>8.02</v>
      </c>
      <c r="K21">
        <v>8.26</v>
      </c>
      <c r="L21">
        <v>7.1</v>
      </c>
      <c r="M21">
        <v>8.75</v>
      </c>
      <c r="N21">
        <v>11.69</v>
      </c>
      <c r="O21">
        <v>8.08</v>
      </c>
      <c r="P21">
        <v>7.5</v>
      </c>
      <c r="Q21">
        <v>61.48</v>
      </c>
      <c r="R21">
        <v>8.7799999999999994</v>
      </c>
      <c r="S21">
        <v>67.819999999999993</v>
      </c>
      <c r="T21">
        <v>10.92</v>
      </c>
      <c r="U21">
        <v>10</v>
      </c>
      <c r="V21">
        <v>6.88</v>
      </c>
      <c r="W21">
        <v>7.24</v>
      </c>
      <c r="X21">
        <v>5</v>
      </c>
      <c r="Y21">
        <v>5.49</v>
      </c>
      <c r="Z21">
        <v>7.32</v>
      </c>
      <c r="AA21">
        <v>0</v>
      </c>
      <c r="AB21">
        <v>51.41</v>
      </c>
      <c r="AC21">
        <v>7.34</v>
      </c>
      <c r="AD21">
        <v>88.94</v>
      </c>
      <c r="AE21">
        <v>12.15</v>
      </c>
      <c r="AF21">
        <v>7.5</v>
      </c>
      <c r="AG21">
        <v>8.25</v>
      </c>
      <c r="AH21">
        <v>7.89</v>
      </c>
      <c r="AI21">
        <v>8.75</v>
      </c>
      <c r="AJ21">
        <v>13.82</v>
      </c>
      <c r="AK21">
        <v>9</v>
      </c>
      <c r="AL21">
        <v>9.42</v>
      </c>
      <c r="AM21">
        <v>62.97</v>
      </c>
      <c r="AN21">
        <v>9</v>
      </c>
      <c r="AO21">
        <v>4</v>
      </c>
      <c r="AP21" s="1" t="s">
        <v>49</v>
      </c>
      <c r="AQ21" s="1" t="s">
        <v>49</v>
      </c>
      <c r="AR21">
        <v>10</v>
      </c>
      <c r="AS21" s="1" t="s">
        <v>50</v>
      </c>
    </row>
    <row r="22" spans="1:45" x14ac:dyDescent="0.2">
      <c r="A22" s="1" t="s">
        <v>119</v>
      </c>
      <c r="B22" s="1" t="s">
        <v>123</v>
      </c>
      <c r="C22" s="1" t="s">
        <v>124</v>
      </c>
      <c r="D22" s="1"/>
      <c r="E22" s="1"/>
      <c r="F22" s="1" t="s">
        <v>125</v>
      </c>
      <c r="G22">
        <v>88.11</v>
      </c>
      <c r="H22">
        <v>86.53</v>
      </c>
      <c r="I22">
        <v>13.82</v>
      </c>
      <c r="J22">
        <v>9.07</v>
      </c>
      <c r="K22">
        <v>9.35</v>
      </c>
      <c r="L22">
        <v>9.68</v>
      </c>
      <c r="M22">
        <v>8.75</v>
      </c>
      <c r="N22">
        <v>13.09</v>
      </c>
      <c r="O22">
        <v>8.48</v>
      </c>
      <c r="P22">
        <v>8.9700000000000006</v>
      </c>
      <c r="Q22">
        <v>59.63</v>
      </c>
      <c r="R22">
        <v>8.52</v>
      </c>
      <c r="S22">
        <v>88.81</v>
      </c>
      <c r="T22">
        <v>12.7</v>
      </c>
      <c r="U22">
        <v>8.98</v>
      </c>
      <c r="V22">
        <v>8.44</v>
      </c>
      <c r="W22">
        <v>7.93</v>
      </c>
      <c r="X22">
        <v>8.5299999999999994</v>
      </c>
      <c r="Y22">
        <v>13.72</v>
      </c>
      <c r="Z22">
        <v>9.5500000000000007</v>
      </c>
      <c r="AA22">
        <v>8.74</v>
      </c>
      <c r="AB22">
        <v>62.39</v>
      </c>
      <c r="AC22">
        <v>8.91</v>
      </c>
      <c r="AD22">
        <v>87.12</v>
      </c>
      <c r="AE22">
        <v>13.24</v>
      </c>
      <c r="AF22">
        <v>9.2899999999999991</v>
      </c>
      <c r="AG22">
        <v>10</v>
      </c>
      <c r="AH22">
        <v>6.84</v>
      </c>
      <c r="AI22">
        <v>9.17</v>
      </c>
      <c r="AJ22">
        <v>13.56</v>
      </c>
      <c r="AK22">
        <v>9.52</v>
      </c>
      <c r="AL22">
        <v>8.57</v>
      </c>
      <c r="AM22">
        <v>60.32</v>
      </c>
      <c r="AN22">
        <v>8.6199999999999992</v>
      </c>
      <c r="AO22">
        <v>5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">
      <c r="A23" s="1" t="s">
        <v>126</v>
      </c>
      <c r="B23" s="1" t="s">
        <v>127</v>
      </c>
      <c r="C23" s="1" t="s">
        <v>128</v>
      </c>
      <c r="D23" s="1"/>
      <c r="E23" s="1"/>
      <c r="F23" s="1" t="s">
        <v>129</v>
      </c>
      <c r="G23">
        <v>99.47</v>
      </c>
      <c r="H23">
        <v>99.66</v>
      </c>
      <c r="I23">
        <v>15</v>
      </c>
      <c r="J23">
        <v>10</v>
      </c>
      <c r="K23">
        <v>10</v>
      </c>
      <c r="L23">
        <v>10</v>
      </c>
      <c r="M23">
        <v>10</v>
      </c>
      <c r="N23">
        <v>15</v>
      </c>
      <c r="O23">
        <v>10</v>
      </c>
      <c r="P23">
        <v>10</v>
      </c>
      <c r="Q23">
        <v>69.66</v>
      </c>
      <c r="R23">
        <v>9.9499999999999993</v>
      </c>
      <c r="S23">
        <v>99.05</v>
      </c>
      <c r="T23">
        <v>14.84</v>
      </c>
      <c r="U23">
        <v>9.93</v>
      </c>
      <c r="V23">
        <v>10</v>
      </c>
      <c r="W23">
        <v>9.66</v>
      </c>
      <c r="X23">
        <v>10</v>
      </c>
      <c r="Y23">
        <v>15</v>
      </c>
      <c r="Z23">
        <v>10</v>
      </c>
      <c r="AA23">
        <v>10</v>
      </c>
      <c r="AB23">
        <v>69.2</v>
      </c>
      <c r="AC23">
        <v>9.89</v>
      </c>
      <c r="AD23">
        <v>99.6</v>
      </c>
      <c r="AE23">
        <v>15</v>
      </c>
      <c r="AF23">
        <v>10</v>
      </c>
      <c r="AG23">
        <v>10</v>
      </c>
      <c r="AH23">
        <v>10</v>
      </c>
      <c r="AI23">
        <v>10</v>
      </c>
      <c r="AJ23">
        <v>15</v>
      </c>
      <c r="AK23">
        <v>10</v>
      </c>
      <c r="AL23">
        <v>10</v>
      </c>
      <c r="AM23">
        <v>69.599999999999994</v>
      </c>
      <c r="AN23">
        <v>9.94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130</v>
      </c>
      <c r="B24" s="1" t="s">
        <v>131</v>
      </c>
      <c r="C24" s="1" t="s">
        <v>132</v>
      </c>
      <c r="D24" s="1"/>
      <c r="E24" s="1"/>
      <c r="F24" s="1" t="s">
        <v>133</v>
      </c>
      <c r="G24">
        <v>92.25</v>
      </c>
      <c r="H24">
        <v>91.85</v>
      </c>
      <c r="I24">
        <v>15</v>
      </c>
      <c r="J24">
        <v>10</v>
      </c>
      <c r="K24">
        <v>10</v>
      </c>
      <c r="L24">
        <v>10</v>
      </c>
      <c r="M24">
        <v>10</v>
      </c>
      <c r="N24">
        <v>14.22</v>
      </c>
      <c r="O24">
        <v>10</v>
      </c>
      <c r="P24">
        <v>8.9600000000000009</v>
      </c>
      <c r="Q24">
        <v>62.64</v>
      </c>
      <c r="R24">
        <v>8.9499999999999993</v>
      </c>
      <c r="S24">
        <v>89.04</v>
      </c>
      <c r="T24">
        <v>14.91</v>
      </c>
      <c r="U24">
        <v>9.93</v>
      </c>
      <c r="V24">
        <v>10</v>
      </c>
      <c r="W24">
        <v>9.83</v>
      </c>
      <c r="X24">
        <v>10</v>
      </c>
      <c r="Y24">
        <v>14.48</v>
      </c>
      <c r="Z24">
        <v>9.5399999999999991</v>
      </c>
      <c r="AA24">
        <v>9.76</v>
      </c>
      <c r="AB24">
        <v>59.66</v>
      </c>
      <c r="AC24">
        <v>8.52</v>
      </c>
      <c r="AD24">
        <v>97.77</v>
      </c>
      <c r="AE24">
        <v>15</v>
      </c>
      <c r="AF24">
        <v>10</v>
      </c>
      <c r="AG24">
        <v>10</v>
      </c>
      <c r="AH24">
        <v>10</v>
      </c>
      <c r="AI24">
        <v>10</v>
      </c>
      <c r="AJ24">
        <v>15</v>
      </c>
      <c r="AK24">
        <v>10</v>
      </c>
      <c r="AL24">
        <v>10</v>
      </c>
      <c r="AM24">
        <v>67.77</v>
      </c>
      <c r="AN24">
        <v>9.68</v>
      </c>
      <c r="AO24">
        <v>4</v>
      </c>
      <c r="AP24" s="1" t="s">
        <v>49</v>
      </c>
      <c r="AQ24" s="1" t="s">
        <v>49</v>
      </c>
      <c r="AR24" s="1" t="s">
        <v>49</v>
      </c>
      <c r="AS24" s="1" t="s">
        <v>50</v>
      </c>
    </row>
    <row r="25" spans="1:45" x14ac:dyDescent="0.2">
      <c r="A25" s="1" t="s">
        <v>134</v>
      </c>
      <c r="B25" s="1" t="s">
        <v>135</v>
      </c>
      <c r="C25" s="1" t="s">
        <v>136</v>
      </c>
      <c r="D25" s="1"/>
      <c r="E25" s="1"/>
      <c r="F25" s="1" t="s">
        <v>137</v>
      </c>
      <c r="G25">
        <v>87.98</v>
      </c>
      <c r="H25">
        <v>91.98</v>
      </c>
      <c r="I25">
        <v>15</v>
      </c>
      <c r="J25">
        <v>10</v>
      </c>
      <c r="K25">
        <v>10</v>
      </c>
      <c r="L25">
        <v>10</v>
      </c>
      <c r="M25">
        <v>10</v>
      </c>
      <c r="N25">
        <v>14.85</v>
      </c>
      <c r="O25">
        <v>9.89</v>
      </c>
      <c r="P25">
        <v>9.91</v>
      </c>
      <c r="Q25">
        <v>62.14</v>
      </c>
      <c r="R25">
        <v>8.8800000000000008</v>
      </c>
      <c r="S25">
        <v>88.75</v>
      </c>
      <c r="T25">
        <v>13.84</v>
      </c>
      <c r="U25">
        <v>9.18</v>
      </c>
      <c r="V25">
        <v>10</v>
      </c>
      <c r="W25">
        <v>9.48</v>
      </c>
      <c r="X25">
        <v>8.24</v>
      </c>
      <c r="Y25">
        <v>13.08</v>
      </c>
      <c r="Z25">
        <v>8.6</v>
      </c>
      <c r="AA25">
        <v>8.84</v>
      </c>
      <c r="AB25">
        <v>61.83</v>
      </c>
      <c r="AC25">
        <v>8.83</v>
      </c>
      <c r="AD25">
        <v>97.08</v>
      </c>
      <c r="AE25">
        <v>15</v>
      </c>
      <c r="AF25">
        <v>10</v>
      </c>
      <c r="AG25">
        <v>10</v>
      </c>
      <c r="AH25">
        <v>10</v>
      </c>
      <c r="AI25">
        <v>10</v>
      </c>
      <c r="AJ25">
        <v>15</v>
      </c>
      <c r="AK25">
        <v>10</v>
      </c>
      <c r="AL25">
        <v>10</v>
      </c>
      <c r="AM25">
        <v>67.08</v>
      </c>
      <c r="AN25">
        <v>9.58</v>
      </c>
      <c r="AO25">
        <v>0</v>
      </c>
      <c r="AP25" s="1" t="s">
        <v>49</v>
      </c>
      <c r="AQ25" s="1" t="s">
        <v>49</v>
      </c>
      <c r="AR25" s="1" t="s">
        <v>49</v>
      </c>
      <c r="AS25" s="1" t="s">
        <v>50</v>
      </c>
    </row>
    <row r="26" spans="1:45" x14ac:dyDescent="0.2">
      <c r="A26" s="1" t="s">
        <v>138</v>
      </c>
      <c r="B26" s="1" t="s">
        <v>139</v>
      </c>
      <c r="C26" s="1" t="s">
        <v>140</v>
      </c>
      <c r="D26" s="1"/>
      <c r="E26" s="1"/>
      <c r="F26" s="1" t="s">
        <v>141</v>
      </c>
      <c r="G26">
        <v>90.95</v>
      </c>
      <c r="H26">
        <v>83.12</v>
      </c>
      <c r="I26">
        <v>14.29</v>
      </c>
      <c r="J26">
        <v>9.7100000000000009</v>
      </c>
      <c r="K26">
        <v>9.57</v>
      </c>
      <c r="L26">
        <v>9.0299999999999994</v>
      </c>
      <c r="M26">
        <v>9.7899999999999991</v>
      </c>
      <c r="N26">
        <v>14.29</v>
      </c>
      <c r="O26">
        <v>9.85</v>
      </c>
      <c r="P26">
        <v>9.2100000000000009</v>
      </c>
      <c r="Q26">
        <v>54.54</v>
      </c>
      <c r="R26">
        <v>7.79</v>
      </c>
      <c r="S26">
        <v>89.97</v>
      </c>
      <c r="T26">
        <v>13.44</v>
      </c>
      <c r="U26">
        <v>8.98</v>
      </c>
      <c r="V26">
        <v>9.3800000000000008</v>
      </c>
      <c r="W26">
        <v>8.9700000000000006</v>
      </c>
      <c r="X26">
        <v>8.5299999999999994</v>
      </c>
      <c r="Y26">
        <v>13.63</v>
      </c>
      <c r="Z26">
        <v>9.8800000000000008</v>
      </c>
      <c r="AA26">
        <v>8.3000000000000007</v>
      </c>
      <c r="AB26">
        <v>62.89</v>
      </c>
      <c r="AC26">
        <v>8.98</v>
      </c>
      <c r="AD26">
        <v>98.32</v>
      </c>
      <c r="AE26">
        <v>15</v>
      </c>
      <c r="AF26">
        <v>10</v>
      </c>
      <c r="AG26">
        <v>10</v>
      </c>
      <c r="AH26">
        <v>10</v>
      </c>
      <c r="AI26">
        <v>10</v>
      </c>
      <c r="AJ26">
        <v>14.43</v>
      </c>
      <c r="AK26">
        <v>9.5500000000000007</v>
      </c>
      <c r="AL26">
        <v>9.6999999999999993</v>
      </c>
      <c r="AM26">
        <v>68.89</v>
      </c>
      <c r="AN26">
        <v>9.84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">
      <c r="A27" s="1" t="s">
        <v>142</v>
      </c>
      <c r="B27" s="1" t="s">
        <v>143</v>
      </c>
      <c r="C27" s="1" t="s">
        <v>144</v>
      </c>
      <c r="D27" s="1"/>
      <c r="E27" s="1"/>
      <c r="F27" s="1" t="s">
        <v>145</v>
      </c>
      <c r="G27">
        <v>86.28</v>
      </c>
      <c r="H27">
        <v>87.38</v>
      </c>
      <c r="I27">
        <v>13.15</v>
      </c>
      <c r="J27">
        <v>9.6300000000000008</v>
      </c>
      <c r="K27">
        <v>9.35</v>
      </c>
      <c r="L27">
        <v>8.39</v>
      </c>
      <c r="M27">
        <v>7.71</v>
      </c>
      <c r="N27">
        <v>13.95</v>
      </c>
      <c r="O27">
        <v>9.6999999999999993</v>
      </c>
      <c r="P27">
        <v>8.91</v>
      </c>
      <c r="Q27">
        <v>60.28</v>
      </c>
      <c r="R27">
        <v>8.61</v>
      </c>
      <c r="S27">
        <v>88.2</v>
      </c>
      <c r="T27">
        <v>12.3</v>
      </c>
      <c r="U27">
        <v>8.98</v>
      </c>
      <c r="V27">
        <v>10</v>
      </c>
      <c r="W27">
        <v>6.17</v>
      </c>
      <c r="X27">
        <v>7.65</v>
      </c>
      <c r="Y27">
        <v>13.4</v>
      </c>
      <c r="Z27">
        <v>9.8800000000000008</v>
      </c>
      <c r="AA27">
        <v>7.99</v>
      </c>
      <c r="AB27">
        <v>62.51</v>
      </c>
      <c r="AC27">
        <v>8.93</v>
      </c>
      <c r="AD27">
        <v>81.11</v>
      </c>
      <c r="AE27">
        <v>11.95</v>
      </c>
      <c r="AF27">
        <v>8.93</v>
      </c>
      <c r="AG27">
        <v>7.75</v>
      </c>
      <c r="AH27">
        <v>6.84</v>
      </c>
      <c r="AI27">
        <v>8.33</v>
      </c>
      <c r="AJ27">
        <v>13.17</v>
      </c>
      <c r="AK27">
        <v>8.83</v>
      </c>
      <c r="AL27">
        <v>8.73</v>
      </c>
      <c r="AM27">
        <v>55.99</v>
      </c>
      <c r="AN27">
        <v>8</v>
      </c>
      <c r="AO27">
        <v>5</v>
      </c>
      <c r="AP27" s="1" t="s">
        <v>49</v>
      </c>
      <c r="AQ27" s="1" t="s">
        <v>49</v>
      </c>
      <c r="AR27" s="1" t="s">
        <v>49</v>
      </c>
      <c r="AS27" s="1" t="s">
        <v>50</v>
      </c>
    </row>
    <row r="28" spans="1:45" x14ac:dyDescent="0.2">
      <c r="A28" s="1" t="s">
        <v>146</v>
      </c>
      <c r="B28" s="1" t="s">
        <v>147</v>
      </c>
      <c r="C28" s="1" t="s">
        <v>148</v>
      </c>
      <c r="D28" s="1"/>
      <c r="E28" s="1"/>
      <c r="F28" s="1" t="s">
        <v>149</v>
      </c>
      <c r="G28">
        <v>55.54</v>
      </c>
      <c r="H28">
        <v>87.33</v>
      </c>
      <c r="I28">
        <v>14.8</v>
      </c>
      <c r="J28">
        <v>10</v>
      </c>
      <c r="K28">
        <v>10</v>
      </c>
      <c r="L28">
        <v>9.68</v>
      </c>
      <c r="M28">
        <v>9.7899999999999991</v>
      </c>
      <c r="N28">
        <v>14.7</v>
      </c>
      <c r="O28">
        <v>10</v>
      </c>
      <c r="P28">
        <v>9.61</v>
      </c>
      <c r="Q28">
        <v>57.83</v>
      </c>
      <c r="R28">
        <v>8.26</v>
      </c>
      <c r="S28">
        <v>88.05</v>
      </c>
      <c r="T28">
        <v>14.28</v>
      </c>
      <c r="U28">
        <v>9.8000000000000007</v>
      </c>
      <c r="V28">
        <v>9.69</v>
      </c>
      <c r="W28">
        <v>9.48</v>
      </c>
      <c r="X28">
        <v>9.1199999999999992</v>
      </c>
      <c r="Y28">
        <v>14.16</v>
      </c>
      <c r="Z28">
        <v>9.6</v>
      </c>
      <c r="AA28">
        <v>9.2899999999999991</v>
      </c>
      <c r="AB28">
        <v>59.61</v>
      </c>
      <c r="AC28">
        <v>8.52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1" t="s">
        <v>49</v>
      </c>
      <c r="AQ28" s="1" t="s">
        <v>49</v>
      </c>
      <c r="AR28">
        <v>100</v>
      </c>
      <c r="AS28" s="1" t="s">
        <v>50</v>
      </c>
    </row>
    <row r="29" spans="1:45" x14ac:dyDescent="0.2">
      <c r="A29" s="1" t="s">
        <v>150</v>
      </c>
      <c r="B29" s="1" t="s">
        <v>151</v>
      </c>
      <c r="C29" s="1" t="s">
        <v>152</v>
      </c>
      <c r="D29" s="1"/>
      <c r="E29" s="1"/>
      <c r="F29" s="1" t="s">
        <v>153</v>
      </c>
      <c r="G29">
        <v>59.29</v>
      </c>
      <c r="H29">
        <v>92.35</v>
      </c>
      <c r="I29">
        <v>14.92</v>
      </c>
      <c r="J29">
        <v>10</v>
      </c>
      <c r="K29">
        <v>10</v>
      </c>
      <c r="L29">
        <v>10</v>
      </c>
      <c r="M29">
        <v>9.7899999999999991</v>
      </c>
      <c r="N29">
        <v>14.53</v>
      </c>
      <c r="O29">
        <v>10</v>
      </c>
      <c r="P29">
        <v>9.3800000000000008</v>
      </c>
      <c r="Q29">
        <v>62.9</v>
      </c>
      <c r="R29">
        <v>8.99</v>
      </c>
      <c r="S29">
        <v>82.24</v>
      </c>
      <c r="T29">
        <v>12.44</v>
      </c>
      <c r="U29">
        <v>10</v>
      </c>
      <c r="V29">
        <v>10</v>
      </c>
      <c r="W29">
        <v>5.52</v>
      </c>
      <c r="X29">
        <v>7.65</v>
      </c>
      <c r="Y29">
        <v>12.48</v>
      </c>
      <c r="Z29">
        <v>9.1999999999999993</v>
      </c>
      <c r="AA29">
        <v>7.44</v>
      </c>
      <c r="AB29">
        <v>57.33</v>
      </c>
      <c r="AC29">
        <v>8.19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4</v>
      </c>
      <c r="AP29" s="1" t="s">
        <v>49</v>
      </c>
      <c r="AQ29" s="1" t="s">
        <v>49</v>
      </c>
      <c r="AR29">
        <v>10</v>
      </c>
      <c r="AS29" s="1" t="s">
        <v>50</v>
      </c>
    </row>
    <row r="30" spans="1:45" x14ac:dyDescent="0.2">
      <c r="A30" s="1" t="s">
        <v>154</v>
      </c>
      <c r="B30" s="1" t="s">
        <v>155</v>
      </c>
      <c r="C30" s="1" t="s">
        <v>156</v>
      </c>
      <c r="D30" s="1"/>
      <c r="E30" s="1"/>
      <c r="F30" s="1" t="s">
        <v>157</v>
      </c>
      <c r="G30">
        <v>94.17</v>
      </c>
      <c r="H30">
        <v>92.73</v>
      </c>
      <c r="I30">
        <v>14.26</v>
      </c>
      <c r="J30">
        <v>9.9600000000000009</v>
      </c>
      <c r="K30">
        <v>9.35</v>
      </c>
      <c r="L30">
        <v>9.35</v>
      </c>
      <c r="M30">
        <v>9.3800000000000008</v>
      </c>
      <c r="N30">
        <v>14.39</v>
      </c>
      <c r="O30">
        <v>9.94</v>
      </c>
      <c r="P30">
        <v>9.24</v>
      </c>
      <c r="Q30">
        <v>64.08</v>
      </c>
      <c r="R30">
        <v>9.15</v>
      </c>
      <c r="S30">
        <v>94.05</v>
      </c>
      <c r="T30">
        <v>13.99</v>
      </c>
      <c r="U30">
        <v>10</v>
      </c>
      <c r="V30">
        <v>9.06</v>
      </c>
      <c r="W30">
        <v>9.14</v>
      </c>
      <c r="X30">
        <v>9.1199999999999992</v>
      </c>
      <c r="Y30">
        <v>14.05</v>
      </c>
      <c r="Z30">
        <v>9.56</v>
      </c>
      <c r="AA30">
        <v>9.17</v>
      </c>
      <c r="AB30">
        <v>66.010000000000005</v>
      </c>
      <c r="AC30">
        <v>9.43</v>
      </c>
      <c r="AD30">
        <v>97.96</v>
      </c>
      <c r="AE30">
        <v>14.91</v>
      </c>
      <c r="AF30">
        <v>10</v>
      </c>
      <c r="AG30">
        <v>9.75</v>
      </c>
      <c r="AH30">
        <v>10</v>
      </c>
      <c r="AI30">
        <v>10</v>
      </c>
      <c r="AJ30">
        <v>14.25</v>
      </c>
      <c r="AK30">
        <v>9.59</v>
      </c>
      <c r="AL30">
        <v>9.41</v>
      </c>
      <c r="AM30">
        <v>68.81</v>
      </c>
      <c r="AN30">
        <v>9.83</v>
      </c>
      <c r="AO30">
        <v>4</v>
      </c>
      <c r="AP30" s="1" t="s">
        <v>49</v>
      </c>
      <c r="AQ30" s="1" t="s">
        <v>49</v>
      </c>
      <c r="AR30" s="1" t="s">
        <v>49</v>
      </c>
      <c r="AS30" s="1" t="s">
        <v>50</v>
      </c>
    </row>
    <row r="31" spans="1:45" x14ac:dyDescent="0.2">
      <c r="A31" s="1" t="s">
        <v>158</v>
      </c>
      <c r="B31" s="1" t="s">
        <v>159</v>
      </c>
      <c r="C31" s="1" t="s">
        <v>160</v>
      </c>
      <c r="D31" s="1"/>
      <c r="E31" s="1"/>
      <c r="F31" s="1" t="s">
        <v>161</v>
      </c>
      <c r="G31">
        <v>91.64</v>
      </c>
      <c r="H31">
        <v>81.31</v>
      </c>
      <c r="I31">
        <v>14.21</v>
      </c>
      <c r="J31">
        <v>8.85</v>
      </c>
      <c r="K31">
        <v>10</v>
      </c>
      <c r="L31">
        <v>9.0299999999999994</v>
      </c>
      <c r="M31">
        <v>10</v>
      </c>
      <c r="N31">
        <v>14.17</v>
      </c>
      <c r="O31">
        <v>9.44</v>
      </c>
      <c r="P31">
        <v>9.44</v>
      </c>
      <c r="Q31">
        <v>52.94</v>
      </c>
      <c r="R31">
        <v>7.56</v>
      </c>
      <c r="S31">
        <v>92.99</v>
      </c>
      <c r="T31">
        <v>13.46</v>
      </c>
      <c r="U31">
        <v>9.52</v>
      </c>
      <c r="V31">
        <v>7.5</v>
      </c>
      <c r="W31">
        <v>9.4600000000000009</v>
      </c>
      <c r="X31">
        <v>9.41</v>
      </c>
      <c r="Y31">
        <v>14.91</v>
      </c>
      <c r="Z31">
        <v>10</v>
      </c>
      <c r="AA31">
        <v>9.8800000000000008</v>
      </c>
      <c r="AB31">
        <v>64.62</v>
      </c>
      <c r="AC31">
        <v>9.23</v>
      </c>
      <c r="AD31">
        <v>99.3</v>
      </c>
      <c r="AE31">
        <v>14.71</v>
      </c>
      <c r="AF31">
        <v>10</v>
      </c>
      <c r="AG31">
        <v>9.5</v>
      </c>
      <c r="AH31">
        <v>9.74</v>
      </c>
      <c r="AI31">
        <v>10</v>
      </c>
      <c r="AJ31">
        <v>14.59</v>
      </c>
      <c r="AK31">
        <v>9.4499999999999993</v>
      </c>
      <c r="AL31">
        <v>10</v>
      </c>
      <c r="AM31">
        <v>70</v>
      </c>
      <c r="AN31">
        <v>10</v>
      </c>
      <c r="AO31">
        <v>5</v>
      </c>
      <c r="AP31" s="1" t="s">
        <v>49</v>
      </c>
      <c r="AQ31" s="1" t="s">
        <v>49</v>
      </c>
      <c r="AR31" s="1" t="s">
        <v>49</v>
      </c>
      <c r="AS31" s="1" t="s">
        <v>50</v>
      </c>
    </row>
    <row r="32" spans="1:45" x14ac:dyDescent="0.2">
      <c r="A32" s="1" t="s">
        <v>158</v>
      </c>
      <c r="B32" s="1" t="s">
        <v>162</v>
      </c>
      <c r="C32" s="1" t="s">
        <v>163</v>
      </c>
      <c r="D32" s="1"/>
      <c r="E32" s="1"/>
      <c r="F32" s="1" t="s">
        <v>164</v>
      </c>
      <c r="G32">
        <v>88.5</v>
      </c>
      <c r="H32">
        <v>95.1</v>
      </c>
      <c r="I32">
        <v>14.88</v>
      </c>
      <c r="J32">
        <v>10</v>
      </c>
      <c r="K32">
        <v>10</v>
      </c>
      <c r="L32">
        <v>9.68</v>
      </c>
      <c r="M32">
        <v>10</v>
      </c>
      <c r="N32">
        <v>14.07</v>
      </c>
      <c r="O32">
        <v>9.6999999999999993</v>
      </c>
      <c r="P32">
        <v>9.06</v>
      </c>
      <c r="Q32">
        <v>66.150000000000006</v>
      </c>
      <c r="R32">
        <v>9.4499999999999993</v>
      </c>
      <c r="S32">
        <v>77.3</v>
      </c>
      <c r="T32">
        <v>14.13</v>
      </c>
      <c r="U32">
        <v>9.59</v>
      </c>
      <c r="V32">
        <v>9.06</v>
      </c>
      <c r="W32">
        <v>9.31</v>
      </c>
      <c r="X32">
        <v>9.7100000000000009</v>
      </c>
      <c r="Y32">
        <v>12.73</v>
      </c>
      <c r="Z32">
        <v>8.98</v>
      </c>
      <c r="AA32">
        <v>7.99</v>
      </c>
      <c r="AB32">
        <v>50.45</v>
      </c>
      <c r="AC32">
        <v>7.21</v>
      </c>
      <c r="AD32">
        <v>91.28</v>
      </c>
      <c r="AE32">
        <v>15</v>
      </c>
      <c r="AF32">
        <v>10</v>
      </c>
      <c r="AG32">
        <v>10</v>
      </c>
      <c r="AH32">
        <v>10</v>
      </c>
      <c r="AI32">
        <v>10</v>
      </c>
      <c r="AJ32">
        <v>14.5</v>
      </c>
      <c r="AK32">
        <v>9.64</v>
      </c>
      <c r="AL32">
        <v>9.6999999999999993</v>
      </c>
      <c r="AM32">
        <v>61.78</v>
      </c>
      <c r="AN32">
        <v>8.83</v>
      </c>
      <c r="AO32">
        <v>5</v>
      </c>
      <c r="AP32" s="1" t="s">
        <v>49</v>
      </c>
      <c r="AQ32" s="1" t="s">
        <v>49</v>
      </c>
      <c r="AR32" s="1" t="s">
        <v>49</v>
      </c>
      <c r="AS32" s="1" t="s">
        <v>50</v>
      </c>
    </row>
    <row r="33" spans="1:45" x14ac:dyDescent="0.2">
      <c r="A33" s="1" t="s">
        <v>165</v>
      </c>
      <c r="B33" s="1" t="s">
        <v>166</v>
      </c>
      <c r="C33" s="1" t="s">
        <v>167</v>
      </c>
      <c r="D33" s="1"/>
      <c r="E33" s="1"/>
      <c r="F33" s="1" t="s">
        <v>168</v>
      </c>
      <c r="G33">
        <v>65.680000000000007</v>
      </c>
      <c r="H33">
        <v>64.55</v>
      </c>
      <c r="I33">
        <v>10.41</v>
      </c>
      <c r="J33">
        <v>8.8699999999999992</v>
      </c>
      <c r="K33">
        <v>7.35</v>
      </c>
      <c r="L33">
        <v>6.13</v>
      </c>
      <c r="M33">
        <v>5.42</v>
      </c>
      <c r="N33">
        <v>9.65</v>
      </c>
      <c r="O33">
        <v>6.53</v>
      </c>
      <c r="P33">
        <v>6.34</v>
      </c>
      <c r="Q33">
        <v>44.49</v>
      </c>
      <c r="R33">
        <v>6.36</v>
      </c>
      <c r="S33">
        <v>55.22</v>
      </c>
      <c r="T33">
        <v>6.76</v>
      </c>
      <c r="U33">
        <v>6.19</v>
      </c>
      <c r="V33">
        <v>3.44</v>
      </c>
      <c r="W33">
        <v>5.15</v>
      </c>
      <c r="X33">
        <v>3.24</v>
      </c>
      <c r="Y33">
        <v>6.87</v>
      </c>
      <c r="Z33">
        <v>5.14</v>
      </c>
      <c r="AA33">
        <v>4.0199999999999996</v>
      </c>
      <c r="AB33">
        <v>41.59</v>
      </c>
      <c r="AC33">
        <v>5.94</v>
      </c>
      <c r="AD33">
        <v>75.03</v>
      </c>
      <c r="AE33">
        <v>11.54</v>
      </c>
      <c r="AF33">
        <v>6.79</v>
      </c>
      <c r="AG33">
        <v>7.5</v>
      </c>
      <c r="AH33">
        <v>8.16</v>
      </c>
      <c r="AI33">
        <v>8.33</v>
      </c>
      <c r="AJ33">
        <v>11.54</v>
      </c>
      <c r="AK33">
        <v>6.45</v>
      </c>
      <c r="AL33">
        <v>8.94</v>
      </c>
      <c r="AM33">
        <v>51.94</v>
      </c>
      <c r="AN33">
        <v>7.42</v>
      </c>
      <c r="AO33">
        <v>4</v>
      </c>
      <c r="AP33" s="1" t="s">
        <v>49</v>
      </c>
      <c r="AQ33" s="1" t="s">
        <v>49</v>
      </c>
      <c r="AR33" s="1" t="s">
        <v>49</v>
      </c>
      <c r="AS33" s="1" t="s">
        <v>50</v>
      </c>
    </row>
    <row r="34" spans="1:45" x14ac:dyDescent="0.2">
      <c r="A34" s="1" t="s">
        <v>169</v>
      </c>
      <c r="B34" s="1" t="s">
        <v>170</v>
      </c>
      <c r="C34" s="1" t="s">
        <v>171</v>
      </c>
      <c r="D34" s="1"/>
      <c r="E34" s="1"/>
      <c r="F34" s="1" t="s">
        <v>172</v>
      </c>
      <c r="G34">
        <v>95.47</v>
      </c>
      <c r="H34">
        <v>97.19</v>
      </c>
      <c r="I34">
        <v>15</v>
      </c>
      <c r="J34">
        <v>10</v>
      </c>
      <c r="K34">
        <v>10</v>
      </c>
      <c r="L34">
        <v>10</v>
      </c>
      <c r="M34">
        <v>10</v>
      </c>
      <c r="N34">
        <v>14.98</v>
      </c>
      <c r="O34">
        <v>9.9700000000000006</v>
      </c>
      <c r="P34">
        <v>10</v>
      </c>
      <c r="Q34">
        <v>67.209999999999994</v>
      </c>
      <c r="R34">
        <v>9.6</v>
      </c>
      <c r="S34">
        <v>89.64</v>
      </c>
      <c r="T34">
        <v>14.78</v>
      </c>
      <c r="U34">
        <v>10</v>
      </c>
      <c r="V34">
        <v>10</v>
      </c>
      <c r="W34">
        <v>10</v>
      </c>
      <c r="X34">
        <v>9.41</v>
      </c>
      <c r="Y34">
        <v>14.47</v>
      </c>
      <c r="Z34">
        <v>9.5</v>
      </c>
      <c r="AA34">
        <v>9.7899999999999991</v>
      </c>
      <c r="AB34">
        <v>60.39</v>
      </c>
      <c r="AC34">
        <v>8.6300000000000008</v>
      </c>
      <c r="AD34">
        <v>98.89</v>
      </c>
      <c r="AE34">
        <v>15</v>
      </c>
      <c r="AF34">
        <v>10</v>
      </c>
      <c r="AG34">
        <v>10</v>
      </c>
      <c r="AH34">
        <v>10</v>
      </c>
      <c r="AI34">
        <v>10</v>
      </c>
      <c r="AJ34">
        <v>15</v>
      </c>
      <c r="AK34">
        <v>10</v>
      </c>
      <c r="AL34">
        <v>10</v>
      </c>
      <c r="AM34">
        <v>68.89</v>
      </c>
      <c r="AN34">
        <v>9.84</v>
      </c>
      <c r="AO34">
        <v>5</v>
      </c>
      <c r="AP34" s="1" t="s">
        <v>49</v>
      </c>
      <c r="AQ34" s="1" t="s">
        <v>49</v>
      </c>
      <c r="AR34" s="1" t="s">
        <v>49</v>
      </c>
      <c r="AS34" s="1" t="s">
        <v>50</v>
      </c>
    </row>
    <row r="35" spans="1:45" x14ac:dyDescent="0.2">
      <c r="A35" s="1" t="s">
        <v>173</v>
      </c>
      <c r="B35" s="1" t="s">
        <v>174</v>
      </c>
      <c r="C35" s="1" t="s">
        <v>175</v>
      </c>
      <c r="D35" s="1"/>
      <c r="E35" s="1"/>
      <c r="F35" s="1" t="s">
        <v>176</v>
      </c>
      <c r="G35">
        <v>94.59</v>
      </c>
      <c r="H35">
        <v>91.96</v>
      </c>
      <c r="I35">
        <v>14.47</v>
      </c>
      <c r="J35">
        <v>10</v>
      </c>
      <c r="K35">
        <v>9.57</v>
      </c>
      <c r="L35">
        <v>9.0299999999999994</v>
      </c>
      <c r="M35">
        <v>10</v>
      </c>
      <c r="N35">
        <v>14.59</v>
      </c>
      <c r="O35">
        <v>9.91</v>
      </c>
      <c r="P35">
        <v>9.5500000000000007</v>
      </c>
      <c r="Q35">
        <v>62.9</v>
      </c>
      <c r="R35">
        <v>8.99</v>
      </c>
      <c r="S35">
        <v>92.55</v>
      </c>
      <c r="T35">
        <v>14.69</v>
      </c>
      <c r="U35">
        <v>9.8000000000000007</v>
      </c>
      <c r="V35">
        <v>9.3800000000000008</v>
      </c>
      <c r="W35">
        <v>10</v>
      </c>
      <c r="X35">
        <v>10</v>
      </c>
      <c r="Y35">
        <v>14.27</v>
      </c>
      <c r="Z35">
        <v>9.15</v>
      </c>
      <c r="AA35">
        <v>9.8800000000000008</v>
      </c>
      <c r="AB35">
        <v>63.58</v>
      </c>
      <c r="AC35">
        <v>9.08</v>
      </c>
      <c r="AD35">
        <v>98.42</v>
      </c>
      <c r="AE35">
        <v>14.87</v>
      </c>
      <c r="AF35">
        <v>9.64</v>
      </c>
      <c r="AG35">
        <v>10</v>
      </c>
      <c r="AH35">
        <v>10</v>
      </c>
      <c r="AI35">
        <v>10</v>
      </c>
      <c r="AJ35">
        <v>14.83</v>
      </c>
      <c r="AK35">
        <v>10</v>
      </c>
      <c r="AL35">
        <v>9.77</v>
      </c>
      <c r="AM35">
        <v>68.73</v>
      </c>
      <c r="AN35">
        <v>9.82</v>
      </c>
      <c r="AO35">
        <v>5</v>
      </c>
      <c r="AP35" s="1" t="s">
        <v>49</v>
      </c>
      <c r="AQ35" s="1" t="s">
        <v>49</v>
      </c>
      <c r="AR35" s="1" t="s">
        <v>49</v>
      </c>
      <c r="AS35" s="1" t="s">
        <v>50</v>
      </c>
    </row>
    <row r="36" spans="1:45" x14ac:dyDescent="0.2">
      <c r="A36" s="1" t="s">
        <v>177</v>
      </c>
      <c r="B36" s="1" t="s">
        <v>178</v>
      </c>
      <c r="C36" s="1" t="s">
        <v>179</v>
      </c>
      <c r="D36" s="1"/>
      <c r="E36" s="1"/>
      <c r="F36" s="1" t="s">
        <v>180</v>
      </c>
      <c r="G36">
        <v>95.42</v>
      </c>
      <c r="H36">
        <v>94.55</v>
      </c>
      <c r="I36">
        <v>15</v>
      </c>
      <c r="J36">
        <v>10</v>
      </c>
      <c r="K36">
        <v>10</v>
      </c>
      <c r="L36">
        <v>10</v>
      </c>
      <c r="M36">
        <v>10</v>
      </c>
      <c r="N36">
        <v>14.68</v>
      </c>
      <c r="O36">
        <v>9.85</v>
      </c>
      <c r="P36">
        <v>9.7200000000000006</v>
      </c>
      <c r="Q36">
        <v>64.87</v>
      </c>
      <c r="R36">
        <v>9.27</v>
      </c>
      <c r="S36">
        <v>95.38</v>
      </c>
      <c r="T36">
        <v>15</v>
      </c>
      <c r="U36">
        <v>10</v>
      </c>
      <c r="V36">
        <v>10</v>
      </c>
      <c r="W36">
        <v>10</v>
      </c>
      <c r="X36">
        <v>10</v>
      </c>
      <c r="Y36">
        <v>14.36</v>
      </c>
      <c r="Z36">
        <v>9.5</v>
      </c>
      <c r="AA36">
        <v>9.64</v>
      </c>
      <c r="AB36">
        <v>66.02</v>
      </c>
      <c r="AC36">
        <v>9.43</v>
      </c>
      <c r="AD36">
        <v>98.77</v>
      </c>
      <c r="AE36">
        <v>15</v>
      </c>
      <c r="AF36">
        <v>10</v>
      </c>
      <c r="AG36">
        <v>10</v>
      </c>
      <c r="AH36">
        <v>10</v>
      </c>
      <c r="AI36">
        <v>10</v>
      </c>
      <c r="AJ36">
        <v>14.83</v>
      </c>
      <c r="AK36">
        <v>10</v>
      </c>
      <c r="AL36">
        <v>9.77</v>
      </c>
      <c r="AM36">
        <v>68.94</v>
      </c>
      <c r="AN36">
        <v>9.85</v>
      </c>
      <c r="AO36">
        <v>4</v>
      </c>
      <c r="AP36" s="1" t="s">
        <v>49</v>
      </c>
      <c r="AQ36" s="1" t="s">
        <v>49</v>
      </c>
      <c r="AR36" s="1" t="s">
        <v>49</v>
      </c>
      <c r="AS36" s="1" t="s">
        <v>50</v>
      </c>
    </row>
    <row r="37" spans="1:45" x14ac:dyDescent="0.2">
      <c r="A37" s="1" t="s">
        <v>181</v>
      </c>
      <c r="B37" s="1" t="s">
        <v>182</v>
      </c>
      <c r="C37" s="1" t="s">
        <v>183</v>
      </c>
      <c r="D37" s="1"/>
      <c r="E37" s="1"/>
      <c r="F37" s="1" t="s">
        <v>184</v>
      </c>
      <c r="G37">
        <v>89.04</v>
      </c>
      <c r="H37">
        <v>84.29</v>
      </c>
      <c r="I37">
        <v>14.92</v>
      </c>
      <c r="J37">
        <v>10</v>
      </c>
      <c r="K37">
        <v>10</v>
      </c>
      <c r="L37">
        <v>10</v>
      </c>
      <c r="M37">
        <v>9.7899999999999991</v>
      </c>
      <c r="N37">
        <v>13.91</v>
      </c>
      <c r="O37">
        <v>9.5500000000000007</v>
      </c>
      <c r="P37">
        <v>9</v>
      </c>
      <c r="Q37">
        <v>55.46</v>
      </c>
      <c r="R37">
        <v>7.92</v>
      </c>
      <c r="S37">
        <v>83.04</v>
      </c>
      <c r="T37">
        <v>14.14</v>
      </c>
      <c r="U37">
        <v>9.39</v>
      </c>
      <c r="V37">
        <v>9.3800000000000008</v>
      </c>
      <c r="W37">
        <v>9.83</v>
      </c>
      <c r="X37">
        <v>9.1199999999999992</v>
      </c>
      <c r="Y37">
        <v>14.12</v>
      </c>
      <c r="Z37">
        <v>9.6</v>
      </c>
      <c r="AA37">
        <v>9.23</v>
      </c>
      <c r="AB37">
        <v>54.78</v>
      </c>
      <c r="AC37">
        <v>7.83</v>
      </c>
      <c r="AD37">
        <v>98.06</v>
      </c>
      <c r="AE37">
        <v>15</v>
      </c>
      <c r="AF37">
        <v>10</v>
      </c>
      <c r="AG37">
        <v>10</v>
      </c>
      <c r="AH37">
        <v>10</v>
      </c>
      <c r="AI37">
        <v>10</v>
      </c>
      <c r="AJ37">
        <v>14.91</v>
      </c>
      <c r="AK37">
        <v>10</v>
      </c>
      <c r="AL37">
        <v>9.89</v>
      </c>
      <c r="AM37">
        <v>68.14</v>
      </c>
      <c r="AN37">
        <v>9.73</v>
      </c>
      <c r="AO37">
        <v>5</v>
      </c>
      <c r="AP37" s="1" t="s">
        <v>49</v>
      </c>
      <c r="AQ37" s="1" t="s">
        <v>49</v>
      </c>
      <c r="AR37" s="1" t="s">
        <v>49</v>
      </c>
      <c r="AS37" s="1" t="s">
        <v>50</v>
      </c>
    </row>
    <row r="38" spans="1:45" x14ac:dyDescent="0.2">
      <c r="A38" s="1" t="s">
        <v>185</v>
      </c>
      <c r="B38" s="1" t="s">
        <v>186</v>
      </c>
      <c r="C38" s="1" t="s">
        <v>187</v>
      </c>
      <c r="D38" s="1"/>
      <c r="E38" s="1"/>
      <c r="F38" s="1" t="s">
        <v>188</v>
      </c>
      <c r="G38">
        <v>94.63</v>
      </c>
      <c r="H38">
        <v>94.23</v>
      </c>
      <c r="I38">
        <v>15</v>
      </c>
      <c r="J38">
        <v>10</v>
      </c>
      <c r="K38">
        <v>10</v>
      </c>
      <c r="L38">
        <v>10</v>
      </c>
      <c r="M38">
        <v>10</v>
      </c>
      <c r="N38">
        <v>14.79</v>
      </c>
      <c r="O38">
        <v>10</v>
      </c>
      <c r="P38">
        <v>9.7200000000000006</v>
      </c>
      <c r="Q38">
        <v>64.430000000000007</v>
      </c>
      <c r="R38">
        <v>9.1999999999999993</v>
      </c>
      <c r="S38">
        <v>95.01</v>
      </c>
      <c r="T38">
        <v>15</v>
      </c>
      <c r="U38">
        <v>10</v>
      </c>
      <c r="V38">
        <v>10</v>
      </c>
      <c r="W38">
        <v>10</v>
      </c>
      <c r="X38">
        <v>10</v>
      </c>
      <c r="Y38">
        <v>14.73</v>
      </c>
      <c r="Z38">
        <v>9.6300000000000008</v>
      </c>
      <c r="AA38">
        <v>10</v>
      </c>
      <c r="AB38">
        <v>65.28</v>
      </c>
      <c r="AC38">
        <v>9.33</v>
      </c>
      <c r="AD38">
        <v>93.81</v>
      </c>
      <c r="AE38">
        <v>15</v>
      </c>
      <c r="AF38">
        <v>10</v>
      </c>
      <c r="AG38">
        <v>10</v>
      </c>
      <c r="AH38">
        <v>10</v>
      </c>
      <c r="AI38">
        <v>10</v>
      </c>
      <c r="AJ38">
        <v>14.89</v>
      </c>
      <c r="AK38">
        <v>9.85</v>
      </c>
      <c r="AL38">
        <v>10</v>
      </c>
      <c r="AM38">
        <v>63.92</v>
      </c>
      <c r="AN38">
        <v>9.1300000000000008</v>
      </c>
      <c r="AO38">
        <v>5</v>
      </c>
      <c r="AP38" s="1" t="s">
        <v>49</v>
      </c>
      <c r="AQ38" s="1" t="s">
        <v>49</v>
      </c>
      <c r="AR38" s="1" t="s">
        <v>49</v>
      </c>
      <c r="AS38" s="1" t="s">
        <v>50</v>
      </c>
    </row>
    <row r="39" spans="1:45" x14ac:dyDescent="0.2">
      <c r="A39" s="1" t="s">
        <v>189</v>
      </c>
      <c r="B39" s="1" t="s">
        <v>190</v>
      </c>
      <c r="C39" s="1" t="s">
        <v>191</v>
      </c>
      <c r="D39" s="1"/>
      <c r="E39" s="1"/>
      <c r="F39" s="1" t="s">
        <v>192</v>
      </c>
      <c r="G39">
        <v>87.55</v>
      </c>
      <c r="H39">
        <v>84.51</v>
      </c>
      <c r="I39">
        <v>13.69</v>
      </c>
      <c r="J39">
        <v>10</v>
      </c>
      <c r="K39">
        <v>9.1300000000000008</v>
      </c>
      <c r="L39">
        <v>9.68</v>
      </c>
      <c r="M39">
        <v>7.71</v>
      </c>
      <c r="N39">
        <v>13.66</v>
      </c>
      <c r="O39">
        <v>9.56</v>
      </c>
      <c r="P39">
        <v>8.66</v>
      </c>
      <c r="Q39">
        <v>57.15</v>
      </c>
      <c r="R39">
        <v>8.16</v>
      </c>
      <c r="S39">
        <v>90.48</v>
      </c>
      <c r="T39">
        <v>13.98</v>
      </c>
      <c r="U39">
        <v>9.8000000000000007</v>
      </c>
      <c r="V39">
        <v>9.69</v>
      </c>
      <c r="W39">
        <v>8.9700000000000006</v>
      </c>
      <c r="X39">
        <v>8.82</v>
      </c>
      <c r="Y39">
        <v>14.19</v>
      </c>
      <c r="Z39">
        <v>9.75</v>
      </c>
      <c r="AA39">
        <v>9.17</v>
      </c>
      <c r="AB39">
        <v>62.31</v>
      </c>
      <c r="AC39">
        <v>8.9</v>
      </c>
      <c r="AD39">
        <v>92.02</v>
      </c>
      <c r="AE39">
        <v>14.8</v>
      </c>
      <c r="AF39">
        <v>10</v>
      </c>
      <c r="AG39">
        <v>10</v>
      </c>
      <c r="AH39">
        <v>9.4700000000000006</v>
      </c>
      <c r="AI39">
        <v>10</v>
      </c>
      <c r="AJ39">
        <v>13.53</v>
      </c>
      <c r="AK39">
        <v>8.7899999999999991</v>
      </c>
      <c r="AL39">
        <v>9.25</v>
      </c>
      <c r="AM39">
        <v>63.69</v>
      </c>
      <c r="AN39">
        <v>9.1</v>
      </c>
      <c r="AO39">
        <v>3</v>
      </c>
      <c r="AP39" s="1" t="s">
        <v>49</v>
      </c>
      <c r="AQ39" s="1" t="s">
        <v>49</v>
      </c>
      <c r="AR39" s="1" t="s">
        <v>49</v>
      </c>
      <c r="AS39" s="1" t="s">
        <v>50</v>
      </c>
    </row>
    <row r="40" spans="1:45" x14ac:dyDescent="0.2">
      <c r="A40" s="1" t="s">
        <v>193</v>
      </c>
      <c r="B40" s="1" t="s">
        <v>194</v>
      </c>
      <c r="C40" s="1" t="s">
        <v>195</v>
      </c>
      <c r="D40" s="1"/>
      <c r="E40" s="1"/>
      <c r="F40" s="1" t="s">
        <v>196</v>
      </c>
      <c r="G40">
        <v>93.24</v>
      </c>
      <c r="H40">
        <v>89.77</v>
      </c>
      <c r="I40">
        <v>14.02</v>
      </c>
      <c r="J40">
        <v>9.6300000000000008</v>
      </c>
      <c r="K40">
        <v>9.35</v>
      </c>
      <c r="L40">
        <v>9.0299999999999994</v>
      </c>
      <c r="M40">
        <v>9.3800000000000008</v>
      </c>
      <c r="N40">
        <v>14.05</v>
      </c>
      <c r="O40">
        <v>9.5299999999999994</v>
      </c>
      <c r="P40">
        <v>9.1999999999999993</v>
      </c>
      <c r="Q40">
        <v>61.7</v>
      </c>
      <c r="R40">
        <v>8.81</v>
      </c>
      <c r="S40">
        <v>93.23</v>
      </c>
      <c r="T40">
        <v>14.42</v>
      </c>
      <c r="U40">
        <v>10</v>
      </c>
      <c r="V40">
        <v>9.3800000000000008</v>
      </c>
      <c r="W40">
        <v>9.66</v>
      </c>
      <c r="X40">
        <v>9.41</v>
      </c>
      <c r="Y40">
        <v>14.31</v>
      </c>
      <c r="Z40">
        <v>9.5299999999999994</v>
      </c>
      <c r="AA40">
        <v>9.5500000000000007</v>
      </c>
      <c r="AB40">
        <v>64.510000000000005</v>
      </c>
      <c r="AC40">
        <v>9.2200000000000006</v>
      </c>
      <c r="AD40">
        <v>95.66</v>
      </c>
      <c r="AE40">
        <v>14.53</v>
      </c>
      <c r="AF40">
        <v>9.2899999999999991</v>
      </c>
      <c r="AG40">
        <v>10</v>
      </c>
      <c r="AH40">
        <v>9.4700000000000006</v>
      </c>
      <c r="AI40">
        <v>10</v>
      </c>
      <c r="AJ40">
        <v>14.57</v>
      </c>
      <c r="AK40">
        <v>9.52</v>
      </c>
      <c r="AL40">
        <v>9.91</v>
      </c>
      <c r="AM40">
        <v>66.55</v>
      </c>
      <c r="AN40">
        <v>9.51</v>
      </c>
      <c r="AO40">
        <v>5</v>
      </c>
      <c r="AP40" s="1" t="s">
        <v>49</v>
      </c>
      <c r="AQ40" s="1" t="s">
        <v>49</v>
      </c>
      <c r="AR40" s="1" t="s">
        <v>49</v>
      </c>
      <c r="AS40" s="1" t="s">
        <v>50</v>
      </c>
    </row>
    <row r="41" spans="1:45" x14ac:dyDescent="0.2">
      <c r="A41" s="1" t="s">
        <v>197</v>
      </c>
      <c r="B41" s="1" t="s">
        <v>198</v>
      </c>
      <c r="C41" s="1" t="s">
        <v>199</v>
      </c>
      <c r="D41" s="1"/>
      <c r="E41" s="1"/>
      <c r="F41" s="1" t="s">
        <v>200</v>
      </c>
      <c r="G41">
        <v>94.22</v>
      </c>
      <c r="H41">
        <v>94.56</v>
      </c>
      <c r="I41">
        <v>14.88</v>
      </c>
      <c r="J41">
        <v>10</v>
      </c>
      <c r="K41">
        <v>10</v>
      </c>
      <c r="L41">
        <v>9.68</v>
      </c>
      <c r="M41">
        <v>10</v>
      </c>
      <c r="N41">
        <v>14.79</v>
      </c>
      <c r="O41">
        <v>10</v>
      </c>
      <c r="P41">
        <v>9.7200000000000006</v>
      </c>
      <c r="Q41">
        <v>64.89</v>
      </c>
      <c r="R41">
        <v>9.27</v>
      </c>
      <c r="S41">
        <v>87.19</v>
      </c>
      <c r="T41">
        <v>14.25</v>
      </c>
      <c r="U41">
        <v>9.8000000000000007</v>
      </c>
      <c r="V41">
        <v>10</v>
      </c>
      <c r="W41">
        <v>8.7899999999999991</v>
      </c>
      <c r="X41">
        <v>9.41</v>
      </c>
      <c r="Y41">
        <v>13.68</v>
      </c>
      <c r="Z41">
        <v>9.25</v>
      </c>
      <c r="AA41">
        <v>8.99</v>
      </c>
      <c r="AB41">
        <v>59.26</v>
      </c>
      <c r="AC41">
        <v>8.4700000000000006</v>
      </c>
      <c r="AD41">
        <v>100</v>
      </c>
      <c r="AE41">
        <v>15</v>
      </c>
      <c r="AF41">
        <v>10</v>
      </c>
      <c r="AG41">
        <v>10</v>
      </c>
      <c r="AH41">
        <v>10</v>
      </c>
      <c r="AI41">
        <v>10</v>
      </c>
      <c r="AJ41">
        <v>15</v>
      </c>
      <c r="AK41">
        <v>10</v>
      </c>
      <c r="AL41">
        <v>10</v>
      </c>
      <c r="AM41">
        <v>70</v>
      </c>
      <c r="AN41">
        <v>10</v>
      </c>
      <c r="AO41">
        <v>5</v>
      </c>
      <c r="AP41" s="1" t="s">
        <v>49</v>
      </c>
      <c r="AQ41" s="1" t="s">
        <v>49</v>
      </c>
      <c r="AR41" s="1" t="s">
        <v>49</v>
      </c>
      <c r="AS41" s="1" t="s">
        <v>50</v>
      </c>
    </row>
    <row r="42" spans="1:45" x14ac:dyDescent="0.2">
      <c r="A42" s="1" t="s">
        <v>201</v>
      </c>
      <c r="B42" s="1" t="s">
        <v>202</v>
      </c>
      <c r="C42" s="1" t="s">
        <v>203</v>
      </c>
      <c r="D42" s="1"/>
      <c r="E42" s="1"/>
      <c r="F42" s="1" t="s">
        <v>204</v>
      </c>
      <c r="G42">
        <v>90.48</v>
      </c>
      <c r="H42">
        <v>88.44</v>
      </c>
      <c r="I42">
        <v>14.84</v>
      </c>
      <c r="J42">
        <v>10</v>
      </c>
      <c r="K42">
        <v>9.7799999999999994</v>
      </c>
      <c r="L42">
        <v>10</v>
      </c>
      <c r="M42">
        <v>9.7899999999999991</v>
      </c>
      <c r="N42">
        <v>14.16</v>
      </c>
      <c r="O42">
        <v>10</v>
      </c>
      <c r="P42">
        <v>8.8800000000000008</v>
      </c>
      <c r="Q42">
        <v>59.44</v>
      </c>
      <c r="R42">
        <v>8.49</v>
      </c>
      <c r="S42">
        <v>86.05</v>
      </c>
      <c r="T42">
        <v>14.57</v>
      </c>
      <c r="U42">
        <v>10</v>
      </c>
      <c r="V42">
        <v>10</v>
      </c>
      <c r="W42">
        <v>9.14</v>
      </c>
      <c r="X42">
        <v>9.7100000000000009</v>
      </c>
      <c r="Y42">
        <v>13.42</v>
      </c>
      <c r="Z42">
        <v>8.73</v>
      </c>
      <c r="AA42">
        <v>9.17</v>
      </c>
      <c r="AB42">
        <v>58.07</v>
      </c>
      <c r="AC42">
        <v>8.3000000000000007</v>
      </c>
      <c r="AD42">
        <v>95.43</v>
      </c>
      <c r="AE42">
        <v>15</v>
      </c>
      <c r="AF42">
        <v>10</v>
      </c>
      <c r="AG42">
        <v>10</v>
      </c>
      <c r="AH42">
        <v>10</v>
      </c>
      <c r="AI42">
        <v>10</v>
      </c>
      <c r="AJ42">
        <v>14.41</v>
      </c>
      <c r="AK42">
        <v>10</v>
      </c>
      <c r="AL42">
        <v>9.2100000000000009</v>
      </c>
      <c r="AM42">
        <v>66.02</v>
      </c>
      <c r="AN42">
        <v>9.43</v>
      </c>
      <c r="AO42">
        <v>5</v>
      </c>
      <c r="AP42" s="1" t="s">
        <v>49</v>
      </c>
      <c r="AQ42" s="1" t="s">
        <v>49</v>
      </c>
      <c r="AR42" s="1" t="s">
        <v>49</v>
      </c>
      <c r="AS42" s="1" t="s">
        <v>50</v>
      </c>
    </row>
    <row r="43" spans="1:45" x14ac:dyDescent="0.2">
      <c r="A43" s="1" t="s">
        <v>205</v>
      </c>
      <c r="B43" s="1" t="s">
        <v>206</v>
      </c>
      <c r="C43" s="1" t="s">
        <v>207</v>
      </c>
      <c r="D43" s="1"/>
      <c r="E43" s="1"/>
      <c r="F43" s="1" t="s">
        <v>208</v>
      </c>
      <c r="G43">
        <v>88.62</v>
      </c>
      <c r="H43">
        <v>85.22</v>
      </c>
      <c r="I43">
        <v>12.49</v>
      </c>
      <c r="J43">
        <v>9.4700000000000006</v>
      </c>
      <c r="K43">
        <v>9.35</v>
      </c>
      <c r="L43">
        <v>6.77</v>
      </c>
      <c r="M43">
        <v>7.71</v>
      </c>
      <c r="N43">
        <v>13.08</v>
      </c>
      <c r="O43">
        <v>9.0299999999999994</v>
      </c>
      <c r="P43">
        <v>8.4</v>
      </c>
      <c r="Q43">
        <v>59.65</v>
      </c>
      <c r="R43">
        <v>8.52</v>
      </c>
      <c r="S43">
        <v>82.64</v>
      </c>
      <c r="T43">
        <v>12.73</v>
      </c>
      <c r="U43">
        <v>9.59</v>
      </c>
      <c r="V43">
        <v>9.69</v>
      </c>
      <c r="W43">
        <v>8.7899999999999991</v>
      </c>
      <c r="X43">
        <v>5.88</v>
      </c>
      <c r="Y43">
        <v>12.32</v>
      </c>
      <c r="Z43">
        <v>9.6300000000000008</v>
      </c>
      <c r="AA43">
        <v>6.8</v>
      </c>
      <c r="AB43">
        <v>57.59</v>
      </c>
      <c r="AC43">
        <v>8.23</v>
      </c>
      <c r="AD43">
        <v>96.22</v>
      </c>
      <c r="AE43">
        <v>14.77</v>
      </c>
      <c r="AF43">
        <v>9.64</v>
      </c>
      <c r="AG43">
        <v>10</v>
      </c>
      <c r="AH43">
        <v>9.74</v>
      </c>
      <c r="AI43">
        <v>10</v>
      </c>
      <c r="AJ43">
        <v>14.63</v>
      </c>
      <c r="AK43">
        <v>9.66</v>
      </c>
      <c r="AL43">
        <v>9.85</v>
      </c>
      <c r="AM43">
        <v>66.819999999999993</v>
      </c>
      <c r="AN43">
        <v>9.5500000000000007</v>
      </c>
      <c r="AO43">
        <v>5</v>
      </c>
      <c r="AP43" s="1" t="s">
        <v>49</v>
      </c>
      <c r="AQ43" s="1" t="s">
        <v>49</v>
      </c>
      <c r="AR43" s="1" t="s">
        <v>49</v>
      </c>
      <c r="AS43" s="1" t="s">
        <v>50</v>
      </c>
    </row>
    <row r="44" spans="1:45" x14ac:dyDescent="0.2">
      <c r="A44" s="1" t="s">
        <v>56</v>
      </c>
      <c r="B44" s="1" t="s">
        <v>209</v>
      </c>
      <c r="C44" s="1" t="s">
        <v>210</v>
      </c>
      <c r="D44" s="1"/>
      <c r="E44" s="1"/>
      <c r="F44" s="1" t="s">
        <v>211</v>
      </c>
      <c r="G44">
        <v>95.75</v>
      </c>
      <c r="H44">
        <v>95.01</v>
      </c>
      <c r="I44">
        <v>14.92</v>
      </c>
      <c r="J44">
        <v>10</v>
      </c>
      <c r="K44">
        <v>10</v>
      </c>
      <c r="L44">
        <v>10</v>
      </c>
      <c r="M44">
        <v>9.7899999999999991</v>
      </c>
      <c r="N44">
        <v>13.64</v>
      </c>
      <c r="O44">
        <v>9.39</v>
      </c>
      <c r="P44">
        <v>8.8000000000000007</v>
      </c>
      <c r="Q44">
        <v>66.45</v>
      </c>
      <c r="R44">
        <v>9.49</v>
      </c>
      <c r="S44">
        <v>94.71</v>
      </c>
      <c r="T44">
        <v>14.83</v>
      </c>
      <c r="U44">
        <v>10</v>
      </c>
      <c r="V44">
        <v>10</v>
      </c>
      <c r="W44">
        <v>9.83</v>
      </c>
      <c r="X44">
        <v>9.7100000000000009</v>
      </c>
      <c r="Y44">
        <v>14.4</v>
      </c>
      <c r="Z44">
        <v>9.93</v>
      </c>
      <c r="AA44">
        <v>9.27</v>
      </c>
      <c r="AB44">
        <v>65.48</v>
      </c>
      <c r="AC44">
        <v>9.35</v>
      </c>
      <c r="AD44">
        <v>96.86</v>
      </c>
      <c r="AE44">
        <v>15</v>
      </c>
      <c r="AF44">
        <v>10</v>
      </c>
      <c r="AG44">
        <v>10</v>
      </c>
      <c r="AH44">
        <v>10</v>
      </c>
      <c r="AI44">
        <v>10</v>
      </c>
      <c r="AJ44">
        <v>14.78</v>
      </c>
      <c r="AK44">
        <v>10</v>
      </c>
      <c r="AL44">
        <v>9.6999999999999993</v>
      </c>
      <c r="AM44">
        <v>67.08</v>
      </c>
      <c r="AN44">
        <v>9.58</v>
      </c>
      <c r="AO44">
        <v>5</v>
      </c>
      <c r="AP44" s="1" t="s">
        <v>49</v>
      </c>
      <c r="AQ44" s="1" t="s">
        <v>49</v>
      </c>
      <c r="AR44" s="1" t="s">
        <v>49</v>
      </c>
      <c r="AS44" s="1" t="s">
        <v>50</v>
      </c>
    </row>
    <row r="45" spans="1:45" x14ac:dyDescent="0.2">
      <c r="A45" s="1" t="s">
        <v>212</v>
      </c>
      <c r="B45" s="1" t="s">
        <v>213</v>
      </c>
      <c r="C45" s="1" t="s">
        <v>214</v>
      </c>
      <c r="D45" s="1"/>
      <c r="E45" s="1"/>
      <c r="F45" s="1" t="s">
        <v>215</v>
      </c>
      <c r="G45">
        <v>81.569999999999993</v>
      </c>
      <c r="H45">
        <v>81.98</v>
      </c>
      <c r="I45">
        <v>13.55</v>
      </c>
      <c r="J45">
        <v>8.5500000000000007</v>
      </c>
      <c r="K45">
        <v>9.57</v>
      </c>
      <c r="L45">
        <v>9.68</v>
      </c>
      <c r="M45">
        <v>8.33</v>
      </c>
      <c r="N45">
        <v>13.64</v>
      </c>
      <c r="O45">
        <v>9.3699999999999992</v>
      </c>
      <c r="P45">
        <v>8.82</v>
      </c>
      <c r="Q45">
        <v>54.79</v>
      </c>
      <c r="R45">
        <v>7.83</v>
      </c>
      <c r="S45">
        <v>73.88</v>
      </c>
      <c r="T45">
        <v>10.92</v>
      </c>
      <c r="U45">
        <v>7.96</v>
      </c>
      <c r="V45">
        <v>7.81</v>
      </c>
      <c r="W45">
        <v>5.69</v>
      </c>
      <c r="X45">
        <v>7.65</v>
      </c>
      <c r="Y45">
        <v>12.54</v>
      </c>
      <c r="Z45">
        <v>8.08</v>
      </c>
      <c r="AA45">
        <v>8.64</v>
      </c>
      <c r="AB45">
        <v>50.43</v>
      </c>
      <c r="AC45">
        <v>7.2</v>
      </c>
      <c r="AD45">
        <v>89.08</v>
      </c>
      <c r="AE45">
        <v>14.44</v>
      </c>
      <c r="AF45">
        <v>9.2899999999999991</v>
      </c>
      <c r="AG45">
        <v>9.75</v>
      </c>
      <c r="AH45">
        <v>9.4700000000000006</v>
      </c>
      <c r="AI45">
        <v>10</v>
      </c>
      <c r="AJ45">
        <v>13.87</v>
      </c>
      <c r="AK45">
        <v>9.06</v>
      </c>
      <c r="AL45">
        <v>9.43</v>
      </c>
      <c r="AM45">
        <v>60.77</v>
      </c>
      <c r="AN45">
        <v>8.68</v>
      </c>
      <c r="AO45">
        <v>4</v>
      </c>
      <c r="AP45" s="1" t="s">
        <v>49</v>
      </c>
      <c r="AQ45" s="1" t="s">
        <v>49</v>
      </c>
      <c r="AR45" s="1" t="s">
        <v>49</v>
      </c>
      <c r="AS45" s="1" t="s">
        <v>216</v>
      </c>
    </row>
    <row r="46" spans="1:45" x14ac:dyDescent="0.2">
      <c r="A46" s="1" t="s">
        <v>217</v>
      </c>
      <c r="B46" s="1" t="s">
        <v>218</v>
      </c>
      <c r="C46" s="1" t="s">
        <v>219</v>
      </c>
      <c r="D46" s="1"/>
      <c r="E46" s="1"/>
      <c r="F46" s="1" t="s">
        <v>220</v>
      </c>
      <c r="G46">
        <v>94.09</v>
      </c>
      <c r="H46">
        <v>95.48</v>
      </c>
      <c r="I46">
        <v>14.77</v>
      </c>
      <c r="J46">
        <v>9.92</v>
      </c>
      <c r="K46">
        <v>9.7799999999999994</v>
      </c>
      <c r="L46">
        <v>9.68</v>
      </c>
      <c r="M46">
        <v>10</v>
      </c>
      <c r="N46">
        <v>14.74</v>
      </c>
      <c r="O46">
        <v>9.77</v>
      </c>
      <c r="P46">
        <v>9.8800000000000008</v>
      </c>
      <c r="Q46">
        <v>65.98</v>
      </c>
      <c r="R46">
        <v>9.43</v>
      </c>
      <c r="S46">
        <v>88.65</v>
      </c>
      <c r="T46">
        <v>13.56</v>
      </c>
      <c r="U46">
        <v>9.8000000000000007</v>
      </c>
      <c r="V46">
        <v>9.69</v>
      </c>
      <c r="W46">
        <v>9.31</v>
      </c>
      <c r="X46">
        <v>7.35</v>
      </c>
      <c r="Y46">
        <v>13.18</v>
      </c>
      <c r="Z46">
        <v>9.5</v>
      </c>
      <c r="AA46">
        <v>8.08</v>
      </c>
      <c r="AB46">
        <v>61.91</v>
      </c>
      <c r="AC46">
        <v>8.84</v>
      </c>
      <c r="AD46">
        <v>97.22</v>
      </c>
      <c r="AE46">
        <v>15</v>
      </c>
      <c r="AF46">
        <v>10</v>
      </c>
      <c r="AG46">
        <v>10</v>
      </c>
      <c r="AH46">
        <v>10</v>
      </c>
      <c r="AI46">
        <v>10</v>
      </c>
      <c r="AJ46">
        <v>14.6</v>
      </c>
      <c r="AK46">
        <v>9.6999999999999993</v>
      </c>
      <c r="AL46">
        <v>9.77</v>
      </c>
      <c r="AM46">
        <v>67.61</v>
      </c>
      <c r="AN46">
        <v>9.66</v>
      </c>
      <c r="AO46">
        <v>5</v>
      </c>
      <c r="AP46" s="1" t="s">
        <v>49</v>
      </c>
      <c r="AQ46" s="1" t="s">
        <v>49</v>
      </c>
      <c r="AR46" s="1" t="s">
        <v>49</v>
      </c>
      <c r="AS46" s="1" t="s">
        <v>216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48"/>
  <sheetViews>
    <sheetView tabSelected="1" workbookViewId="0">
      <selection activeCell="E56" sqref="E56"/>
    </sheetView>
  </sheetViews>
  <sheetFormatPr baseColWidth="10" defaultColWidth="8.83203125" defaultRowHeight="15" x14ac:dyDescent="0.2"/>
  <cols>
    <col min="2" max="2" width="14.5" customWidth="1"/>
    <col min="3" max="3" width="15.5" customWidth="1"/>
    <col min="5" max="5" width="15.83203125" style="6" customWidth="1"/>
    <col min="6" max="6" width="18" style="6" customWidth="1"/>
    <col min="7" max="7" width="11.6640625" style="6" customWidth="1"/>
    <col min="8" max="8" width="12.33203125" style="6" customWidth="1"/>
    <col min="9" max="9" width="14.5" style="7" customWidth="1"/>
    <col min="10" max="10" width="9.5" style="7" customWidth="1"/>
  </cols>
  <sheetData>
    <row r="3" spans="2:22" ht="26" x14ac:dyDescent="0.3">
      <c r="B3" s="2" t="s">
        <v>227</v>
      </c>
      <c r="C3" s="2"/>
      <c r="D3" s="2"/>
    </row>
    <row r="4" spans="2:22" ht="29" x14ac:dyDescent="0.35">
      <c r="D4" s="13" t="s">
        <v>234</v>
      </c>
    </row>
    <row r="5" spans="2:22" ht="15" customHeight="1" x14ac:dyDescent="0.2">
      <c r="L5" s="5" t="s">
        <v>224</v>
      </c>
      <c r="M5" s="5"/>
      <c r="N5" s="5"/>
      <c r="O5" s="5"/>
      <c r="P5" s="5"/>
      <c r="R5" s="5" t="s">
        <v>225</v>
      </c>
      <c r="S5" s="5"/>
      <c r="T5" s="5"/>
      <c r="U5" s="5"/>
      <c r="V5" s="5"/>
    </row>
    <row r="6" spans="2:22" ht="34" x14ac:dyDescent="0.2">
      <c r="B6" s="3" t="s">
        <v>221</v>
      </c>
      <c r="C6" s="3" t="s">
        <v>222</v>
      </c>
      <c r="D6" s="4" t="s">
        <v>223</v>
      </c>
      <c r="E6" s="8" t="s">
        <v>229</v>
      </c>
      <c r="F6" s="8" t="s">
        <v>230</v>
      </c>
      <c r="G6" s="8" t="s">
        <v>231</v>
      </c>
      <c r="H6" s="9" t="s">
        <v>232</v>
      </c>
      <c r="I6" s="10" t="s">
        <v>233</v>
      </c>
      <c r="J6" s="4" t="s">
        <v>226</v>
      </c>
      <c r="L6" s="1" t="s">
        <v>41</v>
      </c>
      <c r="M6" s="1" t="s">
        <v>42</v>
      </c>
      <c r="N6" s="1" t="s">
        <v>43</v>
      </c>
      <c r="R6" s="1" t="s">
        <v>41</v>
      </c>
      <c r="S6" s="1" t="s">
        <v>42</v>
      </c>
      <c r="T6" s="1" t="s">
        <v>228</v>
      </c>
    </row>
    <row r="7" spans="2:22" x14ac:dyDescent="0.2">
      <c r="B7" s="1" t="s">
        <v>78</v>
      </c>
      <c r="C7" s="1" t="s">
        <v>79</v>
      </c>
      <c r="D7" s="1" t="s">
        <v>80</v>
      </c>
      <c r="E7" s="6">
        <v>57.01</v>
      </c>
      <c r="F7" s="6">
        <v>77.260000000000005</v>
      </c>
      <c r="G7" s="6">
        <f>AVERAGE(E7:F7)</f>
        <v>67.135000000000005</v>
      </c>
      <c r="H7" s="6">
        <f>V7*0.7*0.3167*G7</f>
        <v>5.9532632599999999</v>
      </c>
      <c r="I7" s="11">
        <f>G7-H7</f>
        <v>61.181736740000005</v>
      </c>
      <c r="J7" s="12" t="str">
        <f>IF(G7&lt;60,"F",IF(G7&lt;70,"D",IF(G7&lt;80,"C",IF(G7&lt;90,"B",IF(G7&gt;=90,"A")))))</f>
        <v>D</v>
      </c>
      <c r="L7">
        <v>10</v>
      </c>
      <c r="M7">
        <v>10</v>
      </c>
      <c r="N7">
        <v>10</v>
      </c>
      <c r="R7" s="1" t="s">
        <v>49</v>
      </c>
      <c r="S7" s="1" t="s">
        <v>49</v>
      </c>
      <c r="T7">
        <v>10</v>
      </c>
      <c r="V7" s="1">
        <f>SUM(L7:T7)/100</f>
        <v>0.4</v>
      </c>
    </row>
    <row r="8" spans="2:22" x14ac:dyDescent="0.2">
      <c r="B8" s="1" t="s">
        <v>158</v>
      </c>
      <c r="C8" s="1" t="s">
        <v>159</v>
      </c>
      <c r="D8" s="1" t="s">
        <v>160</v>
      </c>
      <c r="E8" s="6">
        <v>91.64</v>
      </c>
      <c r="F8" s="6">
        <v>86.54</v>
      </c>
      <c r="G8" s="6">
        <f>AVERAGE(E8:F8)</f>
        <v>89.09</v>
      </c>
      <c r="H8" s="6">
        <f>V8*0.7*0.3167*G8</f>
        <v>0</v>
      </c>
      <c r="I8" s="11">
        <f>G8-H8</f>
        <v>89.09</v>
      </c>
      <c r="J8" s="12" t="str">
        <f>IF(G8&lt;60,"F",IF(G8&lt;70,"D",IF(G8&lt;80,"C",IF(G8&lt;90,"B",IF(G8&gt;=90,"A")))))</f>
        <v>B</v>
      </c>
      <c r="L8" s="1" t="s">
        <v>49</v>
      </c>
      <c r="M8" s="1" t="s">
        <v>49</v>
      </c>
      <c r="N8" s="1" t="s">
        <v>49</v>
      </c>
      <c r="R8" s="1" t="s">
        <v>49</v>
      </c>
      <c r="S8" s="1" t="s">
        <v>49</v>
      </c>
      <c r="T8" s="1" t="s">
        <v>49</v>
      </c>
      <c r="V8" s="1">
        <f>SUM(L8:T8)/100</f>
        <v>0</v>
      </c>
    </row>
    <row r="9" spans="2:22" x14ac:dyDescent="0.2">
      <c r="B9" s="1" t="s">
        <v>86</v>
      </c>
      <c r="C9" s="1" t="s">
        <v>87</v>
      </c>
      <c r="D9" s="1" t="s">
        <v>88</v>
      </c>
      <c r="E9" s="6">
        <v>83.3</v>
      </c>
      <c r="F9" s="6">
        <v>80.14</v>
      </c>
      <c r="G9" s="6">
        <f>AVERAGE(E9:F9)</f>
        <v>81.72</v>
      </c>
      <c r="H9" s="6">
        <f>V9*0.7*0.3167*G9</f>
        <v>1.8116506799999998</v>
      </c>
      <c r="I9" s="11">
        <f>G9-H9</f>
        <v>79.908349319999999</v>
      </c>
      <c r="J9" s="12" t="str">
        <f>IF(G9&lt;60,"F",IF(G9&lt;70,"D",IF(G9&lt;80,"C",IF(G9&lt;90,"B",IF(G9&gt;=90,"A")))))</f>
        <v>B</v>
      </c>
      <c r="L9">
        <v>10</v>
      </c>
      <c r="M9" s="1" t="s">
        <v>49</v>
      </c>
      <c r="N9" s="1" t="s">
        <v>49</v>
      </c>
      <c r="R9" s="1" t="s">
        <v>49</v>
      </c>
      <c r="S9" s="1" t="s">
        <v>49</v>
      </c>
      <c r="T9" s="1" t="s">
        <v>49</v>
      </c>
      <c r="V9" s="1">
        <f>SUM(L9:T9)/100</f>
        <v>0.1</v>
      </c>
    </row>
    <row r="10" spans="2:22" x14ac:dyDescent="0.2">
      <c r="B10" s="1" t="s">
        <v>101</v>
      </c>
      <c r="C10" s="1" t="s">
        <v>102</v>
      </c>
      <c r="D10" s="1" t="s">
        <v>103</v>
      </c>
      <c r="E10" s="6">
        <v>94.75</v>
      </c>
      <c r="F10" s="6">
        <v>94.63</v>
      </c>
      <c r="G10" s="6">
        <f>AVERAGE(E10:F10)</f>
        <v>94.69</v>
      </c>
      <c r="H10" s="6">
        <f>V10*0.7*0.3167*G10</f>
        <v>0</v>
      </c>
      <c r="I10" s="11">
        <f>G10-H10</f>
        <v>94.69</v>
      </c>
      <c r="J10" s="12" t="str">
        <f>IF(G10&lt;60,"F",IF(G10&lt;70,"D",IF(G10&lt;80,"C",IF(G10&lt;90,"B",IF(G10&gt;=90,"A")))))</f>
        <v>A</v>
      </c>
      <c r="L10" s="1" t="s">
        <v>49</v>
      </c>
      <c r="M10" s="1" t="s">
        <v>49</v>
      </c>
      <c r="N10" s="1" t="s">
        <v>49</v>
      </c>
      <c r="R10" s="1" t="s">
        <v>49</v>
      </c>
      <c r="S10" s="1" t="s">
        <v>49</v>
      </c>
      <c r="T10" s="1" t="s">
        <v>49</v>
      </c>
      <c r="V10" s="1">
        <f>SUM(L10:T10)/100</f>
        <v>0</v>
      </c>
    </row>
    <row r="11" spans="2:22" x14ac:dyDescent="0.2">
      <c r="B11" s="1" t="s">
        <v>165</v>
      </c>
      <c r="C11" s="1" t="s">
        <v>166</v>
      </c>
      <c r="D11" s="1" t="s">
        <v>167</v>
      </c>
      <c r="E11" s="6">
        <v>65.680000000000007</v>
      </c>
      <c r="F11" s="6">
        <v>70.260000000000005</v>
      </c>
      <c r="G11" s="6">
        <f>AVERAGE(E11:F11)</f>
        <v>67.97</v>
      </c>
      <c r="H11" s="6">
        <f>V11*0.7*0.3167*G11</f>
        <v>0</v>
      </c>
      <c r="I11" s="11">
        <f>G11-H11</f>
        <v>67.97</v>
      </c>
      <c r="J11" s="12" t="str">
        <f>IF(G11&lt;60,"F",IF(G11&lt;70,"D",IF(G11&lt;80,"C",IF(G11&lt;90,"B",IF(G11&gt;=90,"A")))))</f>
        <v>D</v>
      </c>
      <c r="L11" s="1" t="s">
        <v>49</v>
      </c>
      <c r="M11" s="1" t="s">
        <v>49</v>
      </c>
      <c r="N11" s="1" t="s">
        <v>49</v>
      </c>
      <c r="R11" s="1" t="s">
        <v>49</v>
      </c>
      <c r="S11" s="1" t="s">
        <v>49</v>
      </c>
      <c r="T11" s="1" t="s">
        <v>49</v>
      </c>
      <c r="V11" s="1">
        <f>SUM(L11:T11)/100</f>
        <v>0</v>
      </c>
    </row>
    <row r="12" spans="2:22" x14ac:dyDescent="0.2">
      <c r="B12" s="1" t="s">
        <v>134</v>
      </c>
      <c r="C12" s="1" t="s">
        <v>135</v>
      </c>
      <c r="D12" s="1" t="s">
        <v>136</v>
      </c>
      <c r="E12" s="6">
        <v>87.98</v>
      </c>
      <c r="F12" s="6">
        <v>85.5</v>
      </c>
      <c r="G12" s="6">
        <f>AVERAGE(E12:F12)</f>
        <v>86.740000000000009</v>
      </c>
      <c r="H12" s="6">
        <f>V12*0.7*0.3167*G12</f>
        <v>0</v>
      </c>
      <c r="I12" s="11">
        <f>G12-H12</f>
        <v>86.740000000000009</v>
      </c>
      <c r="J12" s="12" t="str">
        <f>IF(G12&lt;60,"F",IF(G12&lt;70,"D",IF(G12&lt;80,"C",IF(G12&lt;90,"B",IF(G12&gt;=90,"A")))))</f>
        <v>B</v>
      </c>
      <c r="L12" s="1" t="s">
        <v>49</v>
      </c>
      <c r="M12" s="1" t="s">
        <v>49</v>
      </c>
      <c r="N12" s="1" t="s">
        <v>49</v>
      </c>
      <c r="R12" s="1" t="s">
        <v>49</v>
      </c>
      <c r="S12" s="1" t="s">
        <v>49</v>
      </c>
      <c r="T12" s="1" t="s">
        <v>49</v>
      </c>
      <c r="V12" s="1">
        <f>SUM(L12:T12)/100</f>
        <v>0</v>
      </c>
    </row>
    <row r="13" spans="2:22" x14ac:dyDescent="0.2">
      <c r="B13" s="1" t="s">
        <v>142</v>
      </c>
      <c r="C13" s="1" t="s">
        <v>143</v>
      </c>
      <c r="D13" s="1" t="s">
        <v>144</v>
      </c>
      <c r="E13" s="6">
        <v>86.28</v>
      </c>
      <c r="F13" s="6">
        <v>86.86</v>
      </c>
      <c r="G13" s="6">
        <f>AVERAGE(E13:F13)</f>
        <v>86.57</v>
      </c>
      <c r="H13" s="6">
        <f>V13*0.7*0.3167*G13</f>
        <v>9.5958516499999984</v>
      </c>
      <c r="I13" s="11">
        <f>G13-H13</f>
        <v>76.974148349999993</v>
      </c>
      <c r="J13" s="12" t="str">
        <f>IF(G13&lt;60,"F",IF(G13&lt;70,"D",IF(G13&lt;80,"C",IF(G13&lt;90,"B",IF(G13&gt;=90,"A")))))</f>
        <v>B</v>
      </c>
      <c r="L13" s="1" t="s">
        <v>49</v>
      </c>
      <c r="M13" s="1" t="s">
        <v>49</v>
      </c>
      <c r="N13">
        <v>25</v>
      </c>
      <c r="R13" s="1" t="s">
        <v>49</v>
      </c>
      <c r="S13" s="1" t="s">
        <v>49</v>
      </c>
      <c r="T13">
        <v>25</v>
      </c>
      <c r="V13" s="1">
        <f>SUM(L13:T13)/100</f>
        <v>0.5</v>
      </c>
    </row>
    <row r="14" spans="2:22" x14ac:dyDescent="0.2">
      <c r="B14" s="1" t="s">
        <v>97</v>
      </c>
      <c r="C14" s="1" t="s">
        <v>98</v>
      </c>
      <c r="D14" s="1" t="s">
        <v>99</v>
      </c>
      <c r="E14" s="6">
        <v>93.75</v>
      </c>
      <c r="F14" s="6">
        <v>91.51</v>
      </c>
      <c r="G14" s="6">
        <f>AVERAGE(E14:F14)</f>
        <v>92.63</v>
      </c>
      <c r="H14" s="6">
        <f>V14*0.7*0.3167*G14</f>
        <v>0</v>
      </c>
      <c r="I14" s="11">
        <f>G14-H14</f>
        <v>92.63</v>
      </c>
      <c r="J14" s="12" t="str">
        <f>IF(G14&lt;60,"F",IF(G14&lt;70,"D",IF(G14&lt;80,"C",IF(G14&lt;90,"B",IF(G14&gt;=90,"A")))))</f>
        <v>A</v>
      </c>
      <c r="L14" s="1" t="s">
        <v>49</v>
      </c>
      <c r="M14" s="1" t="s">
        <v>49</v>
      </c>
      <c r="N14" s="1" t="s">
        <v>49</v>
      </c>
      <c r="R14" s="1" t="s">
        <v>49</v>
      </c>
      <c r="S14" s="1" t="s">
        <v>49</v>
      </c>
      <c r="T14" s="1" t="s">
        <v>49</v>
      </c>
      <c r="V14" s="1">
        <f>SUM(L14:T14)/100</f>
        <v>0</v>
      </c>
    </row>
    <row r="15" spans="2:22" x14ac:dyDescent="0.2">
      <c r="B15" s="1" t="s">
        <v>158</v>
      </c>
      <c r="C15" s="1" t="s">
        <v>162</v>
      </c>
      <c r="D15" s="1" t="s">
        <v>163</v>
      </c>
      <c r="E15" s="6">
        <v>88.5</v>
      </c>
      <c r="F15" s="6">
        <v>85.28</v>
      </c>
      <c r="G15" s="6">
        <f>AVERAGE(E15:F15)</f>
        <v>86.89</v>
      </c>
      <c r="H15" s="6">
        <f>V15*0.7*0.3167*G15</f>
        <v>0</v>
      </c>
      <c r="I15" s="11">
        <f>G15-H15</f>
        <v>86.89</v>
      </c>
      <c r="J15" s="12" t="str">
        <f>IF(G15&lt;60,"F",IF(G15&lt;70,"D",IF(G15&lt;80,"C",IF(G15&lt;90,"B",IF(G15&gt;=90,"A")))))</f>
        <v>B</v>
      </c>
      <c r="L15" s="1" t="s">
        <v>49</v>
      </c>
      <c r="M15" s="1" t="s">
        <v>49</v>
      </c>
      <c r="N15" s="1" t="s">
        <v>49</v>
      </c>
      <c r="R15" s="1" t="s">
        <v>49</v>
      </c>
      <c r="S15" s="1" t="s">
        <v>49</v>
      </c>
      <c r="T15" s="1" t="s">
        <v>49</v>
      </c>
      <c r="V15" s="1">
        <f>SUM(L15:T15)/100</f>
        <v>0</v>
      </c>
    </row>
    <row r="16" spans="2:22" x14ac:dyDescent="0.2">
      <c r="B16" s="1" t="s">
        <v>93</v>
      </c>
      <c r="C16" s="1" t="s">
        <v>94</v>
      </c>
      <c r="D16" s="1" t="s">
        <v>95</v>
      </c>
      <c r="E16" s="6">
        <v>78.540000000000006</v>
      </c>
      <c r="F16" s="6">
        <v>77.88</v>
      </c>
      <c r="G16" s="6">
        <f>AVERAGE(E16:F16)</f>
        <v>78.210000000000008</v>
      </c>
      <c r="H16" s="6">
        <f>V16*0.7*0.3167*G16</f>
        <v>0</v>
      </c>
      <c r="I16" s="11">
        <f>G16-H16</f>
        <v>78.210000000000008</v>
      </c>
      <c r="J16" s="12" t="str">
        <f>IF(G16&lt;60,"F",IF(G16&lt;70,"D",IF(G16&lt;80,"C",IF(G16&lt;90,"B",IF(G16&gt;=90,"A")))))</f>
        <v>C</v>
      </c>
      <c r="L16" s="1" t="s">
        <v>49</v>
      </c>
      <c r="M16" s="1" t="s">
        <v>49</v>
      </c>
      <c r="N16" s="1" t="s">
        <v>49</v>
      </c>
      <c r="R16" s="1" t="s">
        <v>49</v>
      </c>
      <c r="S16" s="1" t="s">
        <v>49</v>
      </c>
      <c r="T16" s="1" t="s">
        <v>49</v>
      </c>
      <c r="V16" s="1">
        <f>SUM(L16:T16)/100</f>
        <v>0</v>
      </c>
    </row>
    <row r="17" spans="2:22" x14ac:dyDescent="0.2">
      <c r="B17" s="1" t="s">
        <v>189</v>
      </c>
      <c r="C17" s="1" t="s">
        <v>190</v>
      </c>
      <c r="D17" s="1" t="s">
        <v>191</v>
      </c>
      <c r="E17" s="6">
        <v>87.55</v>
      </c>
      <c r="F17" s="6">
        <v>83.43</v>
      </c>
      <c r="G17" s="6">
        <f>AVERAGE(E17:F17)</f>
        <v>85.490000000000009</v>
      </c>
      <c r="H17" s="6">
        <f>V17*0.7*0.3167*G17</f>
        <v>0</v>
      </c>
      <c r="I17" s="11">
        <f>G17-H17</f>
        <v>85.490000000000009</v>
      </c>
      <c r="J17" s="12" t="str">
        <f>IF(G17&lt;60,"F",IF(G17&lt;70,"D",IF(G17&lt;80,"C",IF(G17&lt;90,"B",IF(G17&gt;=90,"A")))))</f>
        <v>B</v>
      </c>
      <c r="L17" s="1" t="s">
        <v>49</v>
      </c>
      <c r="M17" s="1" t="s">
        <v>49</v>
      </c>
      <c r="N17" s="1" t="s">
        <v>49</v>
      </c>
      <c r="R17" s="1" t="s">
        <v>49</v>
      </c>
      <c r="S17" s="1" t="s">
        <v>49</v>
      </c>
      <c r="T17" s="1" t="s">
        <v>49</v>
      </c>
      <c r="V17" s="1">
        <f>SUM(L17:T17)/100</f>
        <v>0</v>
      </c>
    </row>
    <row r="18" spans="2:22" x14ac:dyDescent="0.2">
      <c r="B18" s="1" t="s">
        <v>193</v>
      </c>
      <c r="C18" s="1" t="s">
        <v>194</v>
      </c>
      <c r="D18" s="1" t="s">
        <v>195</v>
      </c>
      <c r="E18" s="6">
        <v>93.24</v>
      </c>
      <c r="F18" s="6">
        <v>93.11</v>
      </c>
      <c r="G18" s="6">
        <f>AVERAGE(E18:F18)</f>
        <v>93.174999999999997</v>
      </c>
      <c r="H18" s="6">
        <f>V18*0.7*0.3167*G18</f>
        <v>0</v>
      </c>
      <c r="I18" s="11">
        <f>G18-H18</f>
        <v>93.174999999999997</v>
      </c>
      <c r="J18" s="12" t="str">
        <f>IF(G18&lt;60,"F",IF(G18&lt;70,"D",IF(G18&lt;80,"C",IF(G18&lt;90,"B",IF(G18&gt;=90,"A")))))</f>
        <v>A</v>
      </c>
      <c r="L18" s="1" t="s">
        <v>49</v>
      </c>
      <c r="M18" s="1" t="s">
        <v>49</v>
      </c>
      <c r="N18" s="1" t="s">
        <v>49</v>
      </c>
      <c r="R18" s="1" t="s">
        <v>49</v>
      </c>
      <c r="S18" s="1" t="s">
        <v>49</v>
      </c>
      <c r="T18" s="1" t="s">
        <v>49</v>
      </c>
      <c r="V18" s="1">
        <f>SUM(L18:T18)/100</f>
        <v>0</v>
      </c>
    </row>
    <row r="19" spans="2:22" x14ac:dyDescent="0.2">
      <c r="B19" s="1" t="s">
        <v>181</v>
      </c>
      <c r="C19" s="1" t="s">
        <v>182</v>
      </c>
      <c r="D19" s="1" t="s">
        <v>183</v>
      </c>
      <c r="E19" s="6">
        <v>89.04</v>
      </c>
      <c r="F19" s="6">
        <v>91.57</v>
      </c>
      <c r="G19" s="6">
        <f>AVERAGE(E19:F19)</f>
        <v>90.305000000000007</v>
      </c>
      <c r="H19" s="6">
        <f>V19*0.7*0.3167*G19</f>
        <v>0</v>
      </c>
      <c r="I19" s="11">
        <f>G19-H19</f>
        <v>90.305000000000007</v>
      </c>
      <c r="J19" s="12" t="str">
        <f>IF(G19&lt;60,"F",IF(G19&lt;70,"D",IF(G19&lt;80,"C",IF(G19&lt;90,"B",IF(G19&gt;=90,"A")))))</f>
        <v>A</v>
      </c>
      <c r="L19" s="1" t="s">
        <v>49</v>
      </c>
      <c r="M19" s="1" t="s">
        <v>49</v>
      </c>
      <c r="N19" s="1" t="s">
        <v>49</v>
      </c>
      <c r="R19" s="1" t="s">
        <v>49</v>
      </c>
      <c r="S19" s="1" t="s">
        <v>49</v>
      </c>
      <c r="T19" s="1" t="s">
        <v>49</v>
      </c>
      <c r="V19" s="1">
        <f>SUM(L19:T19)/100</f>
        <v>0</v>
      </c>
    </row>
    <row r="20" spans="2:22" x14ac:dyDescent="0.2">
      <c r="B20" s="1" t="s">
        <v>109</v>
      </c>
      <c r="C20" s="1" t="s">
        <v>116</v>
      </c>
      <c r="D20" s="1" t="s">
        <v>117</v>
      </c>
      <c r="E20" s="6">
        <v>69.83</v>
      </c>
      <c r="F20" s="6">
        <v>69.209999999999994</v>
      </c>
      <c r="G20" s="6">
        <f>AVERAGE(E20:F20)</f>
        <v>69.52</v>
      </c>
      <c r="H20" s="6">
        <f>V20*0.7*0.3167*G20</f>
        <v>0</v>
      </c>
      <c r="I20" s="11">
        <f>G20-H20</f>
        <v>69.52</v>
      </c>
      <c r="J20" s="12" t="str">
        <f>IF(G20&lt;60,"F",IF(G20&lt;70,"D",IF(G20&lt;80,"C",IF(G20&lt;90,"B",IF(G20&gt;=90,"A")))))</f>
        <v>D</v>
      </c>
      <c r="L20" s="1" t="s">
        <v>49</v>
      </c>
      <c r="M20" s="1" t="s">
        <v>49</v>
      </c>
      <c r="N20" s="1" t="s">
        <v>49</v>
      </c>
      <c r="R20" s="1" t="s">
        <v>49</v>
      </c>
      <c r="S20" s="1" t="s">
        <v>49</v>
      </c>
      <c r="T20" s="1" t="s">
        <v>49</v>
      </c>
      <c r="V20" s="1">
        <f>SUM(L20:T20)/100</f>
        <v>0</v>
      </c>
    </row>
    <row r="21" spans="2:22" x14ac:dyDescent="0.2">
      <c r="B21" s="1" t="s">
        <v>201</v>
      </c>
      <c r="C21" s="1" t="s">
        <v>202</v>
      </c>
      <c r="D21" s="1" t="s">
        <v>203</v>
      </c>
      <c r="E21" s="6">
        <v>90.48</v>
      </c>
      <c r="F21" s="6">
        <v>88.2</v>
      </c>
      <c r="G21" s="6">
        <f>AVERAGE(E21:F21)</f>
        <v>89.34</v>
      </c>
      <c r="H21" s="6">
        <f>V21*0.7*0.3167*G21</f>
        <v>0</v>
      </c>
      <c r="I21" s="11">
        <f>G21-H21</f>
        <v>89.34</v>
      </c>
      <c r="J21" s="12" t="str">
        <f>IF(G21&lt;60,"F",IF(G21&lt;70,"D",IF(G21&lt;80,"C",IF(G21&lt;90,"B",IF(G21&gt;=90,"A")))))</f>
        <v>B</v>
      </c>
      <c r="L21" s="1" t="s">
        <v>49</v>
      </c>
      <c r="M21" s="1" t="s">
        <v>49</v>
      </c>
      <c r="N21" s="1" t="s">
        <v>49</v>
      </c>
      <c r="R21" s="1" t="s">
        <v>49</v>
      </c>
      <c r="S21" s="1" t="s">
        <v>49</v>
      </c>
      <c r="T21" s="1" t="s">
        <v>49</v>
      </c>
      <c r="V21" s="1">
        <f>SUM(L21:T21)/100</f>
        <v>0</v>
      </c>
    </row>
    <row r="22" spans="2:22" x14ac:dyDescent="0.2">
      <c r="B22" s="1" t="s">
        <v>185</v>
      </c>
      <c r="C22" s="1" t="s">
        <v>186</v>
      </c>
      <c r="D22" s="1" t="s">
        <v>187</v>
      </c>
      <c r="E22" s="6">
        <v>94.63</v>
      </c>
      <c r="F22" s="6">
        <v>91.42</v>
      </c>
      <c r="G22" s="6">
        <f>AVERAGE(E22:F22)</f>
        <v>93.025000000000006</v>
      </c>
      <c r="H22" s="6">
        <f>V22*0.7*0.3167*G22</f>
        <v>0</v>
      </c>
      <c r="I22" s="11">
        <f>G22-H22</f>
        <v>93.025000000000006</v>
      </c>
      <c r="J22" s="12" t="str">
        <f>IF(G22&lt;60,"F",IF(G22&lt;70,"D",IF(G22&lt;80,"C",IF(G22&lt;90,"B",IF(G22&gt;=90,"A")))))</f>
        <v>A</v>
      </c>
      <c r="L22" s="1" t="s">
        <v>49</v>
      </c>
      <c r="M22" s="1" t="s">
        <v>49</v>
      </c>
      <c r="N22" s="1" t="s">
        <v>49</v>
      </c>
      <c r="R22" s="1" t="s">
        <v>49</v>
      </c>
      <c r="S22" s="1" t="s">
        <v>49</v>
      </c>
      <c r="T22" s="1" t="s">
        <v>49</v>
      </c>
      <c r="V22" s="1">
        <f>SUM(L22:T22)/100</f>
        <v>0</v>
      </c>
    </row>
    <row r="23" spans="2:22" x14ac:dyDescent="0.2">
      <c r="B23" s="1" t="s">
        <v>63</v>
      </c>
      <c r="C23" s="1" t="s">
        <v>64</v>
      </c>
      <c r="D23" s="1" t="s">
        <v>65</v>
      </c>
      <c r="E23" s="6">
        <v>91.44</v>
      </c>
      <c r="F23" s="6">
        <v>89.09</v>
      </c>
      <c r="G23" s="6">
        <f>AVERAGE(E23:F23)</f>
        <v>90.265000000000001</v>
      </c>
      <c r="H23" s="6">
        <f>V23*0.7*0.3167*G23</f>
        <v>0</v>
      </c>
      <c r="I23" s="11">
        <f>G23-H23</f>
        <v>90.265000000000001</v>
      </c>
      <c r="J23" s="12" t="str">
        <f>IF(G23&lt;60,"F",IF(G23&lt;70,"D",IF(G23&lt;80,"C",IF(G23&lt;90,"B",IF(G23&gt;=90,"A")))))</f>
        <v>A</v>
      </c>
      <c r="L23" s="1" t="s">
        <v>49</v>
      </c>
      <c r="M23" s="1" t="s">
        <v>49</v>
      </c>
      <c r="N23" s="1" t="s">
        <v>49</v>
      </c>
      <c r="R23" s="1" t="s">
        <v>49</v>
      </c>
      <c r="S23" s="1" t="s">
        <v>49</v>
      </c>
      <c r="T23" s="1" t="s">
        <v>49</v>
      </c>
      <c r="V23" s="1">
        <f>SUM(L23:T23)/100</f>
        <v>0</v>
      </c>
    </row>
    <row r="24" spans="2:22" x14ac:dyDescent="0.2">
      <c r="B24" s="1" t="s">
        <v>55</v>
      </c>
      <c r="C24" s="1" t="s">
        <v>56</v>
      </c>
      <c r="D24" s="1" t="s">
        <v>57</v>
      </c>
      <c r="E24" s="6">
        <v>92.31</v>
      </c>
      <c r="F24" s="6">
        <v>93.85</v>
      </c>
      <c r="G24" s="6">
        <f>AVERAGE(E24:F24)</f>
        <v>93.08</v>
      </c>
      <c r="H24" s="6">
        <f>V24*0.7*0.3167*G24</f>
        <v>0</v>
      </c>
      <c r="I24" s="11">
        <f>G24-H24</f>
        <v>93.08</v>
      </c>
      <c r="J24" s="12" t="str">
        <f>IF(G24&lt;60,"F",IF(G24&lt;70,"D",IF(G24&lt;80,"C",IF(G24&lt;90,"B",IF(G24&gt;=90,"A")))))</f>
        <v>A</v>
      </c>
      <c r="L24" s="1" t="s">
        <v>49</v>
      </c>
      <c r="M24" s="1" t="s">
        <v>49</v>
      </c>
      <c r="N24" s="1" t="s">
        <v>49</v>
      </c>
      <c r="R24" s="1" t="s">
        <v>49</v>
      </c>
      <c r="S24" s="1" t="s">
        <v>49</v>
      </c>
      <c r="T24" s="1" t="s">
        <v>49</v>
      </c>
      <c r="V24" s="1">
        <f>SUM(L24:T24)/100</f>
        <v>0</v>
      </c>
    </row>
    <row r="25" spans="2:22" x14ac:dyDescent="0.2">
      <c r="B25" s="1" t="s">
        <v>56</v>
      </c>
      <c r="C25" s="1" t="s">
        <v>209</v>
      </c>
      <c r="D25" s="1" t="s">
        <v>210</v>
      </c>
      <c r="E25" s="6">
        <v>95.75</v>
      </c>
      <c r="F25" s="6">
        <v>95.01</v>
      </c>
      <c r="G25" s="6">
        <f>AVERAGE(E25:F25)</f>
        <v>95.38</v>
      </c>
      <c r="H25" s="6">
        <f>V25*0.7*0.3167*G25</f>
        <v>0</v>
      </c>
      <c r="I25" s="11">
        <f>G25-H25</f>
        <v>95.38</v>
      </c>
      <c r="J25" s="12" t="str">
        <f>IF(G25&lt;60,"F",IF(G25&lt;70,"D",IF(G25&lt;80,"C",IF(G25&lt;90,"B",IF(G25&gt;=90,"A")))))</f>
        <v>A</v>
      </c>
      <c r="L25" s="1" t="s">
        <v>49</v>
      </c>
      <c r="M25" s="1" t="s">
        <v>49</v>
      </c>
      <c r="N25" s="1" t="s">
        <v>49</v>
      </c>
      <c r="R25" s="1" t="s">
        <v>49</v>
      </c>
      <c r="S25" s="1" t="s">
        <v>49</v>
      </c>
      <c r="T25" s="1" t="s">
        <v>49</v>
      </c>
      <c r="V25" s="1">
        <f>SUM(L25:T25)/100</f>
        <v>0</v>
      </c>
    </row>
    <row r="26" spans="2:22" x14ac:dyDescent="0.2">
      <c r="B26" s="1" t="s">
        <v>130</v>
      </c>
      <c r="C26" s="1" t="s">
        <v>131</v>
      </c>
      <c r="D26" s="1" t="s">
        <v>132</v>
      </c>
      <c r="E26" s="6">
        <v>92.25</v>
      </c>
      <c r="F26" s="6">
        <v>83.18</v>
      </c>
      <c r="G26" s="6">
        <f>AVERAGE(E26:F26)</f>
        <v>87.715000000000003</v>
      </c>
      <c r="H26" s="6">
        <f>V26*0.7*0.3167*G26</f>
        <v>0</v>
      </c>
      <c r="I26" s="11">
        <f>G26-H26</f>
        <v>87.715000000000003</v>
      </c>
      <c r="J26" s="12" t="str">
        <f>IF(G26&lt;60,"F",IF(G26&lt;70,"D",IF(G26&lt;80,"C",IF(G26&lt;90,"B",IF(G26&gt;=90,"A")))))</f>
        <v>B</v>
      </c>
      <c r="L26" s="1" t="s">
        <v>49</v>
      </c>
      <c r="M26" s="1" t="s">
        <v>49</v>
      </c>
      <c r="N26" s="1" t="s">
        <v>49</v>
      </c>
      <c r="R26" s="1" t="s">
        <v>49</v>
      </c>
      <c r="S26" s="1" t="s">
        <v>49</v>
      </c>
      <c r="T26" s="1" t="s">
        <v>49</v>
      </c>
      <c r="V26" s="1">
        <f>SUM(L26:T26)/100</f>
        <v>0</v>
      </c>
    </row>
    <row r="27" spans="2:22" x14ac:dyDescent="0.2">
      <c r="B27" s="1" t="s">
        <v>67</v>
      </c>
      <c r="C27" s="1" t="s">
        <v>68</v>
      </c>
      <c r="D27" s="1" t="s">
        <v>69</v>
      </c>
      <c r="E27" s="6">
        <v>87.39</v>
      </c>
      <c r="F27" s="6">
        <v>85.76</v>
      </c>
      <c r="G27" s="6">
        <f>AVERAGE(E27:F27)</f>
        <v>86.575000000000003</v>
      </c>
      <c r="H27" s="6">
        <f>V27*0.7*0.3167*G27</f>
        <v>0</v>
      </c>
      <c r="I27" s="11">
        <f>G27-H27</f>
        <v>86.575000000000003</v>
      </c>
      <c r="J27" s="12" t="str">
        <f>IF(G27&lt;60,"F",IF(G27&lt;70,"D",IF(G27&lt;80,"C",IF(G27&lt;90,"B",IF(G27&gt;=90,"A")))))</f>
        <v>B</v>
      </c>
      <c r="L27" s="1" t="s">
        <v>49</v>
      </c>
      <c r="M27" s="1" t="s">
        <v>49</v>
      </c>
      <c r="N27" s="1" t="s">
        <v>49</v>
      </c>
      <c r="R27" s="1" t="s">
        <v>49</v>
      </c>
      <c r="S27" s="1" t="s">
        <v>49</v>
      </c>
      <c r="T27" s="1" t="s">
        <v>49</v>
      </c>
      <c r="V27" s="1">
        <f>SUM(L27:T27)/100</f>
        <v>0</v>
      </c>
    </row>
    <row r="28" spans="2:22" x14ac:dyDescent="0.2">
      <c r="B28" s="1" t="s">
        <v>177</v>
      </c>
      <c r="C28" s="1" t="s">
        <v>178</v>
      </c>
      <c r="D28" s="1" t="s">
        <v>179</v>
      </c>
      <c r="E28" s="6">
        <v>95.42</v>
      </c>
      <c r="F28" s="6">
        <v>91.47</v>
      </c>
      <c r="G28" s="6">
        <f>AVERAGE(E28:F28)</f>
        <v>93.444999999999993</v>
      </c>
      <c r="H28" s="6">
        <f>V28*0.7*0.3167*G28</f>
        <v>0</v>
      </c>
      <c r="I28" s="11">
        <f>G28-H28</f>
        <v>93.444999999999993</v>
      </c>
      <c r="J28" s="12" t="str">
        <f>IF(G28&lt;60,"F",IF(G28&lt;70,"D",IF(G28&lt;80,"C",IF(G28&lt;90,"B",IF(G28&gt;=90,"A")))))</f>
        <v>A</v>
      </c>
      <c r="L28" s="1" t="s">
        <v>49</v>
      </c>
      <c r="M28" s="1" t="s">
        <v>49</v>
      </c>
      <c r="N28" s="1" t="s">
        <v>49</v>
      </c>
      <c r="R28" s="1" t="s">
        <v>49</v>
      </c>
      <c r="S28" s="1" t="s">
        <v>49</v>
      </c>
      <c r="T28" s="1" t="s">
        <v>49</v>
      </c>
      <c r="V28" s="1">
        <f>SUM(L28:T28)/100</f>
        <v>0</v>
      </c>
    </row>
    <row r="29" spans="2:22" x14ac:dyDescent="0.2">
      <c r="B29" s="1" t="s">
        <v>51</v>
      </c>
      <c r="C29" s="1" t="s">
        <v>52</v>
      </c>
      <c r="D29" s="1" t="s">
        <v>53</v>
      </c>
      <c r="E29" s="6">
        <v>93.33</v>
      </c>
      <c r="F29" s="6">
        <v>93.01</v>
      </c>
      <c r="G29" s="6">
        <f>AVERAGE(E29:F29)</f>
        <v>93.17</v>
      </c>
      <c r="H29" s="6">
        <f>V29*0.7*0.3167*G29</f>
        <v>0</v>
      </c>
      <c r="I29" s="11">
        <f>G29-H29</f>
        <v>93.17</v>
      </c>
      <c r="J29" s="12" t="str">
        <f>IF(G29&lt;60,"F",IF(G29&lt;70,"D",IF(G29&lt;80,"C",IF(G29&lt;90,"B",IF(G29&gt;=90,"A")))))</f>
        <v>A</v>
      </c>
      <c r="L29" s="1" t="s">
        <v>49</v>
      </c>
      <c r="M29" s="1" t="s">
        <v>49</v>
      </c>
      <c r="N29" s="1" t="s">
        <v>49</v>
      </c>
      <c r="R29" s="1" t="s">
        <v>49</v>
      </c>
      <c r="S29" s="1" t="s">
        <v>49</v>
      </c>
      <c r="T29" s="1" t="s">
        <v>49</v>
      </c>
      <c r="V29" s="1">
        <f>SUM(L29:T29)/100</f>
        <v>0</v>
      </c>
    </row>
    <row r="30" spans="2:22" x14ac:dyDescent="0.2">
      <c r="B30" s="1" t="s">
        <v>126</v>
      </c>
      <c r="C30" s="1" t="s">
        <v>127</v>
      </c>
      <c r="D30" s="1" t="s">
        <v>128</v>
      </c>
      <c r="E30" s="6">
        <v>99.47</v>
      </c>
      <c r="F30" s="6">
        <v>97.49</v>
      </c>
      <c r="G30" s="6">
        <f>AVERAGE(E30:F30)</f>
        <v>98.47999999999999</v>
      </c>
      <c r="H30" s="6">
        <f>V30*0.7*0.3167*G30</f>
        <v>0</v>
      </c>
      <c r="I30" s="11">
        <f>G30-H30</f>
        <v>98.47999999999999</v>
      </c>
      <c r="J30" s="12" t="str">
        <f>IF(G30&lt;60,"F",IF(G30&lt;70,"D",IF(G30&lt;80,"C",IF(G30&lt;90,"B",IF(G30&gt;=90,"A")))))</f>
        <v>A</v>
      </c>
      <c r="L30" s="1" t="s">
        <v>49</v>
      </c>
      <c r="M30" s="1" t="s">
        <v>49</v>
      </c>
      <c r="N30" s="1" t="s">
        <v>49</v>
      </c>
      <c r="R30" s="1" t="s">
        <v>49</v>
      </c>
      <c r="S30" s="1" t="s">
        <v>49</v>
      </c>
      <c r="T30" s="1" t="s">
        <v>49</v>
      </c>
      <c r="V30" s="1">
        <f>SUM(L30:T30)/100</f>
        <v>0</v>
      </c>
    </row>
    <row r="31" spans="2:22" x14ac:dyDescent="0.2">
      <c r="B31" s="1" t="s">
        <v>119</v>
      </c>
      <c r="C31" s="1" t="s">
        <v>123</v>
      </c>
      <c r="D31" s="1" t="s">
        <v>124</v>
      </c>
      <c r="E31" s="6">
        <v>88.11</v>
      </c>
      <c r="F31" s="6">
        <v>88.12</v>
      </c>
      <c r="G31" s="6">
        <f>AVERAGE(E31:F31)</f>
        <v>88.115000000000009</v>
      </c>
      <c r="H31" s="6">
        <f>V31*0.7*0.3167*G31</f>
        <v>0</v>
      </c>
      <c r="I31" s="11">
        <f>G31-H31</f>
        <v>88.115000000000009</v>
      </c>
      <c r="J31" s="12" t="str">
        <f>IF(G31&lt;60,"F",IF(G31&lt;70,"D",IF(G31&lt;80,"C",IF(G31&lt;90,"B",IF(G31&gt;=90,"A")))))</f>
        <v>B</v>
      </c>
      <c r="L31" s="1" t="s">
        <v>49</v>
      </c>
      <c r="M31" s="1" t="s">
        <v>49</v>
      </c>
      <c r="N31" s="1" t="s">
        <v>49</v>
      </c>
      <c r="R31" s="1" t="s">
        <v>49</v>
      </c>
      <c r="S31" s="1" t="s">
        <v>49</v>
      </c>
      <c r="T31" s="1" t="s">
        <v>49</v>
      </c>
      <c r="V31" s="1">
        <f>SUM(L31:T31)/100</f>
        <v>0</v>
      </c>
    </row>
    <row r="32" spans="2:22" x14ac:dyDescent="0.2">
      <c r="B32" s="1" t="s">
        <v>173</v>
      </c>
      <c r="C32" s="1" t="s">
        <v>174</v>
      </c>
      <c r="D32" s="1" t="s">
        <v>175</v>
      </c>
      <c r="E32" s="6">
        <v>94.59</v>
      </c>
      <c r="F32" s="6">
        <v>86.69</v>
      </c>
      <c r="G32" s="6">
        <f>AVERAGE(E32:F32)</f>
        <v>90.64</v>
      </c>
      <c r="H32" s="6">
        <f>V32*0.7*0.3167*G32</f>
        <v>0</v>
      </c>
      <c r="I32" s="11">
        <f>G32-H32</f>
        <v>90.64</v>
      </c>
      <c r="J32" s="12" t="str">
        <f>IF(G32&lt;60,"F",IF(G32&lt;70,"D",IF(G32&lt;80,"C",IF(G32&lt;90,"B",IF(G32&gt;=90,"A")))))</f>
        <v>A</v>
      </c>
      <c r="L32" s="1" t="s">
        <v>49</v>
      </c>
      <c r="M32" s="1" t="s">
        <v>49</v>
      </c>
      <c r="N32" s="1" t="s">
        <v>49</v>
      </c>
      <c r="R32" s="1" t="s">
        <v>49</v>
      </c>
      <c r="S32" s="1" t="s">
        <v>49</v>
      </c>
      <c r="T32" s="1" t="s">
        <v>49</v>
      </c>
      <c r="V32" s="1">
        <f>SUM(L32:T32)/100</f>
        <v>0</v>
      </c>
    </row>
    <row r="33" spans="2:22" x14ac:dyDescent="0.2">
      <c r="B33" s="1" t="s">
        <v>205</v>
      </c>
      <c r="C33" s="1" t="s">
        <v>206</v>
      </c>
      <c r="D33" s="1" t="s">
        <v>207</v>
      </c>
      <c r="E33" s="6">
        <v>88.62</v>
      </c>
      <c r="F33" s="6">
        <v>91.46</v>
      </c>
      <c r="G33" s="6">
        <f>AVERAGE(E33:F33)</f>
        <v>90.039999999999992</v>
      </c>
      <c r="H33" s="6">
        <f>V33*0.7*0.3167*G33</f>
        <v>0</v>
      </c>
      <c r="I33" s="11">
        <f>G33-H33</f>
        <v>90.039999999999992</v>
      </c>
      <c r="J33" s="12" t="str">
        <f>IF(G33&lt;60,"F",IF(G33&lt;70,"D",IF(G33&lt;80,"C",IF(G33&lt;90,"B",IF(G33&gt;=90,"A")))))</f>
        <v>A</v>
      </c>
      <c r="L33" s="1" t="s">
        <v>49</v>
      </c>
      <c r="M33" s="1" t="s">
        <v>49</v>
      </c>
      <c r="N33" s="1" t="s">
        <v>49</v>
      </c>
      <c r="R33" s="1" t="s">
        <v>49</v>
      </c>
      <c r="S33" s="1" t="s">
        <v>49</v>
      </c>
      <c r="T33" s="1" t="s">
        <v>49</v>
      </c>
      <c r="V33" s="1">
        <f>SUM(L33:T33)/100</f>
        <v>0</v>
      </c>
    </row>
    <row r="34" spans="2:22" x14ac:dyDescent="0.2">
      <c r="B34" s="1" t="s">
        <v>169</v>
      </c>
      <c r="C34" s="1" t="s">
        <v>170</v>
      </c>
      <c r="D34" s="1" t="s">
        <v>171</v>
      </c>
      <c r="E34" s="6">
        <v>95.47</v>
      </c>
      <c r="F34" s="6">
        <v>90.07</v>
      </c>
      <c r="G34" s="6">
        <f>AVERAGE(E34:F34)</f>
        <v>92.77</v>
      </c>
      <c r="H34" s="6">
        <f>V34*0.7*0.3167*G34</f>
        <v>0</v>
      </c>
      <c r="I34" s="11">
        <f>G34-H34</f>
        <v>92.77</v>
      </c>
      <c r="J34" s="12" t="str">
        <f>IF(G34&lt;60,"F",IF(G34&lt;70,"D",IF(G34&lt;80,"C",IF(G34&lt;90,"B",IF(G34&gt;=90,"A")))))</f>
        <v>A</v>
      </c>
      <c r="L34" s="1" t="s">
        <v>49</v>
      </c>
      <c r="M34" s="1" t="s">
        <v>49</v>
      </c>
      <c r="N34" s="1" t="s">
        <v>49</v>
      </c>
      <c r="R34" s="1" t="s">
        <v>49</v>
      </c>
      <c r="S34" s="1" t="s">
        <v>49</v>
      </c>
      <c r="T34" s="1" t="s">
        <v>49</v>
      </c>
      <c r="V34" s="1">
        <f>SUM(L34:T34)/100</f>
        <v>0</v>
      </c>
    </row>
    <row r="35" spans="2:22" x14ac:dyDescent="0.2">
      <c r="B35" s="1" t="s">
        <v>138</v>
      </c>
      <c r="C35" s="1" t="s">
        <v>139</v>
      </c>
      <c r="D35" s="1" t="s">
        <v>140</v>
      </c>
      <c r="E35" s="6">
        <v>90.95</v>
      </c>
      <c r="F35" s="6">
        <v>88.95</v>
      </c>
      <c r="G35" s="6">
        <f>AVERAGE(E35:F35)</f>
        <v>89.95</v>
      </c>
      <c r="H35" s="6">
        <f>V35*0.7*0.3167*G35</f>
        <v>0</v>
      </c>
      <c r="I35" s="11">
        <f>G35-H35</f>
        <v>89.95</v>
      </c>
      <c r="J35" s="12" t="str">
        <f>IF(G35&lt;60,"F",IF(G35&lt;70,"D",IF(G35&lt;80,"C",IF(G35&lt;90,"B",IF(G35&gt;=90,"A")))))</f>
        <v>B</v>
      </c>
      <c r="L35" s="1" t="s">
        <v>49</v>
      </c>
      <c r="M35" s="1" t="s">
        <v>49</v>
      </c>
      <c r="N35" s="1" t="s">
        <v>49</v>
      </c>
      <c r="R35" s="1" t="s">
        <v>49</v>
      </c>
      <c r="S35" s="1" t="s">
        <v>49</v>
      </c>
      <c r="T35" s="1" t="s">
        <v>49</v>
      </c>
      <c r="V35" s="1">
        <f>SUM(L35:T35)/100</f>
        <v>0</v>
      </c>
    </row>
    <row r="36" spans="2:22" x14ac:dyDescent="0.2">
      <c r="B36" s="1" t="s">
        <v>217</v>
      </c>
      <c r="C36" s="1" t="s">
        <v>218</v>
      </c>
      <c r="D36" s="1" t="s">
        <v>219</v>
      </c>
      <c r="E36" s="6">
        <v>94.09</v>
      </c>
      <c r="F36" s="6">
        <v>89.84</v>
      </c>
      <c r="G36" s="6">
        <f>AVERAGE(E36:F36)</f>
        <v>91.965000000000003</v>
      </c>
      <c r="H36" s="6">
        <f>V36*0.7*0.3167*G36</f>
        <v>0</v>
      </c>
      <c r="I36" s="11">
        <f>G36-H36</f>
        <v>91.965000000000003</v>
      </c>
      <c r="J36" s="12" t="str">
        <f>IF(G36&lt;60,"F",IF(G36&lt;70,"D",IF(G36&lt;80,"C",IF(G36&lt;90,"B",IF(G36&gt;=90,"A")))))</f>
        <v>A</v>
      </c>
      <c r="L36" s="1" t="s">
        <v>49</v>
      </c>
      <c r="M36" s="1" t="s">
        <v>49</v>
      </c>
      <c r="N36" s="1" t="s">
        <v>49</v>
      </c>
      <c r="R36" s="1" t="s">
        <v>49</v>
      </c>
      <c r="S36" s="1" t="s">
        <v>49</v>
      </c>
      <c r="T36" s="1" t="s">
        <v>49</v>
      </c>
      <c r="V36" s="1">
        <f>SUM(L36:T36)/100</f>
        <v>0</v>
      </c>
    </row>
    <row r="37" spans="2:22" x14ac:dyDescent="0.2">
      <c r="B37" s="1" t="s">
        <v>105</v>
      </c>
      <c r="C37" s="1" t="s">
        <v>106</v>
      </c>
      <c r="D37" s="1" t="s">
        <v>107</v>
      </c>
      <c r="E37" s="6">
        <v>21.35</v>
      </c>
      <c r="F37" s="6">
        <v>24.17</v>
      </c>
      <c r="G37" s="6">
        <f>AVERAGE(E37:F37)</f>
        <v>22.76</v>
      </c>
      <c r="H37" s="6">
        <f>V37*0.7*0.3167*G37</f>
        <v>0</v>
      </c>
      <c r="I37" s="11">
        <f>G37-H37</f>
        <v>22.76</v>
      </c>
      <c r="J37" s="12" t="str">
        <f>IF(G37&lt;60,"F",IF(G37&lt;70,"D",IF(G37&lt;80,"C",IF(G37&lt;90,"B",IF(G37&gt;=90,"A")))))</f>
        <v>F</v>
      </c>
      <c r="L37" s="1" t="s">
        <v>49</v>
      </c>
      <c r="M37" s="1" t="s">
        <v>49</v>
      </c>
      <c r="N37" s="1" t="s">
        <v>49</v>
      </c>
      <c r="R37" s="1" t="s">
        <v>49</v>
      </c>
      <c r="S37" s="1" t="s">
        <v>49</v>
      </c>
      <c r="T37" s="1" t="s">
        <v>49</v>
      </c>
      <c r="V37" s="1">
        <f>SUM(L37:T37)/100</f>
        <v>0</v>
      </c>
    </row>
    <row r="38" spans="2:22" x14ac:dyDescent="0.2">
      <c r="B38" s="1" t="s">
        <v>197</v>
      </c>
      <c r="C38" s="1" t="s">
        <v>198</v>
      </c>
      <c r="D38" s="1" t="s">
        <v>199</v>
      </c>
      <c r="E38" s="6">
        <v>94.22</v>
      </c>
      <c r="F38" s="6">
        <v>94.88</v>
      </c>
      <c r="G38" s="6">
        <f>AVERAGE(E38:F38)</f>
        <v>94.55</v>
      </c>
      <c r="H38" s="6">
        <f>V38*0.7*0.3167*G38</f>
        <v>0</v>
      </c>
      <c r="I38" s="11">
        <f>G38-H38</f>
        <v>94.55</v>
      </c>
      <c r="J38" s="12" t="str">
        <f>IF(G38&lt;60,"F",IF(G38&lt;70,"D",IF(G38&lt;80,"C",IF(G38&lt;90,"B",IF(G38&gt;=90,"A")))))</f>
        <v>A</v>
      </c>
      <c r="L38" s="1" t="s">
        <v>49</v>
      </c>
      <c r="M38" s="1" t="s">
        <v>49</v>
      </c>
      <c r="N38" s="1" t="s">
        <v>49</v>
      </c>
      <c r="R38" s="1" t="s">
        <v>49</v>
      </c>
      <c r="S38" s="1" t="s">
        <v>49</v>
      </c>
      <c r="T38" s="1" t="s">
        <v>49</v>
      </c>
      <c r="V38" s="1">
        <f>SUM(L38:T38)/100</f>
        <v>0</v>
      </c>
    </row>
    <row r="39" spans="2:22" x14ac:dyDescent="0.2">
      <c r="B39" s="1" t="s">
        <v>212</v>
      </c>
      <c r="C39" s="1" t="s">
        <v>213</v>
      </c>
      <c r="D39" s="1" t="s">
        <v>214</v>
      </c>
      <c r="E39" s="6">
        <v>81.569999999999993</v>
      </c>
      <c r="F39" s="6">
        <v>88.41</v>
      </c>
      <c r="G39" s="6">
        <f>AVERAGE(E39:F39)</f>
        <v>84.99</v>
      </c>
      <c r="H39" s="6">
        <f>V39*0.7*0.3167*G39</f>
        <v>0</v>
      </c>
      <c r="I39" s="11">
        <f>G39-H39</f>
        <v>84.99</v>
      </c>
      <c r="J39" s="12" t="str">
        <f>IF(G39&lt;60,"F",IF(G39&lt;70,"D",IF(G39&lt;80,"C",IF(G39&lt;90,"B",IF(G39&gt;=90,"A")))))</f>
        <v>B</v>
      </c>
      <c r="L39" s="1" t="s">
        <v>49</v>
      </c>
      <c r="M39" s="1" t="s">
        <v>49</v>
      </c>
      <c r="N39" s="1" t="s">
        <v>49</v>
      </c>
      <c r="R39" s="1" t="s">
        <v>49</v>
      </c>
      <c r="S39" s="1" t="s">
        <v>49</v>
      </c>
      <c r="T39" s="1" t="s">
        <v>49</v>
      </c>
      <c r="V39" s="1">
        <f>SUM(L39:T39)/100</f>
        <v>0</v>
      </c>
    </row>
    <row r="40" spans="2:22" x14ac:dyDescent="0.2">
      <c r="B40" s="1" t="s">
        <v>82</v>
      </c>
      <c r="C40" s="1" t="s">
        <v>83</v>
      </c>
      <c r="D40" s="1" t="s">
        <v>84</v>
      </c>
      <c r="E40" s="6">
        <v>96.64</v>
      </c>
      <c r="F40" s="6">
        <v>92.16</v>
      </c>
      <c r="G40" s="6">
        <f>AVERAGE(E40:F40)</f>
        <v>94.4</v>
      </c>
      <c r="H40" s="6">
        <f>V40*0.7*0.3167*G40</f>
        <v>0</v>
      </c>
      <c r="I40" s="11">
        <f>G40-H40</f>
        <v>94.4</v>
      </c>
      <c r="J40" s="12" t="str">
        <f>IF(G40&lt;60,"F",IF(G40&lt;70,"D",IF(G40&lt;80,"C",IF(G40&lt;90,"B",IF(G40&gt;=90,"A")))))</f>
        <v>A</v>
      </c>
      <c r="L40" s="1" t="s">
        <v>49</v>
      </c>
      <c r="M40" s="1" t="s">
        <v>49</v>
      </c>
      <c r="N40" s="1" t="s">
        <v>49</v>
      </c>
      <c r="R40" s="1" t="s">
        <v>49</v>
      </c>
      <c r="S40" s="1" t="s">
        <v>49</v>
      </c>
      <c r="T40" s="1" t="s">
        <v>49</v>
      </c>
      <c r="V40" s="1">
        <f>SUM(L40:T40)/100</f>
        <v>0</v>
      </c>
    </row>
    <row r="41" spans="2:22" x14ac:dyDescent="0.2">
      <c r="B41" s="1" t="s">
        <v>109</v>
      </c>
      <c r="C41" s="1" t="s">
        <v>110</v>
      </c>
      <c r="D41" s="1" t="s">
        <v>111</v>
      </c>
      <c r="E41" s="6">
        <v>93.23</v>
      </c>
      <c r="F41" s="6">
        <v>88.19</v>
      </c>
      <c r="G41" s="6">
        <f>AVERAGE(E41:F41)</f>
        <v>90.710000000000008</v>
      </c>
      <c r="H41" s="6">
        <f>V41*0.7*0.3167*G41</f>
        <v>0</v>
      </c>
      <c r="I41" s="11">
        <f>G41-H41</f>
        <v>90.710000000000008</v>
      </c>
      <c r="J41" s="12" t="str">
        <f>IF(G41&lt;60,"F",IF(G41&lt;70,"D",IF(G41&lt;80,"C",IF(G41&lt;90,"B",IF(G41&gt;=90,"A")))))</f>
        <v>A</v>
      </c>
      <c r="L41" s="1" t="s">
        <v>49</v>
      </c>
      <c r="M41" s="1" t="s">
        <v>49</v>
      </c>
      <c r="N41" s="1" t="s">
        <v>49</v>
      </c>
      <c r="R41" s="1" t="s">
        <v>49</v>
      </c>
      <c r="S41" s="1" t="s">
        <v>49</v>
      </c>
      <c r="T41" s="1" t="s">
        <v>49</v>
      </c>
      <c r="V41" s="1">
        <f>SUM(L41:T41)/100</f>
        <v>0</v>
      </c>
    </row>
    <row r="42" spans="2:22" x14ac:dyDescent="0.2">
      <c r="B42" s="1" t="s">
        <v>146</v>
      </c>
      <c r="C42" s="1" t="s">
        <v>147</v>
      </c>
      <c r="D42" s="1" t="s">
        <v>148</v>
      </c>
      <c r="E42" s="6">
        <v>55.54</v>
      </c>
      <c r="F42" s="6">
        <v>52.86</v>
      </c>
      <c r="G42" s="6">
        <f>AVERAGE(E42:F42)</f>
        <v>54.2</v>
      </c>
      <c r="H42" s="6">
        <f>V42*0.7*0.3167*G42</f>
        <v>0</v>
      </c>
      <c r="I42" s="11">
        <f>G42-H42</f>
        <v>54.2</v>
      </c>
      <c r="J42" s="12" t="str">
        <f>IF(G42&lt;60,"F",IF(G42&lt;70,"D",IF(G42&lt;80,"C",IF(G42&lt;90,"B",IF(G42&gt;=90,"A")))))</f>
        <v>F</v>
      </c>
      <c r="L42" s="1" t="s">
        <v>49</v>
      </c>
      <c r="M42" s="1" t="s">
        <v>49</v>
      </c>
      <c r="N42" s="1" t="s">
        <v>49</v>
      </c>
      <c r="R42" s="1" t="s">
        <v>49</v>
      </c>
      <c r="S42" s="1" t="s">
        <v>49</v>
      </c>
      <c r="T42" s="1" t="s">
        <v>49</v>
      </c>
      <c r="V42" s="1">
        <f>SUM(L42:T42)/100</f>
        <v>0</v>
      </c>
    </row>
    <row r="43" spans="2:22" x14ac:dyDescent="0.2">
      <c r="B43" s="1" t="s">
        <v>71</v>
      </c>
      <c r="C43" s="1" t="s">
        <v>72</v>
      </c>
      <c r="D43" s="1" t="s">
        <v>73</v>
      </c>
      <c r="E43" s="6">
        <v>87.7</v>
      </c>
      <c r="F43" s="6">
        <v>82.95</v>
      </c>
      <c r="G43" s="6">
        <f>AVERAGE(E43:F43)</f>
        <v>85.325000000000003</v>
      </c>
      <c r="H43" s="6">
        <f>V43*0.7*0.3167*G43</f>
        <v>0</v>
      </c>
      <c r="I43" s="11">
        <f>G43-H43</f>
        <v>85.325000000000003</v>
      </c>
      <c r="J43" s="12" t="str">
        <f>IF(G43&lt;60,"F",IF(G43&lt;70,"D",IF(G43&lt;80,"C",IF(G43&lt;90,"B",IF(G43&gt;=90,"A")))))</f>
        <v>B</v>
      </c>
      <c r="L43" s="1" t="s">
        <v>49</v>
      </c>
      <c r="M43" s="1" t="s">
        <v>49</v>
      </c>
      <c r="N43" s="1" t="s">
        <v>49</v>
      </c>
      <c r="R43" s="1" t="s">
        <v>49</v>
      </c>
      <c r="S43" s="1" t="s">
        <v>49</v>
      </c>
      <c r="T43" s="1" t="s">
        <v>49</v>
      </c>
      <c r="V43" s="1">
        <f>SUM(L43:T43)/100</f>
        <v>0</v>
      </c>
    </row>
    <row r="44" spans="2:22" x14ac:dyDescent="0.2">
      <c r="B44" s="1" t="s">
        <v>154</v>
      </c>
      <c r="C44" s="1" t="s">
        <v>155</v>
      </c>
      <c r="D44" s="1" t="s">
        <v>156</v>
      </c>
      <c r="E44" s="6">
        <v>94.17</v>
      </c>
      <c r="F44" s="6">
        <v>88.49</v>
      </c>
      <c r="G44" s="6">
        <f>AVERAGE(E44:F44)</f>
        <v>91.33</v>
      </c>
      <c r="H44" s="6">
        <f>V44*0.7*0.3167*G44</f>
        <v>0</v>
      </c>
      <c r="I44" s="11">
        <f>G44-H44</f>
        <v>91.33</v>
      </c>
      <c r="J44" s="12" t="str">
        <f>IF(G44&lt;60,"F",IF(G44&lt;70,"D",IF(G44&lt;80,"C",IF(G44&lt;90,"B",IF(G44&gt;=90,"A")))))</f>
        <v>A</v>
      </c>
      <c r="L44" s="1" t="s">
        <v>49</v>
      </c>
      <c r="M44" s="1" t="s">
        <v>49</v>
      </c>
      <c r="N44" s="1" t="s">
        <v>49</v>
      </c>
      <c r="R44" s="1" t="s">
        <v>49</v>
      </c>
      <c r="S44" s="1" t="s">
        <v>49</v>
      </c>
      <c r="T44" s="1" t="s">
        <v>49</v>
      </c>
      <c r="V44" s="1">
        <f>SUM(L44:T44)/100</f>
        <v>0</v>
      </c>
    </row>
    <row r="45" spans="2:22" x14ac:dyDescent="0.2">
      <c r="B45" s="1" t="s">
        <v>150</v>
      </c>
      <c r="C45" s="1" t="s">
        <v>151</v>
      </c>
      <c r="D45" s="1" t="s">
        <v>152</v>
      </c>
      <c r="E45" s="6">
        <v>59.29</v>
      </c>
      <c r="F45" s="6">
        <v>60.02</v>
      </c>
      <c r="G45" s="6">
        <f>AVERAGE(E45:F45)</f>
        <v>59.655000000000001</v>
      </c>
      <c r="H45" s="6">
        <f>V45*0.7*0.3167*G45</f>
        <v>7.9349501699999996</v>
      </c>
      <c r="I45" s="11">
        <f>G45-H45</f>
        <v>51.720049830000001</v>
      </c>
      <c r="J45" s="12" t="str">
        <f>IF(G45&lt;60,"F",IF(G45&lt;70,"D",IF(G45&lt;80,"C",IF(G45&lt;90,"B",IF(G45&gt;=90,"A")))))</f>
        <v>F</v>
      </c>
      <c r="L45" s="1" t="s">
        <v>49</v>
      </c>
      <c r="M45">
        <v>10</v>
      </c>
      <c r="N45">
        <v>25</v>
      </c>
      <c r="R45" s="1" t="s">
        <v>49</v>
      </c>
      <c r="S45" s="1" t="s">
        <v>49</v>
      </c>
      <c r="T45">
        <v>25</v>
      </c>
      <c r="V45" s="1">
        <f>SUM(L45:T45)/100</f>
        <v>0.6</v>
      </c>
    </row>
    <row r="46" spans="2:22" x14ac:dyDescent="0.2">
      <c r="B46" s="1" t="s">
        <v>59</v>
      </c>
      <c r="C46" s="1" t="s">
        <v>60</v>
      </c>
      <c r="D46" s="1" t="s">
        <v>61</v>
      </c>
      <c r="E46" s="6">
        <v>97.84</v>
      </c>
      <c r="F46" s="6">
        <v>90.34</v>
      </c>
      <c r="G46" s="6">
        <f>AVERAGE(E46:F46)</f>
        <v>94.09</v>
      </c>
      <c r="H46" s="6">
        <f>V46*0.7*0.3167*G46</f>
        <v>4.1717624199999994</v>
      </c>
      <c r="I46" s="11">
        <f>G46-H46</f>
        <v>89.91823758000001</v>
      </c>
      <c r="J46" s="12" t="str">
        <f>IF(G46&lt;60,"F",IF(G46&lt;70,"D",IF(G46&lt;80,"C",IF(G46&lt;90,"B",IF(G46&gt;=90,"A")))))</f>
        <v>A</v>
      </c>
      <c r="L46" s="1" t="s">
        <v>49</v>
      </c>
      <c r="M46" s="1" t="s">
        <v>49</v>
      </c>
      <c r="N46">
        <v>10</v>
      </c>
      <c r="R46" s="1" t="s">
        <v>49</v>
      </c>
      <c r="S46" s="1" t="s">
        <v>49</v>
      </c>
      <c r="T46">
        <v>10</v>
      </c>
      <c r="V46" s="1">
        <f>SUM(L46:T46)/100</f>
        <v>0.2</v>
      </c>
    </row>
    <row r="47" spans="2:22" x14ac:dyDescent="0.2">
      <c r="B47" s="1" t="s">
        <v>75</v>
      </c>
      <c r="C47" s="1" t="s">
        <v>60</v>
      </c>
      <c r="D47" s="1" t="s">
        <v>76</v>
      </c>
      <c r="E47" s="6">
        <v>81.69</v>
      </c>
      <c r="F47" s="6">
        <v>77.930000000000007</v>
      </c>
      <c r="G47" s="6">
        <f>AVERAGE(E47:F47)</f>
        <v>79.81</v>
      </c>
      <c r="H47" s="6">
        <f>V47*0.7*0.3167*G47</f>
        <v>0</v>
      </c>
      <c r="I47" s="11">
        <f>G47-H47</f>
        <v>79.81</v>
      </c>
      <c r="J47" s="12" t="str">
        <f>IF(G47&lt;60,"F",IF(G47&lt;70,"D",IF(G47&lt;80,"C",IF(G47&lt;90,"B",IF(G47&gt;=90,"A")))))</f>
        <v>C</v>
      </c>
      <c r="L47" s="1" t="s">
        <v>49</v>
      </c>
      <c r="M47" s="1" t="s">
        <v>49</v>
      </c>
      <c r="N47" s="1" t="s">
        <v>49</v>
      </c>
      <c r="R47" s="1" t="s">
        <v>49</v>
      </c>
      <c r="S47" s="1" t="s">
        <v>49</v>
      </c>
      <c r="T47" s="1" t="s">
        <v>49</v>
      </c>
      <c r="V47" s="1">
        <f>SUM(L47:T47)/100</f>
        <v>0</v>
      </c>
    </row>
    <row r="48" spans="2:22" x14ac:dyDescent="0.2">
      <c r="B48" s="1" t="s">
        <v>119</v>
      </c>
      <c r="C48" s="1" t="s">
        <v>120</v>
      </c>
      <c r="D48" s="1" t="s">
        <v>121</v>
      </c>
      <c r="E48" s="6">
        <v>80.62</v>
      </c>
      <c r="F48" s="6">
        <v>70.56</v>
      </c>
      <c r="G48" s="6">
        <f>AVERAGE(E48:F48)</f>
        <v>75.59</v>
      </c>
      <c r="H48" s="6">
        <f>V48*0.7*0.3167*G48</f>
        <v>35.19084891</v>
      </c>
      <c r="I48" s="11">
        <f>G48-H48</f>
        <v>40.399151090000004</v>
      </c>
      <c r="J48" s="12" t="str">
        <f>IF(G48&lt;60,"F",IF(G48&lt;70,"D",IF(G48&lt;80,"C",IF(G48&lt;90,"B",IF(G48&gt;=90,"A")))))</f>
        <v>C</v>
      </c>
      <c r="L48" s="1" t="s">
        <v>49</v>
      </c>
      <c r="M48">
        <v>10</v>
      </c>
      <c r="N48">
        <v>100</v>
      </c>
      <c r="R48" s="1" t="s">
        <v>49</v>
      </c>
      <c r="S48" s="1" t="s">
        <v>49</v>
      </c>
      <c r="T48">
        <v>100</v>
      </c>
      <c r="V48" s="1">
        <f>SUM(L48:T48)/100</f>
        <v>2.1</v>
      </c>
    </row>
  </sheetData>
  <sortState xmlns:xlrd2="http://schemas.microsoft.com/office/spreadsheetml/2017/richdata2" ref="B7:V48">
    <sortCondition ref="D7:D48"/>
  </sortState>
  <mergeCells count="2">
    <mergeCell ref="L5:P5"/>
    <mergeCell ref="R5:V5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2023-01-12T03:09:48Z</dcterms:created>
  <dcterms:modified xsi:type="dcterms:W3CDTF">2023-01-12T13:11:43Z</dcterms:modified>
  <cp:category/>
</cp:coreProperties>
</file>