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8_{B4717A2C-73E2-064E-A643-AAC8DBB46C0D}" xr6:coauthVersionLast="47" xr6:coauthVersionMax="47" xr10:uidLastSave="{00000000-0000-0000-0000-000000000000}"/>
  <bookViews>
    <workbookView xWindow="400" yWindow="620" windowWidth="33740" windowHeight="2540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2" l="1"/>
  <c r="H7" i="2" s="1"/>
  <c r="U16" i="2"/>
  <c r="U26" i="2"/>
  <c r="U24" i="2"/>
  <c r="H24" i="2" s="1"/>
  <c r="U38" i="2"/>
  <c r="H38" i="2" s="1"/>
  <c r="U14" i="2"/>
  <c r="U20" i="2"/>
  <c r="U28" i="2"/>
  <c r="H28" i="2" s="1"/>
  <c r="U8" i="2"/>
  <c r="H8" i="2" s="1"/>
  <c r="U30" i="2"/>
  <c r="U29" i="2"/>
  <c r="U15" i="2"/>
  <c r="H15" i="2" s="1"/>
  <c r="U31" i="2"/>
  <c r="H31" i="2" s="1"/>
  <c r="U13" i="2"/>
  <c r="U17" i="2"/>
  <c r="U35" i="2"/>
  <c r="H35" i="2" s="1"/>
  <c r="U9" i="2"/>
  <c r="H9" i="2" s="1"/>
  <c r="U23" i="2"/>
  <c r="U10" i="2"/>
  <c r="U36" i="2"/>
  <c r="H36" i="2" s="1"/>
  <c r="U25" i="2"/>
  <c r="H25" i="2" s="1"/>
  <c r="U37" i="2"/>
  <c r="U33" i="2"/>
  <c r="U22" i="2"/>
  <c r="H22" i="2" s="1"/>
  <c r="U12" i="2"/>
  <c r="H12" i="2" s="1"/>
  <c r="U27" i="2"/>
  <c r="U34" i="2"/>
  <c r="U32" i="2"/>
  <c r="H32" i="2" s="1"/>
  <c r="U39" i="2"/>
  <c r="H39" i="2" s="1"/>
  <c r="U18" i="2"/>
  <c r="U11" i="2"/>
  <c r="U21" i="2"/>
  <c r="H21" i="2" s="1"/>
  <c r="U19" i="2"/>
  <c r="H19" i="2" s="1"/>
  <c r="U40" i="2"/>
  <c r="G7" i="2"/>
  <c r="I7" i="2" s="1"/>
  <c r="J7" i="2" s="1"/>
  <c r="G16" i="2"/>
  <c r="H16" i="2" s="1"/>
  <c r="G26" i="2"/>
  <c r="G24" i="2"/>
  <c r="G38" i="2"/>
  <c r="I38" i="2" s="1"/>
  <c r="J38" i="2" s="1"/>
  <c r="G14" i="2"/>
  <c r="H14" i="2" s="1"/>
  <c r="G20" i="2"/>
  <c r="G28" i="2"/>
  <c r="G8" i="2"/>
  <c r="I8" i="2" s="1"/>
  <c r="J8" i="2" s="1"/>
  <c r="G30" i="2"/>
  <c r="H30" i="2" s="1"/>
  <c r="G29" i="2"/>
  <c r="G15" i="2"/>
  <c r="G31" i="2"/>
  <c r="I31" i="2" s="1"/>
  <c r="J31" i="2" s="1"/>
  <c r="G13" i="2"/>
  <c r="H13" i="2" s="1"/>
  <c r="G17" i="2"/>
  <c r="G35" i="2"/>
  <c r="G9" i="2"/>
  <c r="I9" i="2" s="1"/>
  <c r="J9" i="2" s="1"/>
  <c r="G23" i="2"/>
  <c r="H23" i="2" s="1"/>
  <c r="G10" i="2"/>
  <c r="G36" i="2"/>
  <c r="G25" i="2"/>
  <c r="I25" i="2" s="1"/>
  <c r="J25" i="2" s="1"/>
  <c r="G37" i="2"/>
  <c r="H37" i="2" s="1"/>
  <c r="G33" i="2"/>
  <c r="G22" i="2"/>
  <c r="G12" i="2"/>
  <c r="I12" i="2" s="1"/>
  <c r="J12" i="2" s="1"/>
  <c r="G27" i="2"/>
  <c r="H27" i="2" s="1"/>
  <c r="G34" i="2"/>
  <c r="G32" i="2"/>
  <c r="G39" i="2"/>
  <c r="I39" i="2" s="1"/>
  <c r="J39" i="2" s="1"/>
  <c r="G18" i="2"/>
  <c r="H18" i="2" s="1"/>
  <c r="G11" i="2"/>
  <c r="G21" i="2"/>
  <c r="G19" i="2"/>
  <c r="I19" i="2" s="1"/>
  <c r="J19" i="2" s="1"/>
  <c r="G40" i="2"/>
  <c r="H40" i="2" s="1"/>
  <c r="I21" i="2" l="1"/>
  <c r="J21" i="2" s="1"/>
  <c r="I32" i="2"/>
  <c r="J32" i="2" s="1"/>
  <c r="I22" i="2"/>
  <c r="J22" i="2" s="1"/>
  <c r="I36" i="2"/>
  <c r="J36" i="2" s="1"/>
  <c r="I35" i="2"/>
  <c r="J35" i="2" s="1"/>
  <c r="I15" i="2"/>
  <c r="J15" i="2" s="1"/>
  <c r="I28" i="2"/>
  <c r="J28" i="2" s="1"/>
  <c r="I24" i="2"/>
  <c r="J24" i="2" s="1"/>
  <c r="I10" i="2"/>
  <c r="J10" i="2" s="1"/>
  <c r="I26" i="2"/>
  <c r="J26" i="2" s="1"/>
  <c r="I40" i="2"/>
  <c r="J40" i="2" s="1"/>
  <c r="I18" i="2"/>
  <c r="J18" i="2" s="1"/>
  <c r="I27" i="2"/>
  <c r="J27" i="2" s="1"/>
  <c r="I37" i="2"/>
  <c r="J37" i="2" s="1"/>
  <c r="I23" i="2"/>
  <c r="J23" i="2" s="1"/>
  <c r="I13" i="2"/>
  <c r="J13" i="2" s="1"/>
  <c r="I30" i="2"/>
  <c r="J30" i="2" s="1"/>
  <c r="I14" i="2"/>
  <c r="J14" i="2" s="1"/>
  <c r="I16" i="2"/>
  <c r="J16" i="2" s="1"/>
  <c r="H11" i="2"/>
  <c r="I11" i="2" s="1"/>
  <c r="J11" i="2" s="1"/>
  <c r="H34" i="2"/>
  <c r="I34" i="2" s="1"/>
  <c r="J34" i="2" s="1"/>
  <c r="H33" i="2"/>
  <c r="I33" i="2" s="1"/>
  <c r="J33" i="2" s="1"/>
  <c r="H10" i="2"/>
  <c r="H17" i="2"/>
  <c r="I17" i="2" s="1"/>
  <c r="J17" i="2" s="1"/>
  <c r="H29" i="2"/>
  <c r="I29" i="2" s="1"/>
  <c r="J29" i="2" s="1"/>
  <c r="H20" i="2"/>
  <c r="I20" i="2" s="1"/>
  <c r="J20" i="2" s="1"/>
  <c r="H26" i="2"/>
</calcChain>
</file>

<file path=xl/sharedStrings.xml><?xml version="1.0" encoding="utf-8"?>
<sst xmlns="http://schemas.openxmlformats.org/spreadsheetml/2006/main" count="595" uniqueCount="199">
  <si>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</si>
  <si>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</si>
  <si>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</si>
  <si>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</si>
  <si>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</si>
  <si>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</si>
  <si>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</si>
  <si>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</si>
  <si>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</si>
  <si>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</si>
  <si>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</si>
  <si>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</si>
  <si>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</si>
  <si>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</si>
  <si>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</si>
  <si>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</si>
  <si>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</si>
  <si>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</si>
  <si>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</si>
  <si>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</si>
  <si>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 Will be graded by hand)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</si>
  <si>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</si>
  <si>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</si>
  <si>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</si>
  <si>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</si>
  <si>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</si>
  <si>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</si>
  <si>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</si>
  <si>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</si>
  <si>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</si>
  <si>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</si>
  <si>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</si>
  <si>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</si>
  <si>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</si>
  <si>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</si>
  <si>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</si>
  <si>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</si>
  <si>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</si>
  <si>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</si>
  <si>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</si>
  <si>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</si>
  <si>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</si>
  <si>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III penalty (Real)</t>
  </si>
  <si>
    <t>EXAM I penalty (Real)</t>
  </si>
  <si>
    <t>EXAM II penalty (Real)</t>
  </si>
  <si>
    <t>Last downloaded from this course</t>
  </si>
  <si>
    <t>Cbetis</t>
  </si>
  <si>
    <t>Michaela Louise</t>
  </si>
  <si>
    <t>cbetis.michaelalouise@pucsr.edu.kh</t>
  </si>
  <si>
    <t>-</t>
  </si>
  <si>
    <t>1673522976</t>
  </si>
  <si>
    <t>14763</t>
  </si>
  <si>
    <t>Chhem</t>
  </si>
  <si>
    <t>Seavtan</t>
  </si>
  <si>
    <t>10403</t>
  </si>
  <si>
    <t>chhem.seavtan@pucsr.edu.kh</t>
  </si>
  <si>
    <t>Chhin</t>
  </si>
  <si>
    <t>Nachhy</t>
  </si>
  <si>
    <t>13528</t>
  </si>
  <si>
    <t>chhin.nachhy@pucsr.edu.kh</t>
  </si>
  <si>
    <t>Sreymao</t>
  </si>
  <si>
    <t>13596</t>
  </si>
  <si>
    <t>chhin.sreymao@pucsr.edu.kh</t>
  </si>
  <si>
    <t>Dam</t>
  </si>
  <si>
    <t>Dous</t>
  </si>
  <si>
    <t>13588</t>
  </si>
  <si>
    <t>dam.dous@pucsr.edu.kh</t>
  </si>
  <si>
    <t>Ei</t>
  </si>
  <si>
    <t>Sokvanda</t>
  </si>
  <si>
    <t>14489</t>
  </si>
  <si>
    <t>ei.sokvanda@pucsr.edu.kh</t>
  </si>
  <si>
    <t>Ing</t>
  </si>
  <si>
    <t>Chingsereyrachana</t>
  </si>
  <si>
    <t>13436</t>
  </si>
  <si>
    <t>ing.chingsereyrachana@pucsr.edu.kh</t>
  </si>
  <si>
    <t>Keo</t>
  </si>
  <si>
    <t>Senghorn</t>
  </si>
  <si>
    <t>13542</t>
  </si>
  <si>
    <t>keo.senghorn@pucsr.edu.kh</t>
  </si>
  <si>
    <t>Khieng</t>
  </si>
  <si>
    <t>Sievyien</t>
  </si>
  <si>
    <t>13705</t>
  </si>
  <si>
    <t>khieng.sievyien@pucsr.edu.kh</t>
  </si>
  <si>
    <t>Koy</t>
  </si>
  <si>
    <t>Sireyneath</t>
  </si>
  <si>
    <t>10841</t>
  </si>
  <si>
    <t>koy.sireyneath@pucsr.edu.kh</t>
  </si>
  <si>
    <t>Ky</t>
  </si>
  <si>
    <t>Kean</t>
  </si>
  <si>
    <t>13707</t>
  </si>
  <si>
    <t>ky.kean@pucsr.edu.kh</t>
  </si>
  <si>
    <t>Leat</t>
  </si>
  <si>
    <t>Chanthan</t>
  </si>
  <si>
    <t>13706</t>
  </si>
  <si>
    <t>leat.chanthan@pucsr.edu.kh</t>
  </si>
  <si>
    <t>Leav</t>
  </si>
  <si>
    <t>Vireak</t>
  </si>
  <si>
    <t>13502</t>
  </si>
  <si>
    <t>leav.vireak@pucsr.edu.kh</t>
  </si>
  <si>
    <t>Moun</t>
  </si>
  <si>
    <t>Meng</t>
  </si>
  <si>
    <t>13736</t>
  </si>
  <si>
    <t>moun.meng@pucsr.edu.kh</t>
  </si>
  <si>
    <t>Nam</t>
  </si>
  <si>
    <t>Satavichtka</t>
  </si>
  <si>
    <t>13196</t>
  </si>
  <si>
    <t>nam.satavichtka@pucsr.edu.kh</t>
  </si>
  <si>
    <t>Pach</t>
  </si>
  <si>
    <t>Ly</t>
  </si>
  <si>
    <t>13529</t>
  </si>
  <si>
    <t>pach.ly@pucsr.edu.kh</t>
  </si>
  <si>
    <t>Phorn</t>
  </si>
  <si>
    <t>Roseleza</t>
  </si>
  <si>
    <t>14160</t>
  </si>
  <si>
    <t>phorn.roseleza@pucsr.edu.kh</t>
  </si>
  <si>
    <t>Sophal</t>
  </si>
  <si>
    <t>11708</t>
  </si>
  <si>
    <t>phorn.sophal@pucsr.edu.kh</t>
  </si>
  <si>
    <t>Po</t>
  </si>
  <si>
    <t>Veasna</t>
  </si>
  <si>
    <t>13587</t>
  </si>
  <si>
    <t>po.veasna@pucsr.edu.kh</t>
  </si>
  <si>
    <t>Por</t>
  </si>
  <si>
    <t>Sopanha</t>
  </si>
  <si>
    <t>12374</t>
  </si>
  <si>
    <t>por.sopanha@pucsr.edu.kh</t>
  </si>
  <si>
    <t>Pum</t>
  </si>
  <si>
    <t>Theany</t>
  </si>
  <si>
    <t>14196</t>
  </si>
  <si>
    <t>pum.theany@pucsr.edu.kh</t>
  </si>
  <si>
    <t>Rou</t>
  </si>
  <si>
    <t>Pharin</t>
  </si>
  <si>
    <t>13589</t>
  </si>
  <si>
    <t>rou.pharin@pucsr.edu.kh</t>
  </si>
  <si>
    <t>Sab</t>
  </si>
  <si>
    <t>Vandavid</t>
  </si>
  <si>
    <t>14475</t>
  </si>
  <si>
    <t>sab.vandavid@pucsr.edu.kh</t>
  </si>
  <si>
    <t>Sathya</t>
  </si>
  <si>
    <t>Aliza</t>
  </si>
  <si>
    <t>13862</t>
  </si>
  <si>
    <t>sathya.aliza@pucsr.edu.kh</t>
  </si>
  <si>
    <t>Sieng</t>
  </si>
  <si>
    <t>Pkayproek</t>
  </si>
  <si>
    <t>13569</t>
  </si>
  <si>
    <t>sieng.pkayproek@pucsr.edu.kh</t>
  </si>
  <si>
    <t>So</t>
  </si>
  <si>
    <t>Sreynoth</t>
  </si>
  <si>
    <t>12835</t>
  </si>
  <si>
    <t>so.sreynoth@pucsr.edu.kh</t>
  </si>
  <si>
    <t>Sorn</t>
  </si>
  <si>
    <t>Chanreksa</t>
  </si>
  <si>
    <t>13630</t>
  </si>
  <si>
    <t>sorn.chanreksa@pucsr.edu.kh</t>
  </si>
  <si>
    <t>Tep</t>
  </si>
  <si>
    <t>Sokly</t>
  </si>
  <si>
    <t>14133</t>
  </si>
  <si>
    <t>tep.sokly@pucsr.edu.kh</t>
  </si>
  <si>
    <t>Thav</t>
  </si>
  <si>
    <t>Thida</t>
  </si>
  <si>
    <t>13799</t>
  </si>
  <si>
    <t>thav.thida@pucsr.edu.kh</t>
  </si>
  <si>
    <t>To</t>
  </si>
  <si>
    <t>Sensomnang</t>
  </si>
  <si>
    <t>14757</t>
  </si>
  <si>
    <t>to.sensomnang@pucsr.edu.kh</t>
  </si>
  <si>
    <t>Voun</t>
  </si>
  <si>
    <t>Sreychhet</t>
  </si>
  <si>
    <t>13530</t>
  </si>
  <si>
    <t>voun.sreychhet@pucsr.edu.kh</t>
  </si>
  <si>
    <t>Yeak</t>
  </si>
  <si>
    <t>Sothea</t>
  </si>
  <si>
    <t>12458</t>
  </si>
  <si>
    <t>yeak.sothea@pucsr.edu.kh</t>
  </si>
  <si>
    <t>Yean</t>
  </si>
  <si>
    <t>Sophit</t>
  </si>
  <si>
    <t>13553</t>
  </si>
  <si>
    <t>yean.sophit@pucsr.edu.kh</t>
  </si>
  <si>
    <t>Yong</t>
  </si>
  <si>
    <t>Riya</t>
  </si>
  <si>
    <t>13533</t>
  </si>
  <si>
    <t>yong.riya@pucsr.edu.kh</t>
  </si>
  <si>
    <t>SURNAME</t>
  </si>
  <si>
    <t>FIRST NAME</t>
  </si>
  <si>
    <t>ID</t>
  </si>
  <si>
    <t>GRAMMAR</t>
  </si>
  <si>
    <t>WRITING</t>
  </si>
  <si>
    <t>GRADE</t>
  </si>
  <si>
    <t>IEAP-4/ Result</t>
  </si>
  <si>
    <t>Exam 1 Penalty (Real)</t>
  </si>
  <si>
    <t>Exam 2 Penalty (Real)</t>
  </si>
  <si>
    <t>Final Exam Penalty (Real)</t>
  </si>
  <si>
    <t>100</t>
  </si>
  <si>
    <t xml:space="preserve"> GRAMMAR </t>
  </si>
  <si>
    <t xml:space="preserve"> WRITING </t>
  </si>
  <si>
    <t xml:space="preserve"> TOTAL  </t>
  </si>
  <si>
    <t xml:space="preserve"> ABSENCE PENALTY </t>
  </si>
  <si>
    <t xml:space="preserve"> TOTAL AFTER PENALTY </t>
  </si>
  <si>
    <t>IEAP-4 - Final Results 17 Oct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</si>
</sst>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3" fontId="2" fillId="0" borderId="0" xfId="1" applyFont="1" applyAlignment="1">
      <alignment horizontal="center" vertical="center"/>
    </xf>
    <xf numFmtId="43" fontId="4" fillId="0" borderId="0" xfId="1" applyFont="1" applyAlignment="1">
      <alignment horizontal="center"/>
    </xf>
    <xf numFmtId="43" fontId="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1"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10E216-41D3-4645-B5F7-3CEAA1E6BC67}" name="Table2" displayName="Table2" ref="D6:J40" totalsRowShown="0" headerRowDxfId="2" dataDxfId="3" headerRowCellStyle="Comma" dataCellStyle="Comma">
  <autoFilter ref="D6:J40" xr:uid="{8110E216-41D3-4645-B5F7-3CEAA1E6BC67}"/>
  <tableColumns count="7">
    <tableColumn id="1" xr3:uid="{29EDBD98-C535-8346-911F-62FD7A5B1C46}" name="ID" dataDxfId="0"/>
    <tableColumn id="2" xr3:uid="{5A72489C-D8B2-0A45-9F1A-EFC515CF1369}" name=" GRAMMAR " dataDxfId="1" dataCellStyle="Comma"/>
    <tableColumn id="3" xr3:uid="{B72FA635-0B20-EB49-B8C1-3BCB73066B6D}" name=" WRITING " dataDxfId="8" dataCellStyle="Comma"/>
    <tableColumn id="4" xr3:uid="{86268459-5588-454E-AA12-F69318A4A7CE}" name=" TOTAL  " dataDxfId="7" dataCellStyle="Comma">
      <calculatedColumnFormula>AVERAGE(E7:F7)</calculatedColumnFormula>
    </tableColumn>
    <tableColumn id="5" xr3:uid="{A653F9A7-282A-FE4F-8286-11FBC8D80B99}" name=" ABSENCE PENALTY " dataDxfId="6" dataCellStyle="Comma">
      <calculatedColumnFormula>U7*0.7*0.3167*G7</calculatedColumnFormula>
    </tableColumn>
    <tableColumn id="6" xr3:uid="{692A53B2-6DA1-FB42-854F-8728A6FCBBD6}" name=" TOTAL AFTER PENALTY " dataDxfId="5" dataCellStyle="Comma">
      <calculatedColumnFormula>G7-H7</calculatedColumnFormula>
    </tableColumn>
    <tableColumn id="7" xr3:uid="{0A680AD3-DD13-0546-99A7-427D59D1A921}" name="GRADE" dataDxfId="4" dataCellStyle="Comma">
      <calculatedColumnFormula>IF(I7&lt;60,"F",IF(I7&lt;70,"D",IF(I7&lt;80,"C",IF(I7&lt;90,"B",IF(I7&gt;=90,"A")))))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5"/>
  <sheetViews>
    <sheetView topLeftCell="Z1" workbookViewId="0">
      <selection activeCell="AQ1" sqref="AQ1:AS35"/>
    </sheetView>
  </sheetViews>
  <sheetFormatPr baseColWidth="10" defaultColWidth="8.83203125" defaultRowHeight="15" x14ac:dyDescent="0.2"/>
  <cols>
    <col min="2" max="2" width="14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">
      <c r="A2" s="1" t="s">
        <v>46</v>
      </c>
      <c r="B2" s="1" t="s">
        <v>47</v>
      </c>
      <c r="C2" s="1"/>
      <c r="D2" s="1"/>
      <c r="E2" s="1"/>
      <c r="F2" s="1" t="s">
        <v>48</v>
      </c>
      <c r="G2">
        <v>85.21</v>
      </c>
      <c r="H2">
        <v>90.25</v>
      </c>
      <c r="I2">
        <v>13.5</v>
      </c>
      <c r="J2">
        <v>8.57</v>
      </c>
      <c r="K2">
        <v>10</v>
      </c>
      <c r="L2">
        <v>8.33</v>
      </c>
      <c r="M2">
        <v>9.09</v>
      </c>
      <c r="N2">
        <v>15</v>
      </c>
      <c r="O2">
        <v>10</v>
      </c>
      <c r="P2">
        <v>10</v>
      </c>
      <c r="Q2">
        <v>61.75</v>
      </c>
      <c r="R2">
        <v>26.46</v>
      </c>
      <c r="S2">
        <v>85.35</v>
      </c>
      <c r="T2">
        <v>14.14</v>
      </c>
      <c r="U2">
        <v>10</v>
      </c>
      <c r="V2">
        <v>10</v>
      </c>
      <c r="W2">
        <v>9.44</v>
      </c>
      <c r="X2">
        <v>8.64</v>
      </c>
      <c r="Y2">
        <v>9.0500000000000007</v>
      </c>
      <c r="Z2">
        <v>12.22</v>
      </c>
      <c r="AA2">
        <v>7.2</v>
      </c>
      <c r="AB2">
        <v>9.09</v>
      </c>
      <c r="AC2">
        <v>59</v>
      </c>
      <c r="AD2">
        <v>8.43</v>
      </c>
      <c r="AE2">
        <v>77.7</v>
      </c>
      <c r="AF2">
        <v>11.83</v>
      </c>
      <c r="AG2">
        <v>10</v>
      </c>
      <c r="AH2">
        <v>3.64</v>
      </c>
      <c r="AI2">
        <v>9.4700000000000006</v>
      </c>
      <c r="AJ2">
        <v>8.44</v>
      </c>
      <c r="AK2">
        <v>10.78</v>
      </c>
      <c r="AL2">
        <v>7.14</v>
      </c>
      <c r="AM2">
        <v>7.23</v>
      </c>
      <c r="AN2">
        <v>55.08</v>
      </c>
      <c r="AO2">
        <v>7.87</v>
      </c>
      <c r="AP2">
        <v>5</v>
      </c>
      <c r="AQ2" s="1" t="s">
        <v>49</v>
      </c>
      <c r="AR2" s="1" t="s">
        <v>49</v>
      </c>
      <c r="AS2" s="1" t="s">
        <v>49</v>
      </c>
      <c r="AT2" s="1" t="s">
        <v>50</v>
      </c>
    </row>
    <row r="3" spans="1:46" x14ac:dyDescent="0.2">
      <c r="A3" s="1" t="s">
        <v>52</v>
      </c>
      <c r="B3" s="1" t="s">
        <v>53</v>
      </c>
      <c r="C3" s="1" t="s">
        <v>54</v>
      </c>
      <c r="D3" s="1"/>
      <c r="E3" s="1"/>
      <c r="F3" s="1" t="s">
        <v>55</v>
      </c>
      <c r="G3">
        <v>89.24</v>
      </c>
      <c r="H3">
        <v>92.09</v>
      </c>
      <c r="I3">
        <v>15</v>
      </c>
      <c r="J3">
        <v>10</v>
      </c>
      <c r="K3">
        <v>10</v>
      </c>
      <c r="L3">
        <v>10</v>
      </c>
      <c r="M3">
        <v>10</v>
      </c>
      <c r="N3">
        <v>14.64</v>
      </c>
      <c r="O3">
        <v>10</v>
      </c>
      <c r="P3">
        <v>9.52</v>
      </c>
      <c r="Q3">
        <v>62.44</v>
      </c>
      <c r="R3">
        <v>26.76</v>
      </c>
      <c r="S3">
        <v>88.95</v>
      </c>
      <c r="T3">
        <v>14.55</v>
      </c>
      <c r="U3">
        <v>10</v>
      </c>
      <c r="V3">
        <v>10</v>
      </c>
      <c r="W3">
        <v>9.44</v>
      </c>
      <c r="X3">
        <v>9.5500000000000007</v>
      </c>
      <c r="Y3">
        <v>9.52</v>
      </c>
      <c r="Z3">
        <v>12.73</v>
      </c>
      <c r="AA3">
        <v>7.58</v>
      </c>
      <c r="AB3">
        <v>9.39</v>
      </c>
      <c r="AC3">
        <v>61.67</v>
      </c>
      <c r="AD3">
        <v>8.81</v>
      </c>
      <c r="AE3">
        <v>88.13</v>
      </c>
      <c r="AF3">
        <v>14.2</v>
      </c>
      <c r="AG3">
        <v>10</v>
      </c>
      <c r="AH3">
        <v>9.5500000000000007</v>
      </c>
      <c r="AI3">
        <v>8.9499999999999993</v>
      </c>
      <c r="AJ3">
        <v>9.3800000000000008</v>
      </c>
      <c r="AK3">
        <v>12.93</v>
      </c>
      <c r="AL3">
        <v>8.1</v>
      </c>
      <c r="AM3">
        <v>9.15</v>
      </c>
      <c r="AN3">
        <v>61</v>
      </c>
      <c r="AO3">
        <v>8.7100000000000009</v>
      </c>
      <c r="AP3">
        <v>4</v>
      </c>
      <c r="AQ3" s="1" t="s">
        <v>49</v>
      </c>
      <c r="AR3" s="1" t="s">
        <v>49</v>
      </c>
      <c r="AS3" s="1" t="s">
        <v>49</v>
      </c>
      <c r="AT3" s="1" t="s">
        <v>50</v>
      </c>
    </row>
    <row r="4" spans="1:46" x14ac:dyDescent="0.2">
      <c r="A4" s="1" t="s">
        <v>56</v>
      </c>
      <c r="B4" s="1" t="s">
        <v>57</v>
      </c>
      <c r="C4" s="1" t="s">
        <v>58</v>
      </c>
      <c r="D4" s="1"/>
      <c r="E4" s="1"/>
      <c r="F4" s="1" t="s">
        <v>59</v>
      </c>
      <c r="G4">
        <v>90.94</v>
      </c>
      <c r="H4">
        <v>89.87</v>
      </c>
      <c r="I4">
        <v>15</v>
      </c>
      <c r="J4">
        <v>10</v>
      </c>
      <c r="K4">
        <v>10</v>
      </c>
      <c r="L4">
        <v>10</v>
      </c>
      <c r="M4">
        <v>10</v>
      </c>
      <c r="N4">
        <v>13.98</v>
      </c>
      <c r="O4">
        <v>9.69</v>
      </c>
      <c r="P4">
        <v>8.9499999999999993</v>
      </c>
      <c r="Q4">
        <v>60.89</v>
      </c>
      <c r="R4">
        <v>26.1</v>
      </c>
      <c r="S4">
        <v>91.27</v>
      </c>
      <c r="T4">
        <v>14.71</v>
      </c>
      <c r="U4">
        <v>10</v>
      </c>
      <c r="V4">
        <v>10</v>
      </c>
      <c r="W4">
        <v>10</v>
      </c>
      <c r="X4">
        <v>10</v>
      </c>
      <c r="Y4">
        <v>9.0500000000000007</v>
      </c>
      <c r="Z4">
        <v>12.5</v>
      </c>
      <c r="AA4">
        <v>8.18</v>
      </c>
      <c r="AB4">
        <v>8.48</v>
      </c>
      <c r="AC4">
        <v>64.06</v>
      </c>
      <c r="AD4">
        <v>9.15</v>
      </c>
      <c r="AE4">
        <v>93.4</v>
      </c>
      <c r="AF4">
        <v>14.71</v>
      </c>
      <c r="AG4">
        <v>9.5500000000000007</v>
      </c>
      <c r="AH4">
        <v>10</v>
      </c>
      <c r="AI4">
        <v>10</v>
      </c>
      <c r="AJ4">
        <v>9.69</v>
      </c>
      <c r="AK4">
        <v>13.27</v>
      </c>
      <c r="AL4">
        <v>8.33</v>
      </c>
      <c r="AM4">
        <v>9.36</v>
      </c>
      <c r="AN4">
        <v>65.42</v>
      </c>
      <c r="AO4">
        <v>9.35</v>
      </c>
      <c r="AP4">
        <v>4</v>
      </c>
      <c r="AQ4" s="1" t="s">
        <v>49</v>
      </c>
      <c r="AR4" s="1" t="s">
        <v>49</v>
      </c>
      <c r="AS4">
        <v>10</v>
      </c>
      <c r="AT4" s="1" t="s">
        <v>50</v>
      </c>
    </row>
    <row r="5" spans="1:46" x14ac:dyDescent="0.2">
      <c r="A5" s="1" t="s">
        <v>56</v>
      </c>
      <c r="B5" s="1" t="s">
        <v>60</v>
      </c>
      <c r="C5" s="1" t="s">
        <v>61</v>
      </c>
      <c r="D5" s="1"/>
      <c r="E5" s="1"/>
      <c r="F5" s="1" t="s">
        <v>62</v>
      </c>
      <c r="G5">
        <v>27.68</v>
      </c>
      <c r="H5">
        <v>84.64</v>
      </c>
      <c r="I5">
        <v>11.51</v>
      </c>
      <c r="J5">
        <v>7.14</v>
      </c>
      <c r="K5">
        <v>7.5</v>
      </c>
      <c r="L5">
        <v>7.87</v>
      </c>
      <c r="M5">
        <v>8.18</v>
      </c>
      <c r="N5">
        <v>13.49</v>
      </c>
      <c r="O5">
        <v>8.75</v>
      </c>
      <c r="P5">
        <v>9.24</v>
      </c>
      <c r="Q5">
        <v>59.64</v>
      </c>
      <c r="R5">
        <v>25.56</v>
      </c>
      <c r="S5">
        <v>2.77</v>
      </c>
      <c r="T5">
        <v>2.77</v>
      </c>
      <c r="U5">
        <v>0</v>
      </c>
      <c r="V5">
        <v>9.23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1" t="s">
        <v>49</v>
      </c>
      <c r="AR5" s="1" t="s">
        <v>49</v>
      </c>
      <c r="AS5" s="1" t="s">
        <v>49</v>
      </c>
      <c r="AT5" s="1" t="s">
        <v>50</v>
      </c>
    </row>
    <row r="6" spans="1:46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85.68</v>
      </c>
      <c r="H6">
        <v>84.83</v>
      </c>
      <c r="I6">
        <v>15</v>
      </c>
      <c r="J6">
        <v>10</v>
      </c>
      <c r="K6">
        <v>10</v>
      </c>
      <c r="L6">
        <v>10</v>
      </c>
      <c r="M6">
        <v>10</v>
      </c>
      <c r="N6">
        <v>14.39</v>
      </c>
      <c r="O6">
        <v>9.3800000000000008</v>
      </c>
      <c r="P6">
        <v>9.81</v>
      </c>
      <c r="Q6">
        <v>55.44</v>
      </c>
      <c r="R6">
        <v>23.76</v>
      </c>
      <c r="S6">
        <v>86.62</v>
      </c>
      <c r="T6">
        <v>12</v>
      </c>
      <c r="U6">
        <v>0</v>
      </c>
      <c r="V6">
        <v>10</v>
      </c>
      <c r="W6">
        <v>10</v>
      </c>
      <c r="X6">
        <v>10</v>
      </c>
      <c r="Y6">
        <v>10</v>
      </c>
      <c r="Z6">
        <v>12.73</v>
      </c>
      <c r="AA6">
        <v>8.18</v>
      </c>
      <c r="AB6">
        <v>8.7899999999999991</v>
      </c>
      <c r="AC6">
        <v>61.89</v>
      </c>
      <c r="AD6">
        <v>8.84</v>
      </c>
      <c r="AE6">
        <v>86.48</v>
      </c>
      <c r="AF6">
        <v>15</v>
      </c>
      <c r="AG6">
        <v>10</v>
      </c>
      <c r="AH6">
        <v>10</v>
      </c>
      <c r="AI6">
        <v>10</v>
      </c>
      <c r="AJ6">
        <v>10</v>
      </c>
      <c r="AK6">
        <v>13.29</v>
      </c>
      <c r="AL6">
        <v>8.57</v>
      </c>
      <c r="AM6">
        <v>9.15</v>
      </c>
      <c r="AN6">
        <v>58.19</v>
      </c>
      <c r="AO6">
        <v>8.31</v>
      </c>
      <c r="AP6">
        <v>4</v>
      </c>
      <c r="AQ6" s="1" t="s">
        <v>49</v>
      </c>
      <c r="AR6" s="1" t="s">
        <v>49</v>
      </c>
      <c r="AS6" s="1" t="s">
        <v>49</v>
      </c>
      <c r="AT6" s="1" t="s">
        <v>50</v>
      </c>
    </row>
    <row r="7" spans="1:46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88.08</v>
      </c>
      <c r="H7">
        <v>96.43</v>
      </c>
      <c r="I7">
        <v>15</v>
      </c>
      <c r="J7">
        <v>10</v>
      </c>
      <c r="K7">
        <v>10</v>
      </c>
      <c r="L7">
        <v>10</v>
      </c>
      <c r="M7">
        <v>10</v>
      </c>
      <c r="N7">
        <v>14.77</v>
      </c>
      <c r="O7">
        <v>9.69</v>
      </c>
      <c r="P7">
        <v>10</v>
      </c>
      <c r="Q7">
        <v>66.67</v>
      </c>
      <c r="R7">
        <v>28.57</v>
      </c>
      <c r="S7">
        <v>86.46</v>
      </c>
      <c r="T7">
        <v>14.16</v>
      </c>
      <c r="U7">
        <v>10</v>
      </c>
      <c r="V7">
        <v>10</v>
      </c>
      <c r="W7">
        <v>10</v>
      </c>
      <c r="X7">
        <v>8.64</v>
      </c>
      <c r="Y7">
        <v>8.57</v>
      </c>
      <c r="Z7">
        <v>13.18</v>
      </c>
      <c r="AA7">
        <v>9.09</v>
      </c>
      <c r="AB7">
        <v>8.48</v>
      </c>
      <c r="AC7">
        <v>59.11</v>
      </c>
      <c r="AD7">
        <v>8.44</v>
      </c>
      <c r="AE7">
        <v>79.48</v>
      </c>
      <c r="AF7">
        <v>10.11</v>
      </c>
      <c r="AG7">
        <v>8.64</v>
      </c>
      <c r="AH7">
        <v>9.09</v>
      </c>
      <c r="AI7">
        <v>7.37</v>
      </c>
      <c r="AJ7">
        <v>1.88</v>
      </c>
      <c r="AK7">
        <v>6.25</v>
      </c>
      <c r="AL7">
        <v>8.33</v>
      </c>
      <c r="AM7">
        <v>0</v>
      </c>
      <c r="AN7">
        <v>63.11</v>
      </c>
      <c r="AO7">
        <v>9.02</v>
      </c>
      <c r="AP7">
        <v>5</v>
      </c>
      <c r="AQ7" s="1" t="s">
        <v>49</v>
      </c>
      <c r="AR7" s="1" t="s">
        <v>49</v>
      </c>
      <c r="AS7" s="1" t="s">
        <v>49</v>
      </c>
      <c r="AT7" s="1" t="s">
        <v>50</v>
      </c>
    </row>
    <row r="8" spans="1:46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66.89</v>
      </c>
      <c r="H8">
        <v>73.47</v>
      </c>
      <c r="I8">
        <v>10.06</v>
      </c>
      <c r="J8">
        <v>10</v>
      </c>
      <c r="K8">
        <v>10</v>
      </c>
      <c r="L8">
        <v>5</v>
      </c>
      <c r="M8">
        <v>1.82</v>
      </c>
      <c r="N8">
        <v>12.44</v>
      </c>
      <c r="O8">
        <v>9.06</v>
      </c>
      <c r="P8">
        <v>7.52</v>
      </c>
      <c r="Q8">
        <v>50.97</v>
      </c>
      <c r="R8">
        <v>21.85</v>
      </c>
      <c r="S8">
        <v>64.75</v>
      </c>
      <c r="T8">
        <v>9.11</v>
      </c>
      <c r="U8">
        <v>6</v>
      </c>
      <c r="V8">
        <v>10</v>
      </c>
      <c r="W8">
        <v>7.22</v>
      </c>
      <c r="X8">
        <v>0</v>
      </c>
      <c r="Y8">
        <v>7.14</v>
      </c>
      <c r="Z8">
        <v>10</v>
      </c>
      <c r="AA8">
        <v>6.97</v>
      </c>
      <c r="AB8">
        <v>6.36</v>
      </c>
      <c r="AC8">
        <v>45.64</v>
      </c>
      <c r="AD8">
        <v>6.52</v>
      </c>
      <c r="AE8">
        <v>60.38</v>
      </c>
      <c r="AF8">
        <v>9.6</v>
      </c>
      <c r="AG8">
        <v>9.09</v>
      </c>
      <c r="AH8">
        <v>7.27</v>
      </c>
      <c r="AI8">
        <v>7.37</v>
      </c>
      <c r="AJ8">
        <v>1.88</v>
      </c>
      <c r="AK8">
        <v>5</v>
      </c>
      <c r="AL8">
        <v>6.67</v>
      </c>
      <c r="AM8">
        <v>0</v>
      </c>
      <c r="AN8">
        <v>45.78</v>
      </c>
      <c r="AO8">
        <v>6.54</v>
      </c>
      <c r="AP8">
        <v>4</v>
      </c>
      <c r="AQ8">
        <v>10</v>
      </c>
      <c r="AR8" s="1" t="s">
        <v>49</v>
      </c>
      <c r="AS8">
        <v>10</v>
      </c>
      <c r="AT8" s="1" t="s">
        <v>50</v>
      </c>
    </row>
    <row r="9" spans="1:46" x14ac:dyDescent="0.2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81.849999999999994</v>
      </c>
      <c r="H9">
        <v>77.27</v>
      </c>
      <c r="I9">
        <v>15</v>
      </c>
      <c r="J9">
        <v>10</v>
      </c>
      <c r="K9">
        <v>10</v>
      </c>
      <c r="L9">
        <v>10</v>
      </c>
      <c r="M9">
        <v>10</v>
      </c>
      <c r="N9">
        <v>14.25</v>
      </c>
      <c r="O9">
        <v>9.3800000000000008</v>
      </c>
      <c r="P9">
        <v>9.6199999999999992</v>
      </c>
      <c r="Q9">
        <v>48.03</v>
      </c>
      <c r="R9">
        <v>20.58</v>
      </c>
      <c r="S9">
        <v>87.83</v>
      </c>
      <c r="T9">
        <v>12</v>
      </c>
      <c r="U9">
        <v>0</v>
      </c>
      <c r="V9">
        <v>10</v>
      </c>
      <c r="W9">
        <v>10</v>
      </c>
      <c r="X9">
        <v>10</v>
      </c>
      <c r="Y9">
        <v>10</v>
      </c>
      <c r="Z9">
        <v>12.27</v>
      </c>
      <c r="AA9">
        <v>7.58</v>
      </c>
      <c r="AB9">
        <v>8.7899999999999991</v>
      </c>
      <c r="AC9">
        <v>63.56</v>
      </c>
      <c r="AD9">
        <v>9.08</v>
      </c>
      <c r="AE9">
        <v>80.73</v>
      </c>
      <c r="AF9">
        <v>15</v>
      </c>
      <c r="AG9">
        <v>10</v>
      </c>
      <c r="AH9">
        <v>10</v>
      </c>
      <c r="AI9">
        <v>10</v>
      </c>
      <c r="AJ9">
        <v>10</v>
      </c>
      <c r="AK9">
        <v>11.42</v>
      </c>
      <c r="AL9">
        <v>7.14</v>
      </c>
      <c r="AM9">
        <v>8.09</v>
      </c>
      <c r="AN9">
        <v>54.31</v>
      </c>
      <c r="AO9">
        <v>7.76</v>
      </c>
      <c r="AP9">
        <v>4</v>
      </c>
      <c r="AQ9" s="1" t="s">
        <v>49</v>
      </c>
      <c r="AR9" s="1" t="s">
        <v>49</v>
      </c>
      <c r="AS9" s="1" t="s">
        <v>49</v>
      </c>
      <c r="AT9" s="1" t="s">
        <v>50</v>
      </c>
    </row>
    <row r="10" spans="1:46" x14ac:dyDescent="0.2">
      <c r="A10" s="1" t="s">
        <v>79</v>
      </c>
      <c r="B10" s="1" t="s">
        <v>80</v>
      </c>
      <c r="C10" s="1" t="s">
        <v>81</v>
      </c>
      <c r="D10" s="1"/>
      <c r="E10" s="1"/>
      <c r="F10" s="1" t="s">
        <v>82</v>
      </c>
      <c r="G10">
        <v>88.85</v>
      </c>
      <c r="H10">
        <v>92.73</v>
      </c>
      <c r="I10">
        <v>15</v>
      </c>
      <c r="J10">
        <v>10</v>
      </c>
      <c r="K10">
        <v>10</v>
      </c>
      <c r="L10">
        <v>10</v>
      </c>
      <c r="M10">
        <v>10</v>
      </c>
      <c r="N10">
        <v>14.32</v>
      </c>
      <c r="O10">
        <v>9.3800000000000008</v>
      </c>
      <c r="P10">
        <v>9.7100000000000009</v>
      </c>
      <c r="Q10">
        <v>63.42</v>
      </c>
      <c r="R10">
        <v>27.18</v>
      </c>
      <c r="S10">
        <v>82.9</v>
      </c>
      <c r="T10">
        <v>14.4</v>
      </c>
      <c r="U10">
        <v>8</v>
      </c>
      <c r="V10">
        <v>10</v>
      </c>
      <c r="W10">
        <v>10</v>
      </c>
      <c r="X10">
        <v>10</v>
      </c>
      <c r="Y10">
        <v>10</v>
      </c>
      <c r="Z10">
        <v>12.5</v>
      </c>
      <c r="AA10">
        <v>7.58</v>
      </c>
      <c r="AB10">
        <v>9.09</v>
      </c>
      <c r="AC10">
        <v>56</v>
      </c>
      <c r="AD10">
        <v>8</v>
      </c>
      <c r="AE10">
        <v>89.15</v>
      </c>
      <c r="AF10">
        <v>15</v>
      </c>
      <c r="AG10">
        <v>10</v>
      </c>
      <c r="AH10">
        <v>10</v>
      </c>
      <c r="AI10">
        <v>10</v>
      </c>
      <c r="AJ10">
        <v>10</v>
      </c>
      <c r="AK10">
        <v>11.96</v>
      </c>
      <c r="AL10">
        <v>7.86</v>
      </c>
      <c r="AM10">
        <v>8.09</v>
      </c>
      <c r="AN10">
        <v>62.19</v>
      </c>
      <c r="AO10">
        <v>8.8800000000000008</v>
      </c>
      <c r="AP10">
        <v>5</v>
      </c>
      <c r="AQ10" s="1" t="s">
        <v>49</v>
      </c>
      <c r="AR10" s="1" t="s">
        <v>49</v>
      </c>
      <c r="AS10" s="1" t="s">
        <v>49</v>
      </c>
      <c r="AT10" s="1" t="s">
        <v>50</v>
      </c>
    </row>
    <row r="11" spans="1:46" x14ac:dyDescent="0.2">
      <c r="A11" s="1" t="s">
        <v>83</v>
      </c>
      <c r="B11" s="1" t="s">
        <v>84</v>
      </c>
      <c r="C11" s="1" t="s">
        <v>85</v>
      </c>
      <c r="D11" s="1"/>
      <c r="E11" s="1"/>
      <c r="F11" s="1" t="s">
        <v>86</v>
      </c>
      <c r="G11">
        <v>85.78</v>
      </c>
      <c r="H11">
        <v>87.86</v>
      </c>
      <c r="I11">
        <v>14.17</v>
      </c>
      <c r="J11">
        <v>10</v>
      </c>
      <c r="K11">
        <v>10</v>
      </c>
      <c r="L11">
        <v>7.78</v>
      </c>
      <c r="M11">
        <v>10</v>
      </c>
      <c r="N11">
        <v>14.05</v>
      </c>
      <c r="O11">
        <v>9.69</v>
      </c>
      <c r="P11">
        <v>9.0500000000000007</v>
      </c>
      <c r="Q11">
        <v>59.64</v>
      </c>
      <c r="R11">
        <v>25.56</v>
      </c>
      <c r="S11">
        <v>85.14</v>
      </c>
      <c r="T11">
        <v>11.86</v>
      </c>
      <c r="U11">
        <v>0</v>
      </c>
      <c r="V11">
        <v>10</v>
      </c>
      <c r="W11">
        <v>10</v>
      </c>
      <c r="X11">
        <v>10</v>
      </c>
      <c r="Y11">
        <v>9.52</v>
      </c>
      <c r="Z11">
        <v>12.73</v>
      </c>
      <c r="AA11">
        <v>8.18</v>
      </c>
      <c r="AB11">
        <v>8.7899999999999991</v>
      </c>
      <c r="AC11">
        <v>60.56</v>
      </c>
      <c r="AD11">
        <v>8.65</v>
      </c>
      <c r="AE11">
        <v>85.25</v>
      </c>
      <c r="AF11">
        <v>14.45</v>
      </c>
      <c r="AG11">
        <v>10</v>
      </c>
      <c r="AH11">
        <v>10</v>
      </c>
      <c r="AI11">
        <v>9.4700000000000006</v>
      </c>
      <c r="AJ11">
        <v>9.06</v>
      </c>
      <c r="AK11">
        <v>12.38</v>
      </c>
      <c r="AL11">
        <v>7.14</v>
      </c>
      <c r="AM11">
        <v>9.36</v>
      </c>
      <c r="AN11">
        <v>58.42</v>
      </c>
      <c r="AO11">
        <v>8.35</v>
      </c>
      <c r="AP11">
        <v>4</v>
      </c>
      <c r="AQ11" s="1" t="s">
        <v>49</v>
      </c>
      <c r="AR11" s="1" t="s">
        <v>49</v>
      </c>
      <c r="AS11" s="1" t="s">
        <v>49</v>
      </c>
      <c r="AT11" s="1" t="s">
        <v>50</v>
      </c>
    </row>
    <row r="12" spans="1:46" x14ac:dyDescent="0.2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94.55</v>
      </c>
      <c r="H12">
        <v>95.82</v>
      </c>
      <c r="I12">
        <v>15</v>
      </c>
      <c r="J12">
        <v>10</v>
      </c>
      <c r="K12">
        <v>10</v>
      </c>
      <c r="L12">
        <v>10</v>
      </c>
      <c r="M12">
        <v>10</v>
      </c>
      <c r="N12">
        <v>14.57</v>
      </c>
      <c r="O12">
        <v>10</v>
      </c>
      <c r="P12">
        <v>9.43</v>
      </c>
      <c r="Q12">
        <v>66.25</v>
      </c>
      <c r="R12">
        <v>28.39</v>
      </c>
      <c r="S12">
        <v>96.7</v>
      </c>
      <c r="T12">
        <v>15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13.86</v>
      </c>
      <c r="AA12">
        <v>9.39</v>
      </c>
      <c r="AB12">
        <v>9.09</v>
      </c>
      <c r="AC12">
        <v>67.83</v>
      </c>
      <c r="AD12">
        <v>9.69</v>
      </c>
      <c r="AE12">
        <v>90.28</v>
      </c>
      <c r="AF12">
        <v>13.84</v>
      </c>
      <c r="AG12">
        <v>10</v>
      </c>
      <c r="AH12">
        <v>9.5500000000000007</v>
      </c>
      <c r="AI12">
        <v>7.37</v>
      </c>
      <c r="AJ12">
        <v>10</v>
      </c>
      <c r="AK12">
        <v>12.93</v>
      </c>
      <c r="AL12">
        <v>8.1</v>
      </c>
      <c r="AM12">
        <v>9.15</v>
      </c>
      <c r="AN12">
        <v>63.5</v>
      </c>
      <c r="AO12">
        <v>9.07</v>
      </c>
      <c r="AP12">
        <v>5</v>
      </c>
      <c r="AQ12" s="1" t="s">
        <v>49</v>
      </c>
      <c r="AR12" s="1" t="s">
        <v>49</v>
      </c>
      <c r="AS12" s="1" t="s">
        <v>49</v>
      </c>
      <c r="AT12" s="1" t="s">
        <v>50</v>
      </c>
    </row>
    <row r="13" spans="1:46" x14ac:dyDescent="0.2">
      <c r="A13" s="1" t="s">
        <v>91</v>
      </c>
      <c r="B13" s="1" t="s">
        <v>92</v>
      </c>
      <c r="C13" s="1" t="s">
        <v>93</v>
      </c>
      <c r="D13" s="1"/>
      <c r="E13" s="1"/>
      <c r="F13" s="1" t="s">
        <v>94</v>
      </c>
      <c r="G13">
        <v>93.47</v>
      </c>
      <c r="H13">
        <v>95.25</v>
      </c>
      <c r="I13">
        <v>15</v>
      </c>
      <c r="J13">
        <v>10</v>
      </c>
      <c r="K13">
        <v>10</v>
      </c>
      <c r="L13">
        <v>10</v>
      </c>
      <c r="M13">
        <v>10</v>
      </c>
      <c r="N13">
        <v>15</v>
      </c>
      <c r="O13">
        <v>10</v>
      </c>
      <c r="P13">
        <v>10</v>
      </c>
      <c r="Q13">
        <v>65.25</v>
      </c>
      <c r="R13">
        <v>27.96</v>
      </c>
      <c r="S13">
        <v>97.05</v>
      </c>
      <c r="T13">
        <v>15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14.55</v>
      </c>
      <c r="AA13">
        <v>9.6999999999999993</v>
      </c>
      <c r="AB13">
        <v>9.6999999999999993</v>
      </c>
      <c r="AC13">
        <v>67.5</v>
      </c>
      <c r="AD13">
        <v>9.64</v>
      </c>
      <c r="AE13">
        <v>87.07</v>
      </c>
      <c r="AF13">
        <v>15</v>
      </c>
      <c r="AG13">
        <v>10</v>
      </c>
      <c r="AH13">
        <v>10</v>
      </c>
      <c r="AI13">
        <v>10</v>
      </c>
      <c r="AJ13">
        <v>10</v>
      </c>
      <c r="AK13">
        <v>14.82</v>
      </c>
      <c r="AL13">
        <v>9.76</v>
      </c>
      <c r="AM13">
        <v>10</v>
      </c>
      <c r="AN13">
        <v>57.25</v>
      </c>
      <c r="AO13">
        <v>8.18</v>
      </c>
      <c r="AP13">
        <v>5</v>
      </c>
      <c r="AQ13" s="1" t="s">
        <v>49</v>
      </c>
      <c r="AR13" s="1" t="s">
        <v>49</v>
      </c>
      <c r="AS13" s="1" t="s">
        <v>49</v>
      </c>
      <c r="AT13" s="1" t="s">
        <v>50</v>
      </c>
    </row>
    <row r="14" spans="1:46" x14ac:dyDescent="0.2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78.84</v>
      </c>
      <c r="H14">
        <v>81.59</v>
      </c>
      <c r="I14">
        <v>13.55</v>
      </c>
      <c r="J14">
        <v>9.2899999999999991</v>
      </c>
      <c r="K14">
        <v>10</v>
      </c>
      <c r="L14">
        <v>7.31</v>
      </c>
      <c r="M14">
        <v>9.5500000000000007</v>
      </c>
      <c r="N14">
        <v>14.12</v>
      </c>
      <c r="O14">
        <v>9.69</v>
      </c>
      <c r="P14">
        <v>9.14</v>
      </c>
      <c r="Q14">
        <v>53.92</v>
      </c>
      <c r="R14">
        <v>23.11</v>
      </c>
      <c r="S14">
        <v>84.97</v>
      </c>
      <c r="T14">
        <v>13.84</v>
      </c>
      <c r="U14">
        <v>8</v>
      </c>
      <c r="V14">
        <v>10</v>
      </c>
      <c r="W14">
        <v>10</v>
      </c>
      <c r="X14">
        <v>9.09</v>
      </c>
      <c r="Y14">
        <v>9.0500000000000007</v>
      </c>
      <c r="Z14">
        <v>13.41</v>
      </c>
      <c r="AA14">
        <v>9.09</v>
      </c>
      <c r="AB14">
        <v>8.7899999999999991</v>
      </c>
      <c r="AC14">
        <v>57.72</v>
      </c>
      <c r="AD14">
        <v>8.25</v>
      </c>
      <c r="AE14">
        <v>79.209999999999994</v>
      </c>
      <c r="AF14">
        <v>13.54</v>
      </c>
      <c r="AG14">
        <v>9.5500000000000007</v>
      </c>
      <c r="AH14">
        <v>9.09</v>
      </c>
      <c r="AI14">
        <v>8.42</v>
      </c>
      <c r="AJ14">
        <v>9.06</v>
      </c>
      <c r="AK14">
        <v>13.11</v>
      </c>
      <c r="AL14">
        <v>8.33</v>
      </c>
      <c r="AM14">
        <v>9.15</v>
      </c>
      <c r="AN14">
        <v>52.56</v>
      </c>
      <c r="AO14">
        <v>7.51</v>
      </c>
      <c r="AP14">
        <v>1</v>
      </c>
      <c r="AQ14" s="1" t="s">
        <v>49</v>
      </c>
      <c r="AR14" s="1" t="s">
        <v>49</v>
      </c>
      <c r="AS14">
        <v>10</v>
      </c>
      <c r="AT14" s="1" t="s">
        <v>50</v>
      </c>
    </row>
    <row r="15" spans="1:46" x14ac:dyDescent="0.2">
      <c r="A15" s="1" t="s">
        <v>99</v>
      </c>
      <c r="B15" s="1" t="s">
        <v>100</v>
      </c>
      <c r="C15" s="1" t="s">
        <v>101</v>
      </c>
      <c r="D15" s="1"/>
      <c r="E15" s="1"/>
      <c r="F15" s="1" t="s">
        <v>102</v>
      </c>
      <c r="G15">
        <v>64.739999999999995</v>
      </c>
      <c r="H15">
        <v>99.43</v>
      </c>
      <c r="I15">
        <v>15</v>
      </c>
      <c r="J15">
        <v>10</v>
      </c>
      <c r="K15">
        <v>10</v>
      </c>
      <c r="L15">
        <v>10</v>
      </c>
      <c r="M15">
        <v>10</v>
      </c>
      <c r="N15">
        <v>14.43</v>
      </c>
      <c r="O15">
        <v>10</v>
      </c>
      <c r="P15">
        <v>9.24</v>
      </c>
      <c r="Q15">
        <v>70</v>
      </c>
      <c r="R15">
        <v>30</v>
      </c>
      <c r="S15">
        <v>35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35</v>
      </c>
      <c r="AD15">
        <v>5</v>
      </c>
      <c r="AE15">
        <v>70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70</v>
      </c>
      <c r="AO15">
        <v>10</v>
      </c>
      <c r="AP15">
        <v>0</v>
      </c>
      <c r="AQ15">
        <v>50</v>
      </c>
      <c r="AR15">
        <v>25</v>
      </c>
      <c r="AS15">
        <v>50</v>
      </c>
      <c r="AT15" s="1" t="s">
        <v>50</v>
      </c>
    </row>
    <row r="16" spans="1:46" x14ac:dyDescent="0.2">
      <c r="A16" s="1" t="s">
        <v>103</v>
      </c>
      <c r="B16" s="1" t="s">
        <v>104</v>
      </c>
      <c r="C16" s="1" t="s">
        <v>105</v>
      </c>
      <c r="D16" s="1"/>
      <c r="E16" s="1"/>
      <c r="F16" s="1" t="s">
        <v>106</v>
      </c>
      <c r="G16">
        <v>84.92</v>
      </c>
      <c r="H16">
        <v>82.22</v>
      </c>
      <c r="I16">
        <v>14.79</v>
      </c>
      <c r="J16">
        <v>10</v>
      </c>
      <c r="K16">
        <v>10</v>
      </c>
      <c r="L16">
        <v>9.44</v>
      </c>
      <c r="M16">
        <v>10</v>
      </c>
      <c r="N16">
        <v>14.62</v>
      </c>
      <c r="O16">
        <v>9.69</v>
      </c>
      <c r="P16">
        <v>9.81</v>
      </c>
      <c r="Q16">
        <v>52.81</v>
      </c>
      <c r="R16">
        <v>22.63</v>
      </c>
      <c r="S16">
        <v>89.78</v>
      </c>
      <c r="T16">
        <v>13.79</v>
      </c>
      <c r="U16">
        <v>8</v>
      </c>
      <c r="V16">
        <v>10</v>
      </c>
      <c r="W16">
        <v>8.89</v>
      </c>
      <c r="X16">
        <v>9.5500000000000007</v>
      </c>
      <c r="Y16">
        <v>9.52</v>
      </c>
      <c r="Z16">
        <v>12.99</v>
      </c>
      <c r="AA16">
        <v>7.93</v>
      </c>
      <c r="AB16">
        <v>9.39</v>
      </c>
      <c r="AC16">
        <v>63</v>
      </c>
      <c r="AD16">
        <v>9</v>
      </c>
      <c r="AE16">
        <v>83.55</v>
      </c>
      <c r="AF16">
        <v>14.6</v>
      </c>
      <c r="AG16">
        <v>10</v>
      </c>
      <c r="AH16">
        <v>9.5500000000000007</v>
      </c>
      <c r="AI16">
        <v>10</v>
      </c>
      <c r="AJ16">
        <v>9.3800000000000008</v>
      </c>
      <c r="AK16">
        <v>11.62</v>
      </c>
      <c r="AL16">
        <v>7.62</v>
      </c>
      <c r="AM16">
        <v>7.87</v>
      </c>
      <c r="AN16">
        <v>57.33</v>
      </c>
      <c r="AO16">
        <v>8.19</v>
      </c>
      <c r="AP16">
        <v>4</v>
      </c>
      <c r="AQ16" s="1" t="s">
        <v>49</v>
      </c>
      <c r="AR16" s="1" t="s">
        <v>49</v>
      </c>
      <c r="AS16" s="1" t="s">
        <v>49</v>
      </c>
      <c r="AT16" s="1" t="s">
        <v>50</v>
      </c>
    </row>
    <row r="17" spans="1:46" x14ac:dyDescent="0.2">
      <c r="A17" s="1" t="s">
        <v>107</v>
      </c>
      <c r="B17" s="1" t="s">
        <v>108</v>
      </c>
      <c r="C17" s="1" t="s">
        <v>109</v>
      </c>
      <c r="D17" s="1"/>
      <c r="E17" s="1"/>
      <c r="F17" s="1" t="s">
        <v>110</v>
      </c>
      <c r="G17">
        <v>86.88</v>
      </c>
      <c r="H17">
        <v>82.63</v>
      </c>
      <c r="I17">
        <v>15</v>
      </c>
      <c r="J17">
        <v>10</v>
      </c>
      <c r="K17">
        <v>10</v>
      </c>
      <c r="L17">
        <v>10</v>
      </c>
      <c r="M17">
        <v>10</v>
      </c>
      <c r="N17">
        <v>15</v>
      </c>
      <c r="O17">
        <v>10</v>
      </c>
      <c r="P17">
        <v>10</v>
      </c>
      <c r="Q17">
        <v>52.63</v>
      </c>
      <c r="R17">
        <v>22.55</v>
      </c>
      <c r="S17">
        <v>92.05</v>
      </c>
      <c r="T17">
        <v>15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14.55</v>
      </c>
      <c r="AA17">
        <v>10</v>
      </c>
      <c r="AB17">
        <v>9.39</v>
      </c>
      <c r="AC17">
        <v>62.5</v>
      </c>
      <c r="AD17">
        <v>8.93</v>
      </c>
      <c r="AE17">
        <v>83.91</v>
      </c>
      <c r="AF17">
        <v>15</v>
      </c>
      <c r="AG17">
        <v>10</v>
      </c>
      <c r="AH17">
        <v>10</v>
      </c>
      <c r="AI17">
        <v>10</v>
      </c>
      <c r="AJ17">
        <v>10</v>
      </c>
      <c r="AK17">
        <v>12.49</v>
      </c>
      <c r="AL17">
        <v>8.57</v>
      </c>
      <c r="AM17">
        <v>8.09</v>
      </c>
      <c r="AN17">
        <v>56.42</v>
      </c>
      <c r="AO17">
        <v>8.06</v>
      </c>
      <c r="AP17">
        <v>5</v>
      </c>
      <c r="AQ17" s="1" t="s">
        <v>49</v>
      </c>
      <c r="AR17" s="1" t="s">
        <v>49</v>
      </c>
      <c r="AS17" s="1" t="s">
        <v>49</v>
      </c>
      <c r="AT17" s="1" t="s">
        <v>50</v>
      </c>
    </row>
    <row r="18" spans="1:46" x14ac:dyDescent="0.2">
      <c r="A18" s="1" t="s">
        <v>111</v>
      </c>
      <c r="B18" s="1" t="s">
        <v>112</v>
      </c>
      <c r="C18" s="1" t="s">
        <v>113</v>
      </c>
      <c r="D18" s="1"/>
      <c r="E18" s="1"/>
      <c r="F18" s="1" t="s">
        <v>114</v>
      </c>
      <c r="G18">
        <v>89.07</v>
      </c>
      <c r="H18">
        <v>91.85</v>
      </c>
      <c r="I18">
        <v>15</v>
      </c>
      <c r="J18">
        <v>10</v>
      </c>
      <c r="K18">
        <v>10</v>
      </c>
      <c r="L18">
        <v>10</v>
      </c>
      <c r="M18">
        <v>10</v>
      </c>
      <c r="N18">
        <v>13.96</v>
      </c>
      <c r="O18">
        <v>9.3800000000000008</v>
      </c>
      <c r="P18">
        <v>9.24</v>
      </c>
      <c r="Q18">
        <v>62.89</v>
      </c>
      <c r="R18">
        <v>26.95</v>
      </c>
      <c r="S18">
        <v>82.17</v>
      </c>
      <c r="T18">
        <v>10.039999999999999</v>
      </c>
      <c r="U18">
        <v>0</v>
      </c>
      <c r="V18">
        <v>10</v>
      </c>
      <c r="W18">
        <v>10</v>
      </c>
      <c r="X18">
        <v>7.27</v>
      </c>
      <c r="Y18">
        <v>6.19</v>
      </c>
      <c r="Z18">
        <v>10.91</v>
      </c>
      <c r="AA18">
        <v>8.18</v>
      </c>
      <c r="AB18">
        <v>6.36</v>
      </c>
      <c r="AC18">
        <v>61.22</v>
      </c>
      <c r="AD18">
        <v>8.75</v>
      </c>
      <c r="AE18">
        <v>94.62</v>
      </c>
      <c r="AF18">
        <v>15</v>
      </c>
      <c r="AG18">
        <v>10</v>
      </c>
      <c r="AH18">
        <v>10</v>
      </c>
      <c r="AI18">
        <v>10</v>
      </c>
      <c r="AJ18">
        <v>10</v>
      </c>
      <c r="AK18">
        <v>13.93</v>
      </c>
      <c r="AL18">
        <v>8.57</v>
      </c>
      <c r="AM18">
        <v>10</v>
      </c>
      <c r="AN18">
        <v>65.69</v>
      </c>
      <c r="AO18">
        <v>9.3800000000000008</v>
      </c>
      <c r="AP18">
        <v>4</v>
      </c>
      <c r="AQ18" s="1" t="s">
        <v>49</v>
      </c>
      <c r="AR18" s="1" t="s">
        <v>49</v>
      </c>
      <c r="AS18">
        <v>10</v>
      </c>
      <c r="AT18" s="1" t="s">
        <v>50</v>
      </c>
    </row>
    <row r="19" spans="1:46" x14ac:dyDescent="0.2">
      <c r="A19" s="1" t="s">
        <v>111</v>
      </c>
      <c r="B19" s="1" t="s">
        <v>115</v>
      </c>
      <c r="C19" s="1" t="s">
        <v>116</v>
      </c>
      <c r="D19" s="1"/>
      <c r="E19" s="1"/>
      <c r="F19" s="1" t="s">
        <v>117</v>
      </c>
      <c r="G19">
        <v>88.79</v>
      </c>
      <c r="H19">
        <v>89.25</v>
      </c>
      <c r="I19">
        <v>15</v>
      </c>
      <c r="J19">
        <v>10</v>
      </c>
      <c r="K19">
        <v>10</v>
      </c>
      <c r="L19">
        <v>10</v>
      </c>
      <c r="M19">
        <v>10</v>
      </c>
      <c r="N19">
        <v>13.75</v>
      </c>
      <c r="O19">
        <v>9.3800000000000008</v>
      </c>
      <c r="P19">
        <v>8.9499999999999993</v>
      </c>
      <c r="Q19">
        <v>60.5</v>
      </c>
      <c r="R19">
        <v>25.93</v>
      </c>
      <c r="S19">
        <v>85.17</v>
      </c>
      <c r="T19">
        <v>11.71</v>
      </c>
      <c r="U19">
        <v>0</v>
      </c>
      <c r="V19">
        <v>10</v>
      </c>
      <c r="W19">
        <v>10</v>
      </c>
      <c r="X19">
        <v>10</v>
      </c>
      <c r="Y19">
        <v>9.0500000000000007</v>
      </c>
      <c r="Z19">
        <v>12.95</v>
      </c>
      <c r="AA19">
        <v>8.48</v>
      </c>
      <c r="AB19">
        <v>8.7899999999999991</v>
      </c>
      <c r="AC19">
        <v>60.5</v>
      </c>
      <c r="AD19">
        <v>8.64</v>
      </c>
      <c r="AE19">
        <v>90.18</v>
      </c>
      <c r="AF19">
        <v>15</v>
      </c>
      <c r="AG19">
        <v>10</v>
      </c>
      <c r="AH19">
        <v>10</v>
      </c>
      <c r="AI19">
        <v>10</v>
      </c>
      <c r="AJ19">
        <v>10</v>
      </c>
      <c r="AK19">
        <v>13.43</v>
      </c>
      <c r="AL19">
        <v>8.33</v>
      </c>
      <c r="AM19">
        <v>9.57</v>
      </c>
      <c r="AN19">
        <v>61.75</v>
      </c>
      <c r="AO19">
        <v>8.82</v>
      </c>
      <c r="AP19">
        <v>5</v>
      </c>
      <c r="AQ19">
        <v>10</v>
      </c>
      <c r="AR19" s="1" t="s">
        <v>49</v>
      </c>
      <c r="AS19">
        <v>10</v>
      </c>
      <c r="AT19" s="1" t="s">
        <v>50</v>
      </c>
    </row>
    <row r="20" spans="1:46" x14ac:dyDescent="0.2">
      <c r="A20" s="1" t="s">
        <v>118</v>
      </c>
      <c r="B20" s="1" t="s">
        <v>119</v>
      </c>
      <c r="C20" s="1" t="s">
        <v>120</v>
      </c>
      <c r="D20" s="1"/>
      <c r="E20" s="1"/>
      <c r="F20" s="1" t="s">
        <v>121</v>
      </c>
      <c r="G20">
        <v>79.38</v>
      </c>
      <c r="H20">
        <v>81.17</v>
      </c>
      <c r="I20">
        <v>15</v>
      </c>
      <c r="J20">
        <v>10</v>
      </c>
      <c r="K20">
        <v>10</v>
      </c>
      <c r="L20">
        <v>10</v>
      </c>
      <c r="M20">
        <v>10</v>
      </c>
      <c r="N20">
        <v>14.48</v>
      </c>
      <c r="O20">
        <v>9.69</v>
      </c>
      <c r="P20">
        <v>9.6199999999999992</v>
      </c>
      <c r="Q20">
        <v>51.69</v>
      </c>
      <c r="R20">
        <v>22.15</v>
      </c>
      <c r="S20">
        <v>76.489999999999995</v>
      </c>
      <c r="T20">
        <v>11.71</v>
      </c>
      <c r="U20">
        <v>0</v>
      </c>
      <c r="V20">
        <v>10</v>
      </c>
      <c r="W20">
        <v>10</v>
      </c>
      <c r="X20">
        <v>10</v>
      </c>
      <c r="Y20">
        <v>9.0500000000000007</v>
      </c>
      <c r="Z20">
        <v>12.5</v>
      </c>
      <c r="AA20">
        <v>8.48</v>
      </c>
      <c r="AB20">
        <v>8.18</v>
      </c>
      <c r="AC20">
        <v>52.28</v>
      </c>
      <c r="AD20">
        <v>7.47</v>
      </c>
      <c r="AE20">
        <v>83.54</v>
      </c>
      <c r="AF20">
        <v>14.83</v>
      </c>
      <c r="AG20">
        <v>10</v>
      </c>
      <c r="AH20">
        <v>9.5500000000000007</v>
      </c>
      <c r="AI20">
        <v>10</v>
      </c>
      <c r="AJ20">
        <v>10</v>
      </c>
      <c r="AK20">
        <v>11.26</v>
      </c>
      <c r="AL20">
        <v>7.14</v>
      </c>
      <c r="AM20">
        <v>7.87</v>
      </c>
      <c r="AN20">
        <v>57.44</v>
      </c>
      <c r="AO20">
        <v>8.2100000000000009</v>
      </c>
      <c r="AP20">
        <v>3</v>
      </c>
      <c r="AQ20" s="1" t="s">
        <v>49</v>
      </c>
      <c r="AR20" s="1" t="s">
        <v>49</v>
      </c>
      <c r="AS20" s="1" t="s">
        <v>49</v>
      </c>
      <c r="AT20" s="1" t="s">
        <v>50</v>
      </c>
    </row>
    <row r="21" spans="1:46" x14ac:dyDescent="0.2">
      <c r="A21" s="1" t="s">
        <v>122</v>
      </c>
      <c r="B21" s="1" t="s">
        <v>123</v>
      </c>
      <c r="C21" s="1" t="s">
        <v>124</v>
      </c>
      <c r="D21" s="1"/>
      <c r="E21" s="1"/>
      <c r="F21" s="1" t="s">
        <v>125</v>
      </c>
      <c r="G21">
        <v>40.06</v>
      </c>
      <c r="H21" s="1" t="s">
        <v>49</v>
      </c>
      <c r="I21">
        <v>15</v>
      </c>
      <c r="J21">
        <v>10</v>
      </c>
      <c r="K21">
        <v>10</v>
      </c>
      <c r="L21">
        <v>10</v>
      </c>
      <c r="M21">
        <v>10</v>
      </c>
      <c r="N21">
        <v>15</v>
      </c>
      <c r="O21">
        <v>10</v>
      </c>
      <c r="P21">
        <v>10</v>
      </c>
      <c r="Q21">
        <v>58.22</v>
      </c>
      <c r="R21">
        <v>24.95</v>
      </c>
      <c r="S21">
        <v>64.88</v>
      </c>
      <c r="T21">
        <v>8.69</v>
      </c>
      <c r="U21">
        <v>6</v>
      </c>
      <c r="V21">
        <v>8.4600000000000009</v>
      </c>
      <c r="W21">
        <v>7.22</v>
      </c>
      <c r="X21">
        <v>7.27</v>
      </c>
      <c r="Y21">
        <v>0</v>
      </c>
      <c r="Z21">
        <v>0</v>
      </c>
      <c r="AA21">
        <v>0</v>
      </c>
      <c r="AB21">
        <v>0</v>
      </c>
      <c r="AC21">
        <v>56.19</v>
      </c>
      <c r="AD21">
        <v>8.0299999999999994</v>
      </c>
      <c r="AE21">
        <v>49</v>
      </c>
      <c r="AF21">
        <v>5.53</v>
      </c>
      <c r="AG21">
        <v>7.73</v>
      </c>
      <c r="AH21">
        <v>2.27</v>
      </c>
      <c r="AI21">
        <v>4.74</v>
      </c>
      <c r="AJ21">
        <v>0</v>
      </c>
      <c r="AK21">
        <v>0</v>
      </c>
      <c r="AL21">
        <v>0</v>
      </c>
      <c r="AM21">
        <v>0</v>
      </c>
      <c r="AN21">
        <v>43.47</v>
      </c>
      <c r="AO21">
        <v>6.21</v>
      </c>
      <c r="AP21">
        <v>4</v>
      </c>
      <c r="AQ21" s="1" t="s">
        <v>49</v>
      </c>
      <c r="AR21" s="1" t="s">
        <v>49</v>
      </c>
      <c r="AS21" s="1" t="s">
        <v>49</v>
      </c>
      <c r="AT21" s="1" t="s">
        <v>50</v>
      </c>
    </row>
    <row r="22" spans="1:46" x14ac:dyDescent="0.2">
      <c r="A22" s="1" t="s">
        <v>126</v>
      </c>
      <c r="B22" s="1" t="s">
        <v>127</v>
      </c>
      <c r="C22" s="1" t="s">
        <v>128</v>
      </c>
      <c r="D22" s="1"/>
      <c r="E22" s="1"/>
      <c r="F22" s="1" t="s">
        <v>129</v>
      </c>
      <c r="G22">
        <v>94.5</v>
      </c>
      <c r="H22">
        <v>92.71</v>
      </c>
      <c r="I22">
        <v>15</v>
      </c>
      <c r="J22">
        <v>10</v>
      </c>
      <c r="K22">
        <v>10</v>
      </c>
      <c r="L22">
        <v>10</v>
      </c>
      <c r="M22">
        <v>10</v>
      </c>
      <c r="N22">
        <v>14.71</v>
      </c>
      <c r="O22">
        <v>10</v>
      </c>
      <c r="P22">
        <v>9.6199999999999992</v>
      </c>
      <c r="Q22">
        <v>63</v>
      </c>
      <c r="R22">
        <v>27</v>
      </c>
      <c r="S22">
        <v>94.2</v>
      </c>
      <c r="T22">
        <v>15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14.09</v>
      </c>
      <c r="AA22">
        <v>9.09</v>
      </c>
      <c r="AB22">
        <v>9.6999999999999993</v>
      </c>
      <c r="AC22">
        <v>65.11</v>
      </c>
      <c r="AD22">
        <v>9.3000000000000007</v>
      </c>
      <c r="AE22">
        <v>95.71</v>
      </c>
      <c r="AF22">
        <v>15</v>
      </c>
      <c r="AG22">
        <v>10</v>
      </c>
      <c r="AH22">
        <v>10</v>
      </c>
      <c r="AI22">
        <v>10</v>
      </c>
      <c r="AJ22">
        <v>10</v>
      </c>
      <c r="AK22">
        <v>13.77</v>
      </c>
      <c r="AL22">
        <v>8.57</v>
      </c>
      <c r="AM22">
        <v>9.7899999999999991</v>
      </c>
      <c r="AN22">
        <v>66.94</v>
      </c>
      <c r="AO22">
        <v>9.56</v>
      </c>
      <c r="AP22">
        <v>5</v>
      </c>
      <c r="AQ22" s="1" t="s">
        <v>49</v>
      </c>
      <c r="AR22" s="1" t="s">
        <v>49</v>
      </c>
      <c r="AS22" s="1" t="s">
        <v>49</v>
      </c>
      <c r="AT22" s="1" t="s">
        <v>50</v>
      </c>
    </row>
    <row r="23" spans="1:46" x14ac:dyDescent="0.2">
      <c r="A23" s="1" t="s">
        <v>130</v>
      </c>
      <c r="B23" s="1" t="s">
        <v>131</v>
      </c>
      <c r="C23" s="1" t="s">
        <v>132</v>
      </c>
      <c r="D23" s="1"/>
      <c r="E23" s="1"/>
      <c r="F23" s="1" t="s">
        <v>133</v>
      </c>
      <c r="G23">
        <v>85.09</v>
      </c>
      <c r="H23">
        <v>88.78</v>
      </c>
      <c r="I23">
        <v>14.77</v>
      </c>
      <c r="J23">
        <v>10</v>
      </c>
      <c r="K23">
        <v>9.3800000000000008</v>
      </c>
      <c r="L23">
        <v>10</v>
      </c>
      <c r="M23">
        <v>10</v>
      </c>
      <c r="N23">
        <v>13.96</v>
      </c>
      <c r="O23">
        <v>9.3800000000000008</v>
      </c>
      <c r="P23">
        <v>9.24</v>
      </c>
      <c r="Q23">
        <v>60.06</v>
      </c>
      <c r="R23">
        <v>25.74</v>
      </c>
      <c r="S23">
        <v>80.06</v>
      </c>
      <c r="T23">
        <v>10.69</v>
      </c>
      <c r="U23">
        <v>0</v>
      </c>
      <c r="V23">
        <v>8.4600000000000009</v>
      </c>
      <c r="W23">
        <v>10</v>
      </c>
      <c r="X23">
        <v>9.5500000000000007</v>
      </c>
      <c r="Y23">
        <v>7.62</v>
      </c>
      <c r="Z23">
        <v>11.82</v>
      </c>
      <c r="AA23">
        <v>7.88</v>
      </c>
      <c r="AB23">
        <v>7.88</v>
      </c>
      <c r="AC23">
        <v>57.56</v>
      </c>
      <c r="AD23">
        <v>8.2200000000000006</v>
      </c>
      <c r="AE23">
        <v>84.06</v>
      </c>
      <c r="AF23">
        <v>15</v>
      </c>
      <c r="AG23">
        <v>10</v>
      </c>
      <c r="AH23">
        <v>10</v>
      </c>
      <c r="AI23">
        <v>10</v>
      </c>
      <c r="AJ23">
        <v>10</v>
      </c>
      <c r="AK23">
        <v>11.62</v>
      </c>
      <c r="AL23">
        <v>7.62</v>
      </c>
      <c r="AM23">
        <v>7.87</v>
      </c>
      <c r="AN23">
        <v>57.44</v>
      </c>
      <c r="AO23">
        <v>8.2100000000000009</v>
      </c>
      <c r="AP23">
        <v>5</v>
      </c>
      <c r="AQ23" s="1" t="s">
        <v>49</v>
      </c>
      <c r="AR23" s="1" t="s">
        <v>49</v>
      </c>
      <c r="AS23" s="1" t="s">
        <v>49</v>
      </c>
      <c r="AT23" s="1" t="s">
        <v>50</v>
      </c>
    </row>
    <row r="24" spans="1:46" x14ac:dyDescent="0.2">
      <c r="A24" s="1" t="s">
        <v>134</v>
      </c>
      <c r="B24" s="1" t="s">
        <v>135</v>
      </c>
      <c r="C24" s="1" t="s">
        <v>136</v>
      </c>
      <c r="D24" s="1"/>
      <c r="E24" s="1"/>
      <c r="F24" s="1" t="s">
        <v>137</v>
      </c>
      <c r="G24">
        <v>39.840000000000003</v>
      </c>
      <c r="H24">
        <v>91.97</v>
      </c>
      <c r="I24">
        <v>13.67</v>
      </c>
      <c r="J24">
        <v>10</v>
      </c>
      <c r="K24">
        <v>8.1300000000000008</v>
      </c>
      <c r="L24">
        <v>8.33</v>
      </c>
      <c r="M24">
        <v>10</v>
      </c>
      <c r="N24">
        <v>14.3</v>
      </c>
      <c r="O24">
        <v>9.06</v>
      </c>
      <c r="P24">
        <v>10</v>
      </c>
      <c r="Q24">
        <v>64</v>
      </c>
      <c r="R24">
        <v>27.43</v>
      </c>
      <c r="S24">
        <v>18.059999999999999</v>
      </c>
      <c r="T24">
        <v>12.38</v>
      </c>
      <c r="U24">
        <v>10</v>
      </c>
      <c r="V24">
        <v>10</v>
      </c>
      <c r="W24">
        <v>8.33</v>
      </c>
      <c r="X24">
        <v>8.18</v>
      </c>
      <c r="Y24">
        <v>4.76</v>
      </c>
      <c r="Z24">
        <v>5.68</v>
      </c>
      <c r="AA24">
        <v>7.58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  <c r="AQ24">
        <v>100</v>
      </c>
      <c r="AR24" s="1" t="s">
        <v>49</v>
      </c>
      <c r="AS24" s="1" t="s">
        <v>49</v>
      </c>
      <c r="AT24" s="1" t="s">
        <v>50</v>
      </c>
    </row>
    <row r="25" spans="1:46" x14ac:dyDescent="0.2">
      <c r="A25" s="1" t="s">
        <v>138</v>
      </c>
      <c r="B25" s="1" t="s">
        <v>139</v>
      </c>
      <c r="C25" s="1" t="s">
        <v>140</v>
      </c>
      <c r="D25" s="1"/>
      <c r="E25" s="1"/>
      <c r="F25" s="1" t="s">
        <v>141</v>
      </c>
      <c r="G25">
        <v>94.64</v>
      </c>
      <c r="H25">
        <v>94.64</v>
      </c>
      <c r="I25">
        <v>14.62</v>
      </c>
      <c r="J25">
        <v>10</v>
      </c>
      <c r="K25">
        <v>10</v>
      </c>
      <c r="L25">
        <v>9.44</v>
      </c>
      <c r="M25">
        <v>9.5500000000000007</v>
      </c>
      <c r="N25">
        <v>14.77</v>
      </c>
      <c r="O25">
        <v>9.69</v>
      </c>
      <c r="P25">
        <v>10</v>
      </c>
      <c r="Q25">
        <v>65.25</v>
      </c>
      <c r="R25">
        <v>27.96</v>
      </c>
      <c r="S25">
        <v>97.43</v>
      </c>
      <c r="T25">
        <v>14.55</v>
      </c>
      <c r="U25">
        <v>10</v>
      </c>
      <c r="V25">
        <v>10</v>
      </c>
      <c r="W25">
        <v>9.44</v>
      </c>
      <c r="X25">
        <v>10</v>
      </c>
      <c r="Y25">
        <v>9.0500000000000007</v>
      </c>
      <c r="Z25">
        <v>14.55</v>
      </c>
      <c r="AA25">
        <v>9.39</v>
      </c>
      <c r="AB25">
        <v>10</v>
      </c>
      <c r="AC25">
        <v>68.33</v>
      </c>
      <c r="AD25">
        <v>9.76</v>
      </c>
      <c r="AE25">
        <v>91.01</v>
      </c>
      <c r="AF25">
        <v>14.54</v>
      </c>
      <c r="AG25">
        <v>10</v>
      </c>
      <c r="AH25">
        <v>9.09</v>
      </c>
      <c r="AI25">
        <v>10</v>
      </c>
      <c r="AJ25">
        <v>9.69</v>
      </c>
      <c r="AK25">
        <v>13.61</v>
      </c>
      <c r="AL25">
        <v>8.57</v>
      </c>
      <c r="AM25">
        <v>9.57</v>
      </c>
      <c r="AN25">
        <v>62.86</v>
      </c>
      <c r="AO25">
        <v>8.98</v>
      </c>
      <c r="AP25">
        <v>5</v>
      </c>
      <c r="AQ25" s="1" t="s">
        <v>49</v>
      </c>
      <c r="AR25" s="1" t="s">
        <v>49</v>
      </c>
      <c r="AS25" s="1" t="s">
        <v>49</v>
      </c>
      <c r="AT25" s="1" t="s">
        <v>50</v>
      </c>
    </row>
    <row r="26" spans="1:46" x14ac:dyDescent="0.2">
      <c r="A26" s="1" t="s">
        <v>142</v>
      </c>
      <c r="B26" s="1" t="s">
        <v>143</v>
      </c>
      <c r="C26" s="1" t="s">
        <v>144</v>
      </c>
      <c r="D26" s="1"/>
      <c r="E26" s="1"/>
      <c r="F26" s="1" t="s">
        <v>145</v>
      </c>
      <c r="G26">
        <v>88.86</v>
      </c>
      <c r="H26">
        <v>87.62</v>
      </c>
      <c r="I26">
        <v>14.79</v>
      </c>
      <c r="J26">
        <v>10</v>
      </c>
      <c r="K26">
        <v>10</v>
      </c>
      <c r="L26">
        <v>9.44</v>
      </c>
      <c r="M26">
        <v>10</v>
      </c>
      <c r="N26">
        <v>13.78</v>
      </c>
      <c r="O26">
        <v>8.75</v>
      </c>
      <c r="P26">
        <v>9.6199999999999992</v>
      </c>
      <c r="Q26">
        <v>59.06</v>
      </c>
      <c r="R26">
        <v>25.31</v>
      </c>
      <c r="S26">
        <v>93.09</v>
      </c>
      <c r="T26">
        <v>14.31</v>
      </c>
      <c r="U26">
        <v>10</v>
      </c>
      <c r="V26">
        <v>10</v>
      </c>
      <c r="W26">
        <v>10</v>
      </c>
      <c r="X26">
        <v>8.64</v>
      </c>
      <c r="Y26">
        <v>9.0500000000000007</v>
      </c>
      <c r="Z26">
        <v>12.73</v>
      </c>
      <c r="AA26">
        <v>7.88</v>
      </c>
      <c r="AB26">
        <v>9.09</v>
      </c>
      <c r="AC26">
        <v>66.06</v>
      </c>
      <c r="AD26">
        <v>9.44</v>
      </c>
      <c r="AE26">
        <v>87.26</v>
      </c>
      <c r="AF26">
        <v>12.3</v>
      </c>
      <c r="AG26">
        <v>10</v>
      </c>
      <c r="AH26">
        <v>6.36</v>
      </c>
      <c r="AI26">
        <v>8.9499999999999993</v>
      </c>
      <c r="AJ26">
        <v>7.5</v>
      </c>
      <c r="AK26">
        <v>10.210000000000001</v>
      </c>
      <c r="AL26">
        <v>5.95</v>
      </c>
      <c r="AM26">
        <v>7.66</v>
      </c>
      <c r="AN26">
        <v>64.75</v>
      </c>
      <c r="AO26">
        <v>9.25</v>
      </c>
      <c r="AP26">
        <v>4</v>
      </c>
      <c r="AQ26">
        <v>10</v>
      </c>
      <c r="AR26" s="1" t="s">
        <v>49</v>
      </c>
      <c r="AS26" s="1" t="s">
        <v>49</v>
      </c>
      <c r="AT26" s="1" t="s">
        <v>50</v>
      </c>
    </row>
    <row r="27" spans="1:46" x14ac:dyDescent="0.2">
      <c r="A27" s="1" t="s">
        <v>146</v>
      </c>
      <c r="B27" s="1" t="s">
        <v>147</v>
      </c>
      <c r="C27" s="1" t="s">
        <v>148</v>
      </c>
      <c r="D27" s="1"/>
      <c r="E27" s="1"/>
      <c r="F27" s="1" t="s">
        <v>149</v>
      </c>
      <c r="G27">
        <v>89.67</v>
      </c>
      <c r="H27">
        <v>91.48</v>
      </c>
      <c r="I27">
        <v>15</v>
      </c>
      <c r="J27">
        <v>10</v>
      </c>
      <c r="K27">
        <v>10</v>
      </c>
      <c r="L27">
        <v>10</v>
      </c>
      <c r="M27">
        <v>10</v>
      </c>
      <c r="N27">
        <v>14.48</v>
      </c>
      <c r="O27">
        <v>9.69</v>
      </c>
      <c r="P27">
        <v>9.6199999999999992</v>
      </c>
      <c r="Q27">
        <v>62</v>
      </c>
      <c r="R27">
        <v>26.57</v>
      </c>
      <c r="S27">
        <v>91.82</v>
      </c>
      <c r="T27">
        <v>15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12.05</v>
      </c>
      <c r="AA27">
        <v>6.97</v>
      </c>
      <c r="AB27">
        <v>9.09</v>
      </c>
      <c r="AC27">
        <v>64.78</v>
      </c>
      <c r="AD27">
        <v>9.25</v>
      </c>
      <c r="AE27">
        <v>87.24</v>
      </c>
      <c r="AF27">
        <v>14.49</v>
      </c>
      <c r="AG27">
        <v>10</v>
      </c>
      <c r="AH27">
        <v>8.64</v>
      </c>
      <c r="AI27">
        <v>10</v>
      </c>
      <c r="AJ27">
        <v>10</v>
      </c>
      <c r="AK27">
        <v>11.78</v>
      </c>
      <c r="AL27">
        <v>7.62</v>
      </c>
      <c r="AM27">
        <v>8.09</v>
      </c>
      <c r="AN27">
        <v>60.97</v>
      </c>
      <c r="AO27">
        <v>8.7100000000000009</v>
      </c>
      <c r="AP27">
        <v>4</v>
      </c>
      <c r="AQ27">
        <v>10</v>
      </c>
      <c r="AR27" s="1" t="s">
        <v>49</v>
      </c>
      <c r="AS27">
        <v>10</v>
      </c>
      <c r="AT27" s="1" t="s">
        <v>50</v>
      </c>
    </row>
    <row r="28" spans="1:46" x14ac:dyDescent="0.2">
      <c r="A28" s="1" t="s">
        <v>150</v>
      </c>
      <c r="B28" s="1" t="s">
        <v>151</v>
      </c>
      <c r="C28" s="1" t="s">
        <v>152</v>
      </c>
      <c r="D28" s="1"/>
      <c r="E28" s="1"/>
      <c r="F28" s="1" t="s">
        <v>153</v>
      </c>
      <c r="G28">
        <v>85.51</v>
      </c>
      <c r="H28">
        <v>88.42</v>
      </c>
      <c r="I28">
        <v>14.17</v>
      </c>
      <c r="J28">
        <v>10</v>
      </c>
      <c r="K28">
        <v>10</v>
      </c>
      <c r="L28">
        <v>7.78</v>
      </c>
      <c r="M28">
        <v>10</v>
      </c>
      <c r="N28">
        <v>15</v>
      </c>
      <c r="O28">
        <v>10</v>
      </c>
      <c r="P28">
        <v>10</v>
      </c>
      <c r="Q28">
        <v>59.25</v>
      </c>
      <c r="R28">
        <v>25.39</v>
      </c>
      <c r="S28">
        <v>83.95</v>
      </c>
      <c r="T28">
        <v>13.46</v>
      </c>
      <c r="U28">
        <v>10</v>
      </c>
      <c r="V28">
        <v>10</v>
      </c>
      <c r="W28">
        <v>9.44</v>
      </c>
      <c r="X28">
        <v>6.36</v>
      </c>
      <c r="Y28">
        <v>9.0500000000000007</v>
      </c>
      <c r="Z28">
        <v>12.05</v>
      </c>
      <c r="AA28">
        <v>9.09</v>
      </c>
      <c r="AB28">
        <v>6.97</v>
      </c>
      <c r="AC28">
        <v>58.44</v>
      </c>
      <c r="AD28">
        <v>8.35</v>
      </c>
      <c r="AE28">
        <v>85.02</v>
      </c>
      <c r="AF28">
        <v>13.74</v>
      </c>
      <c r="AG28">
        <v>9.5500000000000007</v>
      </c>
      <c r="AH28">
        <v>7.73</v>
      </c>
      <c r="AI28">
        <v>10</v>
      </c>
      <c r="AJ28">
        <v>9.3800000000000008</v>
      </c>
      <c r="AK28">
        <v>13.67</v>
      </c>
      <c r="AL28">
        <v>9.2899999999999991</v>
      </c>
      <c r="AM28">
        <v>8.94</v>
      </c>
      <c r="AN28">
        <v>57.61</v>
      </c>
      <c r="AO28">
        <v>8.23</v>
      </c>
      <c r="AP28">
        <v>4</v>
      </c>
      <c r="AQ28" s="1" t="s">
        <v>49</v>
      </c>
      <c r="AR28" s="1" t="s">
        <v>49</v>
      </c>
      <c r="AS28" s="1" t="s">
        <v>49</v>
      </c>
      <c r="AT28" s="1" t="s">
        <v>50</v>
      </c>
    </row>
    <row r="29" spans="1:46" x14ac:dyDescent="0.2">
      <c r="A29" s="1" t="s">
        <v>154</v>
      </c>
      <c r="B29" s="1" t="s">
        <v>155</v>
      </c>
      <c r="C29" s="1" t="s">
        <v>156</v>
      </c>
      <c r="D29" s="1"/>
      <c r="E29" s="1"/>
      <c r="F29" s="1" t="s">
        <v>157</v>
      </c>
      <c r="G29">
        <v>90.03</v>
      </c>
      <c r="H29">
        <v>92.38</v>
      </c>
      <c r="I29">
        <v>14.77</v>
      </c>
      <c r="J29">
        <v>10</v>
      </c>
      <c r="K29">
        <v>9.3800000000000008</v>
      </c>
      <c r="L29">
        <v>10</v>
      </c>
      <c r="M29">
        <v>10</v>
      </c>
      <c r="N29">
        <v>14.19</v>
      </c>
      <c r="O29">
        <v>9.69</v>
      </c>
      <c r="P29">
        <v>9.24</v>
      </c>
      <c r="Q29">
        <v>63.42</v>
      </c>
      <c r="R29">
        <v>27.18</v>
      </c>
      <c r="S29">
        <v>86.95</v>
      </c>
      <c r="T29">
        <v>13.81</v>
      </c>
      <c r="U29">
        <v>10</v>
      </c>
      <c r="V29">
        <v>10</v>
      </c>
      <c r="W29">
        <v>8.89</v>
      </c>
      <c r="X29">
        <v>10</v>
      </c>
      <c r="Y29">
        <v>7.14</v>
      </c>
      <c r="Z29">
        <v>11.36</v>
      </c>
      <c r="AA29">
        <v>7.88</v>
      </c>
      <c r="AB29">
        <v>7.27</v>
      </c>
      <c r="AC29">
        <v>61.78</v>
      </c>
      <c r="AD29">
        <v>8.83</v>
      </c>
      <c r="AE29">
        <v>92.33</v>
      </c>
      <c r="AF29">
        <v>13.98</v>
      </c>
      <c r="AG29">
        <v>9.09</v>
      </c>
      <c r="AH29">
        <v>9.5500000000000007</v>
      </c>
      <c r="AI29">
        <v>8.9499999999999993</v>
      </c>
      <c r="AJ29">
        <v>9.69</v>
      </c>
      <c r="AK29">
        <v>13.27</v>
      </c>
      <c r="AL29">
        <v>8.33</v>
      </c>
      <c r="AM29">
        <v>9.36</v>
      </c>
      <c r="AN29">
        <v>65.08</v>
      </c>
      <c r="AO29">
        <v>9.3000000000000007</v>
      </c>
      <c r="AP29">
        <v>4</v>
      </c>
      <c r="AQ29" s="1" t="s">
        <v>49</v>
      </c>
      <c r="AR29" s="1" t="s">
        <v>49</v>
      </c>
      <c r="AS29" s="1" t="s">
        <v>49</v>
      </c>
      <c r="AT29" s="1" t="s">
        <v>50</v>
      </c>
    </row>
    <row r="30" spans="1:46" x14ac:dyDescent="0.2">
      <c r="A30" s="1" t="s">
        <v>158</v>
      </c>
      <c r="B30" s="1" t="s">
        <v>159</v>
      </c>
      <c r="C30" s="1" t="s">
        <v>160</v>
      </c>
      <c r="D30" s="1"/>
      <c r="E30" s="1"/>
      <c r="F30" s="1" t="s">
        <v>161</v>
      </c>
      <c r="G30">
        <v>92.23</v>
      </c>
      <c r="H30">
        <v>91.2</v>
      </c>
      <c r="I30">
        <v>15</v>
      </c>
      <c r="J30">
        <v>10</v>
      </c>
      <c r="K30">
        <v>10</v>
      </c>
      <c r="L30">
        <v>10</v>
      </c>
      <c r="M30">
        <v>10</v>
      </c>
      <c r="N30">
        <v>14.53</v>
      </c>
      <c r="O30">
        <v>9.3800000000000008</v>
      </c>
      <c r="P30">
        <v>10</v>
      </c>
      <c r="Q30">
        <v>61.67</v>
      </c>
      <c r="R30">
        <v>26.43</v>
      </c>
      <c r="S30">
        <v>91.06</v>
      </c>
      <c r="T30">
        <v>15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12.73</v>
      </c>
      <c r="AA30">
        <v>7.27</v>
      </c>
      <c r="AB30">
        <v>9.6999999999999993</v>
      </c>
      <c r="AC30">
        <v>63.33</v>
      </c>
      <c r="AD30">
        <v>9.0500000000000007</v>
      </c>
      <c r="AE30">
        <v>93.2</v>
      </c>
      <c r="AF30">
        <v>15</v>
      </c>
      <c r="AG30">
        <v>10</v>
      </c>
      <c r="AH30">
        <v>10</v>
      </c>
      <c r="AI30">
        <v>10</v>
      </c>
      <c r="AJ30">
        <v>10</v>
      </c>
      <c r="AK30">
        <v>13.95</v>
      </c>
      <c r="AL30">
        <v>8.81</v>
      </c>
      <c r="AM30">
        <v>9.7899999999999991</v>
      </c>
      <c r="AN30">
        <v>64.25</v>
      </c>
      <c r="AO30">
        <v>9.18</v>
      </c>
      <c r="AP30">
        <v>5</v>
      </c>
      <c r="AQ30" s="1" t="s">
        <v>49</v>
      </c>
      <c r="AR30" s="1" t="s">
        <v>49</v>
      </c>
      <c r="AS30" s="1" t="s">
        <v>49</v>
      </c>
      <c r="AT30" s="1" t="s">
        <v>50</v>
      </c>
    </row>
    <row r="31" spans="1:46" x14ac:dyDescent="0.2">
      <c r="A31" s="1" t="s">
        <v>162</v>
      </c>
      <c r="B31" s="1" t="s">
        <v>163</v>
      </c>
      <c r="C31" s="1" t="s">
        <v>164</v>
      </c>
      <c r="D31" s="1"/>
      <c r="E31" s="1"/>
      <c r="F31" s="1" t="s">
        <v>165</v>
      </c>
      <c r="G31">
        <v>90.49</v>
      </c>
      <c r="H31">
        <v>94.33</v>
      </c>
      <c r="I31">
        <v>14.38</v>
      </c>
      <c r="J31">
        <v>10</v>
      </c>
      <c r="K31">
        <v>10</v>
      </c>
      <c r="L31">
        <v>8.33</v>
      </c>
      <c r="M31">
        <v>10</v>
      </c>
      <c r="N31">
        <v>15</v>
      </c>
      <c r="O31">
        <v>10</v>
      </c>
      <c r="P31">
        <v>10</v>
      </c>
      <c r="Q31">
        <v>64.959999999999994</v>
      </c>
      <c r="R31">
        <v>27.84</v>
      </c>
      <c r="S31">
        <v>84.47</v>
      </c>
      <c r="T31">
        <v>12.82</v>
      </c>
      <c r="U31">
        <v>10</v>
      </c>
      <c r="V31">
        <v>10</v>
      </c>
      <c r="W31">
        <v>8.33</v>
      </c>
      <c r="X31">
        <v>7.27</v>
      </c>
      <c r="Y31">
        <v>7.14</v>
      </c>
      <c r="Z31">
        <v>11.36</v>
      </c>
      <c r="AA31">
        <v>7.58</v>
      </c>
      <c r="AB31">
        <v>7.58</v>
      </c>
      <c r="AC31">
        <v>60.28</v>
      </c>
      <c r="AD31">
        <v>8.61</v>
      </c>
      <c r="AE31">
        <v>91.16</v>
      </c>
      <c r="AF31">
        <v>14.31</v>
      </c>
      <c r="AG31">
        <v>10</v>
      </c>
      <c r="AH31">
        <v>9.09</v>
      </c>
      <c r="AI31">
        <v>10</v>
      </c>
      <c r="AJ31">
        <v>9.06</v>
      </c>
      <c r="AK31">
        <v>10.72</v>
      </c>
      <c r="AL31">
        <v>8.33</v>
      </c>
      <c r="AM31">
        <v>5.96</v>
      </c>
      <c r="AN31">
        <v>66.14</v>
      </c>
      <c r="AO31">
        <v>9.4499999999999993</v>
      </c>
      <c r="AP31">
        <v>5</v>
      </c>
      <c r="AQ31">
        <v>25</v>
      </c>
      <c r="AR31" s="1" t="s">
        <v>49</v>
      </c>
      <c r="AS31">
        <v>25</v>
      </c>
      <c r="AT31" s="1" t="s">
        <v>50</v>
      </c>
    </row>
    <row r="32" spans="1:46" x14ac:dyDescent="0.2">
      <c r="A32" s="1" t="s">
        <v>166</v>
      </c>
      <c r="B32" s="1" t="s">
        <v>167</v>
      </c>
      <c r="C32" s="1" t="s">
        <v>168</v>
      </c>
      <c r="D32" s="1"/>
      <c r="E32" s="1"/>
      <c r="F32" s="1" t="s">
        <v>169</v>
      </c>
      <c r="G32">
        <v>87.27</v>
      </c>
      <c r="H32">
        <v>89.27</v>
      </c>
      <c r="I32">
        <v>15</v>
      </c>
      <c r="J32">
        <v>10</v>
      </c>
      <c r="K32">
        <v>10</v>
      </c>
      <c r="L32">
        <v>10</v>
      </c>
      <c r="M32">
        <v>10</v>
      </c>
      <c r="N32">
        <v>14.77</v>
      </c>
      <c r="O32">
        <v>9.69</v>
      </c>
      <c r="P32">
        <v>10</v>
      </c>
      <c r="Q32">
        <v>59.5</v>
      </c>
      <c r="R32">
        <v>25.5</v>
      </c>
      <c r="S32">
        <v>83.06</v>
      </c>
      <c r="T32">
        <v>15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12.5</v>
      </c>
      <c r="AA32">
        <v>7.88</v>
      </c>
      <c r="AB32">
        <v>8.7899999999999991</v>
      </c>
      <c r="AC32">
        <v>55.56</v>
      </c>
      <c r="AD32">
        <v>7.94</v>
      </c>
      <c r="AE32">
        <v>90.65</v>
      </c>
      <c r="AF32">
        <v>15</v>
      </c>
      <c r="AG32">
        <v>10</v>
      </c>
      <c r="AH32">
        <v>10</v>
      </c>
      <c r="AI32">
        <v>10</v>
      </c>
      <c r="AJ32">
        <v>10</v>
      </c>
      <c r="AK32">
        <v>14.15</v>
      </c>
      <c r="AL32">
        <v>9.2899999999999991</v>
      </c>
      <c r="AM32">
        <v>9.57</v>
      </c>
      <c r="AN32">
        <v>61.5</v>
      </c>
      <c r="AO32">
        <v>8.7899999999999991</v>
      </c>
      <c r="AP32">
        <v>4</v>
      </c>
      <c r="AQ32" s="1" t="s">
        <v>49</v>
      </c>
      <c r="AR32" s="1" t="s">
        <v>49</v>
      </c>
      <c r="AS32" s="1" t="s">
        <v>49</v>
      </c>
      <c r="AT32" s="1" t="s">
        <v>50</v>
      </c>
    </row>
    <row r="33" spans="1:46" x14ac:dyDescent="0.2">
      <c r="A33" s="1" t="s">
        <v>170</v>
      </c>
      <c r="B33" s="1" t="s">
        <v>171</v>
      </c>
      <c r="C33" s="1" t="s">
        <v>172</v>
      </c>
      <c r="D33" s="1"/>
      <c r="E33" s="1"/>
      <c r="F33" s="1" t="s">
        <v>173</v>
      </c>
      <c r="G33">
        <v>93.39</v>
      </c>
      <c r="H33">
        <v>89.96</v>
      </c>
      <c r="I33">
        <v>15</v>
      </c>
      <c r="J33">
        <v>10</v>
      </c>
      <c r="K33">
        <v>10</v>
      </c>
      <c r="L33">
        <v>10</v>
      </c>
      <c r="M33">
        <v>10</v>
      </c>
      <c r="N33">
        <v>14.1</v>
      </c>
      <c r="O33">
        <v>9.3800000000000008</v>
      </c>
      <c r="P33">
        <v>9.43</v>
      </c>
      <c r="Q33">
        <v>60.86</v>
      </c>
      <c r="R33">
        <v>26.08</v>
      </c>
      <c r="S33">
        <v>96.98</v>
      </c>
      <c r="T33">
        <v>15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14.32</v>
      </c>
      <c r="AA33">
        <v>9.09</v>
      </c>
      <c r="AB33">
        <v>10</v>
      </c>
      <c r="AC33">
        <v>67.67</v>
      </c>
      <c r="AD33">
        <v>9.67</v>
      </c>
      <c r="AE33">
        <v>95.32</v>
      </c>
      <c r="AF33">
        <v>15</v>
      </c>
      <c r="AG33">
        <v>10</v>
      </c>
      <c r="AH33">
        <v>10</v>
      </c>
      <c r="AI33">
        <v>10</v>
      </c>
      <c r="AJ33">
        <v>10</v>
      </c>
      <c r="AK33">
        <v>13.93</v>
      </c>
      <c r="AL33">
        <v>8.57</v>
      </c>
      <c r="AM33">
        <v>10</v>
      </c>
      <c r="AN33">
        <v>66.39</v>
      </c>
      <c r="AO33">
        <v>9.48</v>
      </c>
      <c r="AP33">
        <v>4</v>
      </c>
      <c r="AQ33" s="1" t="s">
        <v>49</v>
      </c>
      <c r="AR33" s="1" t="s">
        <v>49</v>
      </c>
      <c r="AS33" s="1" t="s">
        <v>49</v>
      </c>
      <c r="AT33" s="1" t="s">
        <v>50</v>
      </c>
    </row>
    <row r="34" spans="1:46" x14ac:dyDescent="0.2">
      <c r="A34" s="1" t="s">
        <v>174</v>
      </c>
      <c r="B34" s="1" t="s">
        <v>175</v>
      </c>
      <c r="C34" s="1" t="s">
        <v>176</v>
      </c>
      <c r="D34" s="1"/>
      <c r="E34" s="1"/>
      <c r="F34" s="1" t="s">
        <v>177</v>
      </c>
      <c r="G34">
        <v>90.66</v>
      </c>
      <c r="H34">
        <v>89.5</v>
      </c>
      <c r="I34">
        <v>14.66</v>
      </c>
      <c r="J34">
        <v>10</v>
      </c>
      <c r="K34">
        <v>10</v>
      </c>
      <c r="L34">
        <v>10</v>
      </c>
      <c r="M34">
        <v>9.09</v>
      </c>
      <c r="N34">
        <v>13.45</v>
      </c>
      <c r="O34">
        <v>8.1300000000000008</v>
      </c>
      <c r="P34">
        <v>9.81</v>
      </c>
      <c r="Q34">
        <v>61.39</v>
      </c>
      <c r="R34">
        <v>26.31</v>
      </c>
      <c r="S34">
        <v>91.38</v>
      </c>
      <c r="T34">
        <v>14.58</v>
      </c>
      <c r="U34">
        <v>10</v>
      </c>
      <c r="V34">
        <v>10</v>
      </c>
      <c r="W34">
        <v>10</v>
      </c>
      <c r="X34">
        <v>9.09</v>
      </c>
      <c r="Y34">
        <v>9.52</v>
      </c>
      <c r="Z34">
        <v>13.41</v>
      </c>
      <c r="AA34">
        <v>9.39</v>
      </c>
      <c r="AB34">
        <v>8.48</v>
      </c>
      <c r="AC34">
        <v>63.39</v>
      </c>
      <c r="AD34">
        <v>9.06</v>
      </c>
      <c r="AE34">
        <v>89.62</v>
      </c>
      <c r="AF34">
        <v>14.42</v>
      </c>
      <c r="AG34">
        <v>9.5500000000000007</v>
      </c>
      <c r="AH34">
        <v>9.5500000000000007</v>
      </c>
      <c r="AI34">
        <v>10</v>
      </c>
      <c r="AJ34">
        <v>9.3800000000000008</v>
      </c>
      <c r="AK34">
        <v>12.36</v>
      </c>
      <c r="AL34">
        <v>6.9</v>
      </c>
      <c r="AM34">
        <v>9.57</v>
      </c>
      <c r="AN34">
        <v>62.83</v>
      </c>
      <c r="AO34">
        <v>8.98</v>
      </c>
      <c r="AP34">
        <v>5</v>
      </c>
      <c r="AQ34" s="1" t="s">
        <v>49</v>
      </c>
      <c r="AR34" s="1" t="s">
        <v>49</v>
      </c>
      <c r="AS34">
        <v>10</v>
      </c>
      <c r="AT34" s="1" t="s">
        <v>50</v>
      </c>
    </row>
    <row r="35" spans="1:46" x14ac:dyDescent="0.2">
      <c r="A35" s="1" t="s">
        <v>178</v>
      </c>
      <c r="B35" s="1" t="s">
        <v>179</v>
      </c>
      <c r="C35" s="1" t="s">
        <v>180</v>
      </c>
      <c r="D35" s="1"/>
      <c r="E35" s="1"/>
      <c r="F35" s="1" t="s">
        <v>181</v>
      </c>
      <c r="G35">
        <v>78.040000000000006</v>
      </c>
      <c r="H35">
        <v>76.48</v>
      </c>
      <c r="I35">
        <v>14.79</v>
      </c>
      <c r="J35">
        <v>10</v>
      </c>
      <c r="K35">
        <v>10</v>
      </c>
      <c r="L35">
        <v>9.44</v>
      </c>
      <c r="M35">
        <v>10</v>
      </c>
      <c r="N35">
        <v>14.1</v>
      </c>
      <c r="O35">
        <v>9.3800000000000008</v>
      </c>
      <c r="P35">
        <v>9.43</v>
      </c>
      <c r="Q35">
        <v>47.58</v>
      </c>
      <c r="R35">
        <v>20.39</v>
      </c>
      <c r="S35">
        <v>78.739999999999995</v>
      </c>
      <c r="T35">
        <v>14.26</v>
      </c>
      <c r="U35">
        <v>8</v>
      </c>
      <c r="V35">
        <v>10</v>
      </c>
      <c r="W35">
        <v>10</v>
      </c>
      <c r="X35">
        <v>10</v>
      </c>
      <c r="Y35">
        <v>9.52</v>
      </c>
      <c r="Z35">
        <v>11.76</v>
      </c>
      <c r="AA35">
        <v>7.5</v>
      </c>
      <c r="AB35">
        <v>8.18</v>
      </c>
      <c r="AC35">
        <v>52.72</v>
      </c>
      <c r="AD35">
        <v>7.53</v>
      </c>
      <c r="AE35">
        <v>75.430000000000007</v>
      </c>
      <c r="AF35">
        <v>13.59</v>
      </c>
      <c r="AG35">
        <v>9.5500000000000007</v>
      </c>
      <c r="AH35">
        <v>9.09</v>
      </c>
      <c r="AI35">
        <v>9.4700000000000006</v>
      </c>
      <c r="AJ35">
        <v>8.1300000000000008</v>
      </c>
      <c r="AK35">
        <v>12.12</v>
      </c>
      <c r="AL35">
        <v>7.86</v>
      </c>
      <c r="AM35">
        <v>8.3000000000000007</v>
      </c>
      <c r="AN35">
        <v>49.72</v>
      </c>
      <c r="AO35">
        <v>7.1</v>
      </c>
      <c r="AP35">
        <v>5</v>
      </c>
      <c r="AQ35" s="1" t="s">
        <v>49</v>
      </c>
      <c r="AR35" s="1" t="s">
        <v>49</v>
      </c>
      <c r="AS35" s="1" t="s">
        <v>49</v>
      </c>
      <c r="AT35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40"/>
  <sheetViews>
    <sheetView tabSelected="1" workbookViewId="0">
      <selection activeCell="J56" sqref="J56"/>
    </sheetView>
  </sheetViews>
  <sheetFormatPr baseColWidth="10" defaultColWidth="8.83203125" defaultRowHeight="15" x14ac:dyDescent="0.2"/>
  <cols>
    <col min="2" max="2" width="14.5" customWidth="1"/>
    <col min="3" max="3" width="17.33203125" customWidth="1"/>
    <col min="4" max="4" width="13.83203125" style="8" customWidth="1"/>
    <col min="5" max="5" width="15.1640625" style="7" customWidth="1"/>
    <col min="6" max="6" width="16" style="7" customWidth="1"/>
    <col min="7" max="7" width="11.6640625" style="7" customWidth="1"/>
    <col min="8" max="8" width="15" style="7" customWidth="1"/>
    <col min="9" max="9" width="15.33203125" style="7" customWidth="1"/>
    <col min="10" max="10" width="12.33203125" style="8" customWidth="1"/>
  </cols>
  <sheetData>
    <row r="3" spans="2:21" ht="26" x14ac:dyDescent="0.3">
      <c r="B3" s="2" t="s">
        <v>188</v>
      </c>
      <c r="C3" s="2"/>
      <c r="D3" s="12"/>
    </row>
    <row r="4" spans="2:21" ht="29" x14ac:dyDescent="0.35">
      <c r="D4" s="14" t="s">
        <v>198</v>
      </c>
    </row>
    <row r="5" spans="2:21" ht="15" customHeight="1" x14ac:dyDescent="0.2">
      <c r="L5" s="5" t="s">
        <v>185</v>
      </c>
      <c r="M5" s="5"/>
      <c r="N5" s="5"/>
      <c r="O5" s="5"/>
      <c r="Q5" s="5" t="s">
        <v>186</v>
      </c>
      <c r="R5" s="5"/>
      <c r="S5" s="5"/>
      <c r="T5" s="5"/>
    </row>
    <row r="6" spans="2:21" ht="34" x14ac:dyDescent="0.2">
      <c r="B6" s="3" t="s">
        <v>182</v>
      </c>
      <c r="C6" s="3" t="s">
        <v>183</v>
      </c>
      <c r="D6" s="4" t="s">
        <v>184</v>
      </c>
      <c r="E6" s="9" t="s">
        <v>193</v>
      </c>
      <c r="F6" s="9" t="s">
        <v>194</v>
      </c>
      <c r="G6" s="9" t="s">
        <v>195</v>
      </c>
      <c r="H6" s="11" t="s">
        <v>196</v>
      </c>
      <c r="I6" s="11" t="s">
        <v>197</v>
      </c>
      <c r="J6" s="4" t="s">
        <v>187</v>
      </c>
      <c r="L6" s="1" t="s">
        <v>42</v>
      </c>
      <c r="M6" s="1" t="s">
        <v>43</v>
      </c>
      <c r="N6" s="1" t="s">
        <v>44</v>
      </c>
      <c r="Q6" s="1" t="s">
        <v>189</v>
      </c>
      <c r="R6" s="1" t="s">
        <v>190</v>
      </c>
      <c r="S6" s="1" t="s">
        <v>191</v>
      </c>
    </row>
    <row r="7" spans="2:21" x14ac:dyDescent="0.2">
      <c r="B7" s="1" t="s">
        <v>52</v>
      </c>
      <c r="C7" s="1" t="s">
        <v>53</v>
      </c>
      <c r="D7" s="13" t="s">
        <v>54</v>
      </c>
      <c r="E7" s="7">
        <v>89.24</v>
      </c>
      <c r="F7" s="7">
        <v>78.239999999999995</v>
      </c>
      <c r="G7" s="7">
        <f>AVERAGE(E7:F7)</f>
        <v>83.74</v>
      </c>
      <c r="H7" s="7">
        <f>U7*0.7*0.3167*G7</f>
        <v>0</v>
      </c>
      <c r="I7" s="7">
        <f>G7-H7</f>
        <v>83.74</v>
      </c>
      <c r="J7" s="10" t="str">
        <f>IF(I7&lt;60,"F",IF(I7&lt;70,"D",IF(I7&lt;80,"C",IF(I7&lt;90,"B",IF(I7&gt;=90,"A")))))</f>
        <v>B</v>
      </c>
      <c r="L7" s="1" t="s">
        <v>49</v>
      </c>
      <c r="M7" s="1" t="s">
        <v>49</v>
      </c>
      <c r="N7" s="1" t="s">
        <v>49</v>
      </c>
      <c r="Q7" s="1" t="s">
        <v>49</v>
      </c>
      <c r="R7" s="1" t="s">
        <v>49</v>
      </c>
      <c r="S7" s="1" t="s">
        <v>49</v>
      </c>
      <c r="U7" s="1">
        <f>SUM(L7:S7)/100</f>
        <v>0</v>
      </c>
    </row>
    <row r="8" spans="2:21" x14ac:dyDescent="0.2">
      <c r="B8" s="1" t="s">
        <v>83</v>
      </c>
      <c r="C8" s="1" t="s">
        <v>84</v>
      </c>
      <c r="D8" s="13" t="s">
        <v>85</v>
      </c>
      <c r="E8" s="7">
        <v>85.78</v>
      </c>
      <c r="F8" s="7">
        <v>85.16</v>
      </c>
      <c r="G8" s="7">
        <f>AVERAGE(E8:F8)</f>
        <v>85.47</v>
      </c>
      <c r="H8" s="7">
        <f>U8*0.7*0.3167*G8</f>
        <v>0</v>
      </c>
      <c r="I8" s="7">
        <f>G8-H8</f>
        <v>85.47</v>
      </c>
      <c r="J8" s="10" t="str">
        <f>IF(I8&lt;60,"F",IF(I8&lt;70,"D",IF(I8&lt;80,"C",IF(I8&lt;90,"B",IF(I8&gt;=90,"A")))))</f>
        <v>B</v>
      </c>
      <c r="L8" s="1" t="s">
        <v>49</v>
      </c>
      <c r="M8" s="1" t="s">
        <v>49</v>
      </c>
      <c r="N8" s="1" t="s">
        <v>49</v>
      </c>
      <c r="Q8" s="1" t="s">
        <v>49</v>
      </c>
      <c r="R8" s="1" t="s">
        <v>49</v>
      </c>
      <c r="S8" s="1" t="s">
        <v>49</v>
      </c>
      <c r="U8" s="1">
        <f>SUM(L8:S8)/100</f>
        <v>0</v>
      </c>
    </row>
    <row r="9" spans="2:21" x14ac:dyDescent="0.2">
      <c r="B9" s="1" t="s">
        <v>111</v>
      </c>
      <c r="C9" s="1" t="s">
        <v>115</v>
      </c>
      <c r="D9" s="13" t="s">
        <v>116</v>
      </c>
      <c r="E9" s="7">
        <v>88.79</v>
      </c>
      <c r="F9" s="7">
        <v>64.56</v>
      </c>
      <c r="G9" s="7">
        <f>AVERAGE(E9:F9)</f>
        <v>76.675000000000011</v>
      </c>
      <c r="H9" s="7">
        <f>U9*0.7*0.3167*G9</f>
        <v>3.3996161499999999</v>
      </c>
      <c r="I9" s="7">
        <f>G9-H9</f>
        <v>73.275383850000011</v>
      </c>
      <c r="J9" s="10" t="str">
        <f>IF(I9&lt;60,"F",IF(I9&lt;70,"D",IF(I9&lt;80,"C",IF(I9&lt;90,"B",IF(I9&gt;=90,"A")))))</f>
        <v>C</v>
      </c>
      <c r="L9">
        <v>10</v>
      </c>
      <c r="M9" s="1" t="s">
        <v>49</v>
      </c>
      <c r="N9">
        <v>10</v>
      </c>
      <c r="Q9" s="1" t="s">
        <v>49</v>
      </c>
      <c r="R9" s="1" t="s">
        <v>49</v>
      </c>
      <c r="S9" s="1" t="s">
        <v>49</v>
      </c>
      <c r="U9" s="1">
        <f>SUM(L9:S9)/100</f>
        <v>0.2</v>
      </c>
    </row>
    <row r="10" spans="2:21" x14ac:dyDescent="0.2">
      <c r="B10" s="1" t="s">
        <v>122</v>
      </c>
      <c r="C10" s="1" t="s">
        <v>123</v>
      </c>
      <c r="D10" s="13" t="s">
        <v>124</v>
      </c>
      <c r="E10" s="7">
        <v>40.06</v>
      </c>
      <c r="F10" s="7">
        <v>75.05</v>
      </c>
      <c r="G10" s="7">
        <f>AVERAGE(E10:F10)</f>
        <v>57.555</v>
      </c>
      <c r="H10" s="7">
        <f>U10*0.7*0.3167*G10</f>
        <v>1.2759367949999998</v>
      </c>
      <c r="I10" s="7">
        <f>G10-H10</f>
        <v>56.279063205</v>
      </c>
      <c r="J10" s="10" t="str">
        <f>IF(I10&lt;60,"F",IF(I10&lt;70,"D",IF(I10&lt;80,"C",IF(I10&lt;90,"B",IF(I10&gt;=90,"A")))))</f>
        <v>F</v>
      </c>
      <c r="L10" s="1" t="s">
        <v>49</v>
      </c>
      <c r="M10" s="1" t="s">
        <v>49</v>
      </c>
      <c r="N10" s="1" t="s">
        <v>49</v>
      </c>
      <c r="Q10" s="1" t="s">
        <v>49</v>
      </c>
      <c r="R10">
        <v>10</v>
      </c>
      <c r="S10" s="1" t="s">
        <v>49</v>
      </c>
      <c r="U10" s="1">
        <f>SUM(L10:S10)/100</f>
        <v>0.1</v>
      </c>
    </row>
    <row r="11" spans="2:21" x14ac:dyDescent="0.2">
      <c r="B11" s="1" t="s">
        <v>170</v>
      </c>
      <c r="C11" s="1" t="s">
        <v>171</v>
      </c>
      <c r="D11" s="13" t="s">
        <v>172</v>
      </c>
      <c r="E11" s="7">
        <v>93.39</v>
      </c>
      <c r="F11" s="7">
        <v>80.13</v>
      </c>
      <c r="G11" s="7">
        <f>AVERAGE(E11:F11)</f>
        <v>86.759999999999991</v>
      </c>
      <c r="H11" s="7">
        <f>U11*0.7*0.3167*G11</f>
        <v>0</v>
      </c>
      <c r="I11" s="7">
        <f>G11-H11</f>
        <v>86.759999999999991</v>
      </c>
      <c r="J11" s="10" t="str">
        <f>IF(I11&lt;60,"F",IF(I11&lt;70,"D",IF(I11&lt;80,"C",IF(I11&lt;90,"B",IF(I11&gt;=90,"A")))))</f>
        <v>B</v>
      </c>
      <c r="L11" s="1" t="s">
        <v>49</v>
      </c>
      <c r="M11" s="1" t="s">
        <v>49</v>
      </c>
      <c r="N11" s="1" t="s">
        <v>49</v>
      </c>
      <c r="Q11" s="1" t="s">
        <v>49</v>
      </c>
      <c r="R11" s="1" t="s">
        <v>49</v>
      </c>
      <c r="S11" s="1" t="s">
        <v>49</v>
      </c>
      <c r="U11" s="1">
        <f>SUM(L11:S11)/100</f>
        <v>0</v>
      </c>
    </row>
    <row r="12" spans="2:21" x14ac:dyDescent="0.2">
      <c r="B12" s="1" t="s">
        <v>146</v>
      </c>
      <c r="C12" s="1" t="s">
        <v>147</v>
      </c>
      <c r="D12" s="13" t="s">
        <v>148</v>
      </c>
      <c r="E12" s="7">
        <v>89.67</v>
      </c>
      <c r="F12" s="7">
        <v>83.29</v>
      </c>
      <c r="G12" s="7">
        <f>AVERAGE(E12:F12)</f>
        <v>86.48</v>
      </c>
      <c r="H12" s="7">
        <f>U12*0.7*0.3167*G12</f>
        <v>5.7515253599999996</v>
      </c>
      <c r="I12" s="7">
        <f>G12-H12</f>
        <v>80.728474640000002</v>
      </c>
      <c r="J12" s="10" t="str">
        <f>IF(I12&lt;60,"F",IF(I12&lt;70,"D",IF(I12&lt;80,"C",IF(I12&lt;90,"B",IF(I12&gt;=90,"A")))))</f>
        <v>B</v>
      </c>
      <c r="L12">
        <v>10</v>
      </c>
      <c r="M12" s="1" t="s">
        <v>49</v>
      </c>
      <c r="N12">
        <v>10</v>
      </c>
      <c r="Q12" s="1" t="s">
        <v>49</v>
      </c>
      <c r="R12">
        <v>10</v>
      </c>
      <c r="S12" s="1" t="s">
        <v>49</v>
      </c>
      <c r="U12" s="1">
        <f>SUM(L12:S12)/100</f>
        <v>0.3</v>
      </c>
    </row>
    <row r="13" spans="2:21" x14ac:dyDescent="0.2">
      <c r="B13" s="1" t="s">
        <v>103</v>
      </c>
      <c r="C13" s="1" t="s">
        <v>104</v>
      </c>
      <c r="D13" s="13" t="s">
        <v>105</v>
      </c>
      <c r="E13" s="7">
        <v>84.92</v>
      </c>
      <c r="F13" s="7">
        <v>70.59</v>
      </c>
      <c r="G13" s="7">
        <f>AVERAGE(E13:F13)</f>
        <v>77.754999999999995</v>
      </c>
      <c r="H13" s="7">
        <f>U13*0.7*0.3167*G13</f>
        <v>0</v>
      </c>
      <c r="I13" s="7">
        <f>G13-H13</f>
        <v>77.754999999999995</v>
      </c>
      <c r="J13" s="10" t="str">
        <f>IF(I13&lt;60,"F",IF(I13&lt;70,"D",IF(I13&lt;80,"C",IF(I13&lt;90,"B",IF(I13&gt;=90,"A")))))</f>
        <v>C</v>
      </c>
      <c r="L13" s="1" t="s">
        <v>49</v>
      </c>
      <c r="M13" s="1" t="s">
        <v>49</v>
      </c>
      <c r="N13" s="1" t="s">
        <v>49</v>
      </c>
      <c r="Q13" s="1" t="s">
        <v>49</v>
      </c>
      <c r="R13" s="1" t="s">
        <v>49</v>
      </c>
      <c r="S13" s="1" t="s">
        <v>49</v>
      </c>
      <c r="U13" s="1">
        <f>SUM(L13:S13)/100</f>
        <v>0</v>
      </c>
    </row>
    <row r="14" spans="2:21" x14ac:dyDescent="0.2">
      <c r="B14" s="1" t="s">
        <v>71</v>
      </c>
      <c r="C14" s="1" t="s">
        <v>72</v>
      </c>
      <c r="D14" s="13" t="s">
        <v>73</v>
      </c>
      <c r="E14" s="7">
        <v>66.89</v>
      </c>
      <c r="F14" s="7">
        <v>60.55</v>
      </c>
      <c r="G14" s="7">
        <f>AVERAGE(E14:F14)</f>
        <v>63.72</v>
      </c>
      <c r="H14" s="7">
        <f>U14*0.7*0.3167*G14</f>
        <v>5.6504347199999989</v>
      </c>
      <c r="I14" s="7">
        <f>G14-H14</f>
        <v>58.069565279999999</v>
      </c>
      <c r="J14" s="10" t="str">
        <f>IF(I14&lt;60,"F",IF(I14&lt;70,"D",IF(I14&lt;80,"C",IF(I14&lt;90,"B",IF(I14&gt;=90,"A")))))</f>
        <v>F</v>
      </c>
      <c r="L14">
        <v>10</v>
      </c>
      <c r="M14" s="1" t="s">
        <v>49</v>
      </c>
      <c r="N14">
        <v>10</v>
      </c>
      <c r="Q14" s="1" t="s">
        <v>49</v>
      </c>
      <c r="R14">
        <v>10</v>
      </c>
      <c r="S14">
        <v>10</v>
      </c>
      <c r="U14" s="1">
        <f>SUM(L14:S14)/100</f>
        <v>0.4</v>
      </c>
    </row>
    <row r="15" spans="2:21" x14ac:dyDescent="0.2">
      <c r="B15" s="1" t="s">
        <v>95</v>
      </c>
      <c r="C15" s="1" t="s">
        <v>96</v>
      </c>
      <c r="D15" s="13" t="s">
        <v>97</v>
      </c>
      <c r="E15" s="7">
        <v>78.84</v>
      </c>
      <c r="F15" s="7">
        <v>43.26</v>
      </c>
      <c r="G15" s="7">
        <f>AVERAGE(E15:F15)</f>
        <v>61.05</v>
      </c>
      <c r="H15" s="7">
        <f>U15*0.7*0.3167*G15</f>
        <v>1.3534174499999998</v>
      </c>
      <c r="I15" s="7">
        <f>G15-H15</f>
        <v>59.696582549999995</v>
      </c>
      <c r="J15" s="10" t="str">
        <f>IF(I15&lt;60,"F",IF(I15&lt;70,"D",IF(I15&lt;80,"C",IF(I15&lt;90,"B",IF(I15&gt;=90,"A")))))</f>
        <v>F</v>
      </c>
      <c r="L15" s="1" t="s">
        <v>49</v>
      </c>
      <c r="M15" s="1" t="s">
        <v>49</v>
      </c>
      <c r="N15">
        <v>10</v>
      </c>
      <c r="Q15" s="1" t="s">
        <v>49</v>
      </c>
      <c r="R15" s="1" t="s">
        <v>49</v>
      </c>
      <c r="S15" s="1" t="s">
        <v>49</v>
      </c>
      <c r="U15" s="1">
        <f>SUM(L15:S15)/100</f>
        <v>0.1</v>
      </c>
    </row>
    <row r="16" spans="2:21" x14ac:dyDescent="0.2">
      <c r="B16" s="1" t="s">
        <v>56</v>
      </c>
      <c r="C16" s="1" t="s">
        <v>57</v>
      </c>
      <c r="D16" s="13" t="s">
        <v>58</v>
      </c>
      <c r="E16" s="7">
        <v>90.94</v>
      </c>
      <c r="F16" s="7">
        <v>66.3</v>
      </c>
      <c r="G16" s="7">
        <f>AVERAGE(E16:F16)</f>
        <v>78.62</v>
      </c>
      <c r="H16" s="7">
        <f>U16*0.7*0.3167*G16</f>
        <v>3.4858535599999998</v>
      </c>
      <c r="I16" s="7">
        <f>G16-H16</f>
        <v>75.134146440000009</v>
      </c>
      <c r="J16" s="10" t="str">
        <f>IF(I16&lt;60,"F",IF(I16&lt;70,"D",IF(I16&lt;80,"C",IF(I16&lt;90,"B",IF(I16&gt;=90,"A")))))</f>
        <v>C</v>
      </c>
      <c r="L16" s="1" t="s">
        <v>49</v>
      </c>
      <c r="M16" s="1" t="s">
        <v>49</v>
      </c>
      <c r="N16">
        <v>10</v>
      </c>
      <c r="Q16" s="1" t="s">
        <v>49</v>
      </c>
      <c r="R16">
        <v>10</v>
      </c>
      <c r="S16" s="1" t="s">
        <v>49</v>
      </c>
      <c r="U16" s="1">
        <f>SUM(L16:S16)/100</f>
        <v>0.2</v>
      </c>
    </row>
    <row r="17" spans="2:21" x14ac:dyDescent="0.2">
      <c r="B17" s="1" t="s">
        <v>107</v>
      </c>
      <c r="C17" s="1" t="s">
        <v>108</v>
      </c>
      <c r="D17" s="13" t="s">
        <v>109</v>
      </c>
      <c r="E17" s="7">
        <v>86.88</v>
      </c>
      <c r="F17" s="7">
        <v>81.96</v>
      </c>
      <c r="G17" s="7">
        <f>AVERAGE(E17:F17)</f>
        <v>84.419999999999987</v>
      </c>
      <c r="H17" s="7">
        <f>U17*0.7*0.3167*G17</f>
        <v>0</v>
      </c>
      <c r="I17" s="7">
        <f>G17-H17</f>
        <v>84.419999999999987</v>
      </c>
      <c r="J17" s="10" t="str">
        <f>IF(I17&lt;60,"F",IF(I17&lt;70,"D",IF(I17&lt;80,"C",IF(I17&lt;90,"B",IF(I17&gt;=90,"A")))))</f>
        <v>B</v>
      </c>
      <c r="L17" s="1" t="s">
        <v>49</v>
      </c>
      <c r="M17" s="1" t="s">
        <v>49</v>
      </c>
      <c r="N17" s="1" t="s">
        <v>49</v>
      </c>
      <c r="Q17" s="1" t="s">
        <v>49</v>
      </c>
      <c r="R17" s="1" t="s">
        <v>49</v>
      </c>
      <c r="S17" s="1" t="s">
        <v>49</v>
      </c>
      <c r="U17" s="1">
        <f>SUM(L17:S17)/100</f>
        <v>0</v>
      </c>
    </row>
    <row r="18" spans="2:21" x14ac:dyDescent="0.2">
      <c r="B18" s="1" t="s">
        <v>166</v>
      </c>
      <c r="C18" s="1" t="s">
        <v>167</v>
      </c>
      <c r="D18" s="13" t="s">
        <v>168</v>
      </c>
      <c r="E18" s="7">
        <v>87.27</v>
      </c>
      <c r="F18" s="7">
        <v>70.510000000000005</v>
      </c>
      <c r="G18" s="7">
        <f>AVERAGE(E18:F18)</f>
        <v>78.89</v>
      </c>
      <c r="H18" s="7">
        <f>U18*0.7*0.3167*G18</f>
        <v>0</v>
      </c>
      <c r="I18" s="7">
        <f>G18-H18</f>
        <v>78.89</v>
      </c>
      <c r="J18" s="10" t="str">
        <f>IF(I18&lt;60,"F",IF(I18&lt;70,"D",IF(I18&lt;80,"C",IF(I18&lt;90,"B",IF(I18&gt;=90,"A")))))</f>
        <v>C</v>
      </c>
      <c r="L18" s="1" t="s">
        <v>49</v>
      </c>
      <c r="M18" s="1" t="s">
        <v>49</v>
      </c>
      <c r="N18" s="1" t="s">
        <v>49</v>
      </c>
      <c r="Q18" s="1" t="s">
        <v>49</v>
      </c>
      <c r="R18" s="1" t="s">
        <v>49</v>
      </c>
      <c r="S18" s="1" t="s">
        <v>49</v>
      </c>
      <c r="U18" s="1">
        <f>SUM(L18:S18)/100</f>
        <v>0</v>
      </c>
    </row>
    <row r="19" spans="2:21" x14ac:dyDescent="0.2">
      <c r="B19" s="1" t="s">
        <v>178</v>
      </c>
      <c r="C19" s="1" t="s">
        <v>179</v>
      </c>
      <c r="D19" s="13" t="s">
        <v>180</v>
      </c>
      <c r="E19" s="7">
        <v>78.040000000000006</v>
      </c>
      <c r="F19" s="7">
        <v>68.94</v>
      </c>
      <c r="G19" s="7">
        <f>AVERAGE(E19:F19)</f>
        <v>73.490000000000009</v>
      </c>
      <c r="H19" s="7">
        <f>U19*0.7*0.3167*G19</f>
        <v>0</v>
      </c>
      <c r="I19" s="7">
        <f>G19-H19</f>
        <v>73.490000000000009</v>
      </c>
      <c r="J19" s="10" t="str">
        <f>IF(I19&lt;60,"F",IF(I19&lt;70,"D",IF(I19&lt;80,"C",IF(I19&lt;90,"B",IF(I19&gt;=90,"A")))))</f>
        <v>C</v>
      </c>
      <c r="L19" s="1" t="s">
        <v>49</v>
      </c>
      <c r="M19" s="1" t="s">
        <v>49</v>
      </c>
      <c r="N19" s="1" t="s">
        <v>49</v>
      </c>
      <c r="Q19" s="1" t="s">
        <v>49</v>
      </c>
      <c r="R19" s="1" t="s">
        <v>49</v>
      </c>
      <c r="S19" s="1" t="s">
        <v>49</v>
      </c>
      <c r="U19" s="1">
        <f>SUM(L19:S19)/100</f>
        <v>0</v>
      </c>
    </row>
    <row r="20" spans="2:21" x14ac:dyDescent="0.2">
      <c r="B20" s="1" t="s">
        <v>75</v>
      </c>
      <c r="C20" s="1" t="s">
        <v>76</v>
      </c>
      <c r="D20" s="13" t="s">
        <v>77</v>
      </c>
      <c r="E20" s="7">
        <v>81.849999999999994</v>
      </c>
      <c r="F20" s="7">
        <v>72</v>
      </c>
      <c r="G20" s="7">
        <f>AVERAGE(E20:F20)</f>
        <v>76.924999999999997</v>
      </c>
      <c r="H20" s="7">
        <f>U20*0.7*0.3167*G20</f>
        <v>0</v>
      </c>
      <c r="I20" s="7">
        <f>G20-H20</f>
        <v>76.924999999999997</v>
      </c>
      <c r="J20" s="10" t="str">
        <f>IF(I20&lt;60,"F",IF(I20&lt;70,"D",IF(I20&lt;80,"C",IF(I20&lt;90,"B",IF(I20&gt;=90,"A")))))</f>
        <v>C</v>
      </c>
      <c r="L20" s="1" t="s">
        <v>49</v>
      </c>
      <c r="M20" s="1" t="s">
        <v>49</v>
      </c>
      <c r="N20" s="1" t="s">
        <v>49</v>
      </c>
      <c r="Q20" s="1" t="s">
        <v>49</v>
      </c>
      <c r="R20" s="1" t="s">
        <v>49</v>
      </c>
      <c r="S20" s="1" t="s">
        <v>49</v>
      </c>
      <c r="U20" s="1">
        <f>SUM(L20:S20)/100</f>
        <v>0</v>
      </c>
    </row>
    <row r="21" spans="2:21" x14ac:dyDescent="0.2">
      <c r="B21" s="1" t="s">
        <v>174</v>
      </c>
      <c r="C21" s="1" t="s">
        <v>175</v>
      </c>
      <c r="D21" s="13" t="s">
        <v>176</v>
      </c>
      <c r="E21" s="7">
        <v>90.66</v>
      </c>
      <c r="F21" s="7">
        <v>64.25</v>
      </c>
      <c r="G21" s="7">
        <f>AVERAGE(E21:F21)</f>
        <v>77.454999999999998</v>
      </c>
      <c r="H21" s="7">
        <f>U21*0.7*0.3167*G21</f>
        <v>3.4341997899999996</v>
      </c>
      <c r="I21" s="7">
        <f>G21-H21</f>
        <v>74.020800210000004</v>
      </c>
      <c r="J21" s="10" t="str">
        <f>IF(I21&lt;60,"F",IF(I21&lt;70,"D",IF(I21&lt;80,"C",IF(I21&lt;90,"B",IF(I21&gt;=90,"A")))))</f>
        <v>C</v>
      </c>
      <c r="L21" s="1" t="s">
        <v>49</v>
      </c>
      <c r="M21" s="1" t="s">
        <v>49</v>
      </c>
      <c r="N21">
        <v>10</v>
      </c>
      <c r="Q21" s="1" t="s">
        <v>49</v>
      </c>
      <c r="R21" s="1" t="s">
        <v>49</v>
      </c>
      <c r="S21">
        <v>10</v>
      </c>
      <c r="U21" s="1">
        <f>SUM(L21:S21)/100</f>
        <v>0.2</v>
      </c>
    </row>
    <row r="22" spans="2:21" x14ac:dyDescent="0.2">
      <c r="B22" s="1" t="s">
        <v>142</v>
      </c>
      <c r="C22" s="1" t="s">
        <v>143</v>
      </c>
      <c r="D22" s="13" t="s">
        <v>144</v>
      </c>
      <c r="E22" s="7">
        <v>88.86</v>
      </c>
      <c r="F22" s="7">
        <v>71.290000000000006</v>
      </c>
      <c r="G22" s="7">
        <f>AVERAGE(E22:F22)</f>
        <v>80.075000000000003</v>
      </c>
      <c r="H22" s="7">
        <f>U22*0.7*0.3167*G22</f>
        <v>6.2131393624999989</v>
      </c>
      <c r="I22" s="7">
        <f>G22-H22</f>
        <v>73.861860637500001</v>
      </c>
      <c r="J22" s="10" t="str">
        <f>IF(I22&lt;60,"F",IF(I22&lt;70,"D",IF(I22&lt;80,"C",IF(I22&lt;90,"B",IF(I22&gt;=90,"A")))))</f>
        <v>C</v>
      </c>
      <c r="L22">
        <v>10</v>
      </c>
      <c r="M22" s="1" t="s">
        <v>49</v>
      </c>
      <c r="N22" s="1" t="s">
        <v>49</v>
      </c>
      <c r="Q22">
        <v>25</v>
      </c>
      <c r="R22" s="1" t="s">
        <v>49</v>
      </c>
      <c r="S22" s="1" t="s">
        <v>49</v>
      </c>
      <c r="U22" s="1">
        <f>SUM(L22:S22)/100</f>
        <v>0.35</v>
      </c>
    </row>
    <row r="23" spans="2:21" x14ac:dyDescent="0.2">
      <c r="B23" s="1" t="s">
        <v>118</v>
      </c>
      <c r="C23" s="1" t="s">
        <v>119</v>
      </c>
      <c r="D23" s="13" t="s">
        <v>120</v>
      </c>
      <c r="E23" s="7">
        <v>79.38</v>
      </c>
      <c r="F23" s="7">
        <v>74.42</v>
      </c>
      <c r="G23" s="7">
        <f>AVERAGE(E23:F23)</f>
        <v>76.900000000000006</v>
      </c>
      <c r="H23" s="7">
        <f>U23*0.7*0.3167*G23</f>
        <v>0</v>
      </c>
      <c r="I23" s="7">
        <f>G23-H23</f>
        <v>76.900000000000006</v>
      </c>
      <c r="J23" s="10" t="str">
        <f>IF(I23&lt;60,"F",IF(I23&lt;70,"D",IF(I23&lt;80,"C",IF(I23&lt;90,"B",IF(I23&gt;=90,"A")))))</f>
        <v>C</v>
      </c>
      <c r="L23" s="1" t="s">
        <v>49</v>
      </c>
      <c r="M23" s="1" t="s">
        <v>49</v>
      </c>
      <c r="N23" s="1" t="s">
        <v>49</v>
      </c>
      <c r="Q23" s="1" t="s">
        <v>49</v>
      </c>
      <c r="R23" s="1" t="s">
        <v>49</v>
      </c>
      <c r="S23" s="1" t="s">
        <v>49</v>
      </c>
      <c r="U23" s="1">
        <f>SUM(L23:S23)/100</f>
        <v>0</v>
      </c>
    </row>
    <row r="24" spans="2:21" x14ac:dyDescent="0.2">
      <c r="B24" s="1" t="s">
        <v>63</v>
      </c>
      <c r="C24" s="1" t="s">
        <v>64</v>
      </c>
      <c r="D24" s="13" t="s">
        <v>65</v>
      </c>
      <c r="E24" s="7">
        <v>85.68</v>
      </c>
      <c r="F24" s="7">
        <v>69.52</v>
      </c>
      <c r="G24" s="7">
        <f>AVERAGE(E24:F24)</f>
        <v>77.599999999999994</v>
      </c>
      <c r="H24" s="7">
        <f>U24*0.7*0.3167*G24</f>
        <v>0</v>
      </c>
      <c r="I24" s="7">
        <f>G24-H24</f>
        <v>77.599999999999994</v>
      </c>
      <c r="J24" s="10" t="str">
        <f>IF(I24&lt;60,"F",IF(I24&lt;70,"D",IF(I24&lt;80,"C",IF(I24&lt;90,"B",IF(I24&gt;=90,"A")))))</f>
        <v>C</v>
      </c>
      <c r="L24" s="1" t="s">
        <v>49</v>
      </c>
      <c r="M24" s="1" t="s">
        <v>49</v>
      </c>
      <c r="N24" s="1" t="s">
        <v>49</v>
      </c>
      <c r="Q24" s="1" t="s">
        <v>49</v>
      </c>
      <c r="R24" s="1" t="s">
        <v>49</v>
      </c>
      <c r="S24" s="1" t="s">
        <v>49</v>
      </c>
      <c r="U24" s="1">
        <f>SUM(L24:S24)/100</f>
        <v>0</v>
      </c>
    </row>
    <row r="25" spans="2:21" x14ac:dyDescent="0.2">
      <c r="B25" s="1" t="s">
        <v>130</v>
      </c>
      <c r="C25" s="1" t="s">
        <v>131</v>
      </c>
      <c r="D25" s="13" t="s">
        <v>132</v>
      </c>
      <c r="E25" s="7">
        <v>85.09</v>
      </c>
      <c r="F25" s="7">
        <v>72.66</v>
      </c>
      <c r="G25" s="7">
        <f>AVERAGE(E25:F25)</f>
        <v>78.875</v>
      </c>
      <c r="H25" s="7">
        <f>U25*0.7*0.3167*G25</f>
        <v>0</v>
      </c>
      <c r="I25" s="7">
        <f>G25-H25</f>
        <v>78.875</v>
      </c>
      <c r="J25" s="10" t="str">
        <f>IF(I25&lt;60,"F",IF(I25&lt;70,"D",IF(I25&lt;80,"C",IF(I25&lt;90,"B",IF(I25&gt;=90,"A")))))</f>
        <v>C</v>
      </c>
      <c r="L25" s="1" t="s">
        <v>49</v>
      </c>
      <c r="M25" s="1" t="s">
        <v>49</v>
      </c>
      <c r="N25" s="1" t="s">
        <v>49</v>
      </c>
      <c r="Q25" s="1" t="s">
        <v>49</v>
      </c>
      <c r="R25" s="1" t="s">
        <v>49</v>
      </c>
      <c r="S25" s="1" t="s">
        <v>49</v>
      </c>
      <c r="U25" s="1">
        <f>SUM(L25:S25)/100</f>
        <v>0</v>
      </c>
    </row>
    <row r="26" spans="2:21" x14ac:dyDescent="0.2">
      <c r="B26" s="1" t="s">
        <v>56</v>
      </c>
      <c r="C26" s="1" t="s">
        <v>60</v>
      </c>
      <c r="D26" s="13" t="s">
        <v>61</v>
      </c>
      <c r="E26" s="7">
        <v>27.68</v>
      </c>
      <c r="F26" s="7">
        <v>27.74</v>
      </c>
      <c r="G26" s="7">
        <f>AVERAGE(E26:F26)</f>
        <v>27.71</v>
      </c>
      <c r="H26" s="7">
        <f>U26*0.7*0.3167*G26</f>
        <v>12.900362790000001</v>
      </c>
      <c r="I26" s="7">
        <f>G26-H26</f>
        <v>14.80963721</v>
      </c>
      <c r="J26" s="10" t="str">
        <f>IF(I26&lt;60,"F",IF(I26&lt;70,"D",IF(I26&lt;80,"C",IF(I26&lt;90,"B",IF(I26&gt;=90,"A")))))</f>
        <v>F</v>
      </c>
      <c r="L26" s="1" t="s">
        <v>49</v>
      </c>
      <c r="M26" s="6" t="s">
        <v>192</v>
      </c>
      <c r="N26" s="6" t="s">
        <v>192</v>
      </c>
      <c r="Q26">
        <v>10</v>
      </c>
      <c r="R26">
        <v>100</v>
      </c>
      <c r="S26">
        <v>100</v>
      </c>
      <c r="U26" s="1">
        <f>SUM(L26:S26)/100</f>
        <v>2.1</v>
      </c>
    </row>
    <row r="27" spans="2:21" x14ac:dyDescent="0.2">
      <c r="B27" s="1" t="s">
        <v>150</v>
      </c>
      <c r="C27" s="1" t="s">
        <v>151</v>
      </c>
      <c r="D27" s="13" t="s">
        <v>152</v>
      </c>
      <c r="E27" s="7">
        <v>85.51</v>
      </c>
      <c r="F27" s="7">
        <v>69.39</v>
      </c>
      <c r="G27" s="7">
        <f>AVERAGE(E27:F27)</f>
        <v>77.45</v>
      </c>
      <c r="H27" s="7">
        <f>U27*0.7*0.3167*G27</f>
        <v>0</v>
      </c>
      <c r="I27" s="7">
        <f>G27-H27</f>
        <v>77.45</v>
      </c>
      <c r="J27" s="10" t="str">
        <f>IF(I27&lt;60,"F",IF(I27&lt;70,"D",IF(I27&lt;80,"C",IF(I27&lt;90,"B",IF(I27&gt;=90,"A")))))</f>
        <v>C</v>
      </c>
      <c r="L27" s="1" t="s">
        <v>49</v>
      </c>
      <c r="M27" s="1" t="s">
        <v>49</v>
      </c>
      <c r="N27" s="1" t="s">
        <v>49</v>
      </c>
      <c r="Q27" s="1" t="s">
        <v>49</v>
      </c>
      <c r="R27" s="1" t="s">
        <v>49</v>
      </c>
      <c r="S27" s="1" t="s">
        <v>49</v>
      </c>
      <c r="U27" s="1">
        <f>SUM(L27:S27)/100</f>
        <v>0</v>
      </c>
    </row>
    <row r="28" spans="2:21" x14ac:dyDescent="0.2">
      <c r="B28" s="1" t="s">
        <v>79</v>
      </c>
      <c r="C28" s="1" t="s">
        <v>80</v>
      </c>
      <c r="D28" s="13" t="s">
        <v>81</v>
      </c>
      <c r="E28" s="7">
        <v>88.85</v>
      </c>
      <c r="F28" s="7">
        <v>85.19</v>
      </c>
      <c r="G28" s="7">
        <f>AVERAGE(E28:F28)</f>
        <v>87.02</v>
      </c>
      <c r="H28" s="7">
        <f>U28*0.7*0.3167*G28</f>
        <v>0</v>
      </c>
      <c r="I28" s="7">
        <f>G28-H28</f>
        <v>87.02</v>
      </c>
      <c r="J28" s="10" t="str">
        <f>IF(I28&lt;60,"F",IF(I28&lt;70,"D",IF(I28&lt;80,"C",IF(I28&lt;90,"B",IF(I28&gt;=90,"A")))))</f>
        <v>B</v>
      </c>
      <c r="L28" s="1" t="s">
        <v>49</v>
      </c>
      <c r="M28" s="1" t="s">
        <v>49</v>
      </c>
      <c r="N28" s="1" t="s">
        <v>49</v>
      </c>
      <c r="Q28" s="1" t="s">
        <v>49</v>
      </c>
      <c r="R28" s="1" t="s">
        <v>49</v>
      </c>
      <c r="S28" s="1" t="s">
        <v>49</v>
      </c>
      <c r="U28" s="1">
        <f>SUM(L28:S28)/100</f>
        <v>0</v>
      </c>
    </row>
    <row r="29" spans="2:21" x14ac:dyDescent="0.2">
      <c r="B29" s="1" t="s">
        <v>91</v>
      </c>
      <c r="C29" s="1" t="s">
        <v>92</v>
      </c>
      <c r="D29" s="13" t="s">
        <v>93</v>
      </c>
      <c r="E29" s="7">
        <v>93.47</v>
      </c>
      <c r="F29" s="7">
        <v>90.34</v>
      </c>
      <c r="G29" s="7">
        <f>AVERAGE(E29:F29)</f>
        <v>91.905000000000001</v>
      </c>
      <c r="H29" s="7">
        <f>U29*0.7*0.3167*G29</f>
        <v>0</v>
      </c>
      <c r="I29" s="7">
        <f>G29-H29</f>
        <v>91.905000000000001</v>
      </c>
      <c r="J29" s="10" t="str">
        <f>IF(I29&lt;60,"F",IF(I29&lt;70,"D",IF(I29&lt;80,"C",IF(I29&lt;90,"B",IF(I29&gt;=90,"A")))))</f>
        <v>A</v>
      </c>
      <c r="L29" s="1" t="s">
        <v>49</v>
      </c>
      <c r="M29" s="1" t="s">
        <v>49</v>
      </c>
      <c r="N29" s="1" t="s">
        <v>49</v>
      </c>
      <c r="Q29" s="1" t="s">
        <v>49</v>
      </c>
      <c r="R29" s="1" t="s">
        <v>49</v>
      </c>
      <c r="S29" s="1" t="s">
        <v>49</v>
      </c>
      <c r="U29" s="1">
        <f>SUM(L29:S29)/100</f>
        <v>0</v>
      </c>
    </row>
    <row r="30" spans="2:21" x14ac:dyDescent="0.2">
      <c r="B30" s="1" t="s">
        <v>87</v>
      </c>
      <c r="C30" s="1" t="s">
        <v>88</v>
      </c>
      <c r="D30" s="13" t="s">
        <v>89</v>
      </c>
      <c r="E30" s="7">
        <v>94.55</v>
      </c>
      <c r="F30" s="7">
        <v>92.22</v>
      </c>
      <c r="G30" s="7">
        <f>AVERAGE(E30:F30)</f>
        <v>93.384999999999991</v>
      </c>
      <c r="H30" s="7">
        <f>U30*0.7*0.3167*G30</f>
        <v>0</v>
      </c>
      <c r="I30" s="7">
        <f>G30-H30</f>
        <v>93.384999999999991</v>
      </c>
      <c r="J30" s="10" t="str">
        <f>IF(I30&lt;60,"F",IF(I30&lt;70,"D",IF(I30&lt;80,"C",IF(I30&lt;90,"B",IF(I30&gt;=90,"A")))))</f>
        <v>A</v>
      </c>
      <c r="L30" s="1" t="s">
        <v>49</v>
      </c>
      <c r="M30" s="1" t="s">
        <v>49</v>
      </c>
      <c r="N30" s="1" t="s">
        <v>49</v>
      </c>
      <c r="Q30" s="1" t="s">
        <v>49</v>
      </c>
      <c r="R30" s="1" t="s">
        <v>49</v>
      </c>
      <c r="S30" s="1" t="s">
        <v>49</v>
      </c>
      <c r="U30" s="1">
        <f>SUM(L30:S30)/100</f>
        <v>0</v>
      </c>
    </row>
    <row r="31" spans="2:21" x14ac:dyDescent="0.2">
      <c r="B31" s="1" t="s">
        <v>99</v>
      </c>
      <c r="C31" s="1" t="s">
        <v>100</v>
      </c>
      <c r="D31" s="13" t="s">
        <v>101</v>
      </c>
      <c r="E31" s="7">
        <v>64.739999999999995</v>
      </c>
      <c r="F31" s="7">
        <v>5.75</v>
      </c>
      <c r="G31" s="7">
        <f>AVERAGE(E31:F31)</f>
        <v>35.244999999999997</v>
      </c>
      <c r="H31" s="7">
        <f>U31*0.7*0.3167*G31</f>
        <v>17.580294112499999</v>
      </c>
      <c r="I31" s="7">
        <f>G31-H31</f>
        <v>17.664705887499998</v>
      </c>
      <c r="J31" s="10" t="str">
        <f>IF(I31&lt;60,"F",IF(I31&lt;70,"D",IF(I31&lt;80,"C",IF(I31&lt;90,"B",IF(I31&gt;=90,"A")))))</f>
        <v>F</v>
      </c>
      <c r="L31">
        <v>50</v>
      </c>
      <c r="M31">
        <v>25</v>
      </c>
      <c r="N31">
        <v>50</v>
      </c>
      <c r="Q31">
        <v>100</v>
      </c>
      <c r="R31" s="1" t="s">
        <v>49</v>
      </c>
      <c r="S31" s="1" t="s">
        <v>49</v>
      </c>
      <c r="U31" s="1">
        <f>SUM(L31:S31)/100</f>
        <v>2.25</v>
      </c>
    </row>
    <row r="32" spans="2:21" x14ac:dyDescent="0.2">
      <c r="B32" s="1" t="s">
        <v>158</v>
      </c>
      <c r="C32" s="1" t="s">
        <v>159</v>
      </c>
      <c r="D32" s="13" t="s">
        <v>160</v>
      </c>
      <c r="E32" s="7">
        <v>92.23</v>
      </c>
      <c r="F32" s="7">
        <v>79.06</v>
      </c>
      <c r="G32" s="7">
        <f>AVERAGE(E32:F32)</f>
        <v>85.64500000000001</v>
      </c>
      <c r="H32" s="7">
        <f>U32*0.7*0.3167*G32</f>
        <v>0</v>
      </c>
      <c r="I32" s="7">
        <f>G32-H32</f>
        <v>85.64500000000001</v>
      </c>
      <c r="J32" s="10" t="str">
        <f>IF(I32&lt;60,"F",IF(I32&lt;70,"D",IF(I32&lt;80,"C",IF(I32&lt;90,"B",IF(I32&gt;=90,"A")))))</f>
        <v>B</v>
      </c>
      <c r="L32" s="1" t="s">
        <v>49</v>
      </c>
      <c r="M32" s="1" t="s">
        <v>49</v>
      </c>
      <c r="N32" s="1" t="s">
        <v>49</v>
      </c>
      <c r="Q32" s="1" t="s">
        <v>49</v>
      </c>
      <c r="R32" s="1" t="s">
        <v>49</v>
      </c>
      <c r="S32" s="1" t="s">
        <v>49</v>
      </c>
      <c r="U32" s="1">
        <f>SUM(L32:S32)/100</f>
        <v>0</v>
      </c>
    </row>
    <row r="33" spans="2:21" x14ac:dyDescent="0.2">
      <c r="B33" s="1" t="s">
        <v>138</v>
      </c>
      <c r="C33" s="1" t="s">
        <v>139</v>
      </c>
      <c r="D33" s="13" t="s">
        <v>140</v>
      </c>
      <c r="E33" s="7">
        <v>94.64</v>
      </c>
      <c r="F33" s="7">
        <v>94.11</v>
      </c>
      <c r="G33" s="7">
        <f>AVERAGE(E33:F33)</f>
        <v>94.375</v>
      </c>
      <c r="H33" s="7">
        <f>U33*0.7*0.3167*G33</f>
        <v>0</v>
      </c>
      <c r="I33" s="7">
        <f>G33-H33</f>
        <v>94.375</v>
      </c>
      <c r="J33" s="10" t="str">
        <f>IF(I33&lt;60,"F",IF(I33&lt;70,"D",IF(I33&lt;80,"C",IF(I33&lt;90,"B",IF(I33&gt;=90,"A")))))</f>
        <v>A</v>
      </c>
      <c r="L33" s="1" t="s">
        <v>49</v>
      </c>
      <c r="M33" s="1" t="s">
        <v>49</v>
      </c>
      <c r="N33" s="1" t="s">
        <v>49</v>
      </c>
      <c r="Q33" s="1" t="s">
        <v>49</v>
      </c>
      <c r="R33" s="1" t="s">
        <v>49</v>
      </c>
      <c r="S33" s="1" t="s">
        <v>49</v>
      </c>
      <c r="U33" s="1">
        <f>SUM(L33:S33)/100</f>
        <v>0</v>
      </c>
    </row>
    <row r="34" spans="2:21" x14ac:dyDescent="0.2">
      <c r="B34" s="1" t="s">
        <v>154</v>
      </c>
      <c r="C34" s="1" t="s">
        <v>155</v>
      </c>
      <c r="D34" s="13" t="s">
        <v>156</v>
      </c>
      <c r="E34" s="7">
        <v>90.03</v>
      </c>
      <c r="F34" s="7">
        <v>86.08</v>
      </c>
      <c r="G34" s="7">
        <f>AVERAGE(E34:F34)</f>
        <v>88.055000000000007</v>
      </c>
      <c r="H34" s="7">
        <f>U34*0.7*0.3167*G34</f>
        <v>0</v>
      </c>
      <c r="I34" s="7">
        <f>G34-H34</f>
        <v>88.055000000000007</v>
      </c>
      <c r="J34" s="10" t="str">
        <f>IF(I34&lt;60,"F",IF(I34&lt;70,"D",IF(I34&lt;80,"C",IF(I34&lt;90,"B",IF(I34&gt;=90,"A")))))</f>
        <v>B</v>
      </c>
      <c r="L34" s="1" t="s">
        <v>49</v>
      </c>
      <c r="M34" s="1" t="s">
        <v>49</v>
      </c>
      <c r="N34" s="1" t="s">
        <v>49</v>
      </c>
      <c r="Q34" s="1" t="s">
        <v>49</v>
      </c>
      <c r="R34" s="1" t="s">
        <v>49</v>
      </c>
      <c r="S34" s="1" t="s">
        <v>49</v>
      </c>
      <c r="U34" s="1">
        <f>SUM(L34:S34)/100</f>
        <v>0</v>
      </c>
    </row>
    <row r="35" spans="2:21" x14ac:dyDescent="0.2">
      <c r="B35" s="1" t="s">
        <v>111</v>
      </c>
      <c r="C35" s="1" t="s">
        <v>112</v>
      </c>
      <c r="D35" s="13" t="s">
        <v>113</v>
      </c>
      <c r="E35" s="7">
        <v>89.07</v>
      </c>
      <c r="F35" s="7">
        <v>76.77</v>
      </c>
      <c r="G35" s="7">
        <f>AVERAGE(E35:F35)</f>
        <v>82.919999999999987</v>
      </c>
      <c r="H35" s="7">
        <f>U35*0.7*0.3167*G35</f>
        <v>3.6765069599999989</v>
      </c>
      <c r="I35" s="7">
        <f>G35-H35</f>
        <v>79.24349303999999</v>
      </c>
      <c r="J35" s="10" t="str">
        <f>IF(I35&lt;60,"F",IF(I35&lt;70,"D",IF(I35&lt;80,"C",IF(I35&lt;90,"B",IF(I35&gt;=90,"A")))))</f>
        <v>C</v>
      </c>
      <c r="L35" s="1" t="s">
        <v>49</v>
      </c>
      <c r="M35" s="1" t="s">
        <v>49</v>
      </c>
      <c r="N35">
        <v>10</v>
      </c>
      <c r="Q35" s="1" t="s">
        <v>49</v>
      </c>
      <c r="R35">
        <v>10</v>
      </c>
      <c r="S35" s="1" t="s">
        <v>49</v>
      </c>
      <c r="U35" s="1">
        <f>SUM(L35:S35)/100</f>
        <v>0.2</v>
      </c>
    </row>
    <row r="36" spans="2:21" x14ac:dyDescent="0.2">
      <c r="B36" s="1" t="s">
        <v>126</v>
      </c>
      <c r="C36" s="1" t="s">
        <v>127</v>
      </c>
      <c r="D36" s="13" t="s">
        <v>128</v>
      </c>
      <c r="E36" s="7">
        <v>94.5</v>
      </c>
      <c r="F36" s="7">
        <v>77.209999999999994</v>
      </c>
      <c r="G36" s="7">
        <f>AVERAGE(E36:F36)</f>
        <v>85.85499999999999</v>
      </c>
      <c r="H36" s="7">
        <f>U36*0.7*0.3167*G36</f>
        <v>0</v>
      </c>
      <c r="I36" s="7">
        <f>G36-H36</f>
        <v>85.85499999999999</v>
      </c>
      <c r="J36" s="10" t="str">
        <f>IF(I36&lt;60,"F",IF(I36&lt;70,"D",IF(I36&lt;80,"C",IF(I36&lt;90,"B",IF(I36&gt;=90,"A")))))</f>
        <v>B</v>
      </c>
      <c r="L36" s="1" t="s">
        <v>49</v>
      </c>
      <c r="M36" s="1" t="s">
        <v>49</v>
      </c>
      <c r="N36" s="1" t="s">
        <v>49</v>
      </c>
      <c r="Q36" s="1" t="s">
        <v>49</v>
      </c>
      <c r="R36" s="1" t="s">
        <v>49</v>
      </c>
      <c r="S36" s="1" t="s">
        <v>49</v>
      </c>
      <c r="U36" s="1">
        <f>SUM(L36:S36)/100</f>
        <v>0</v>
      </c>
    </row>
    <row r="37" spans="2:21" x14ac:dyDescent="0.2">
      <c r="B37" s="1" t="s">
        <v>134</v>
      </c>
      <c r="C37" s="1" t="s">
        <v>135</v>
      </c>
      <c r="D37" s="13" t="s">
        <v>136</v>
      </c>
      <c r="E37" s="7">
        <v>39.840000000000003</v>
      </c>
      <c r="F37" s="7">
        <v>37.28</v>
      </c>
      <c r="G37" s="7">
        <f>AVERAGE(E37:F37)</f>
        <v>38.56</v>
      </c>
      <c r="H37" s="7">
        <f>U37*0.7*0.3167*G37</f>
        <v>25.645099199999994</v>
      </c>
      <c r="I37" s="7">
        <f>G37-H37</f>
        <v>12.914900800000009</v>
      </c>
      <c r="J37" s="10" t="str">
        <f>IF(I37&lt;60,"F",IF(I37&lt;70,"D",IF(I37&lt;80,"C",IF(I37&lt;90,"B",IF(I37&gt;=90,"A")))))</f>
        <v>F</v>
      </c>
      <c r="L37">
        <v>100</v>
      </c>
      <c r="M37" s="1" t="s">
        <v>49</v>
      </c>
      <c r="N37" s="1" t="s">
        <v>49</v>
      </c>
      <c r="Q37" s="1" t="s">
        <v>49</v>
      </c>
      <c r="R37">
        <v>100</v>
      </c>
      <c r="S37">
        <v>100</v>
      </c>
      <c r="U37" s="1">
        <f>SUM(L37:S37)/100</f>
        <v>3</v>
      </c>
    </row>
    <row r="38" spans="2:21" x14ac:dyDescent="0.2">
      <c r="B38" s="1" t="s">
        <v>67</v>
      </c>
      <c r="C38" s="1" t="s">
        <v>68</v>
      </c>
      <c r="D38" s="13" t="s">
        <v>69</v>
      </c>
      <c r="E38" s="7">
        <v>88.08</v>
      </c>
      <c r="F38" s="7">
        <v>97.36</v>
      </c>
      <c r="G38" s="7">
        <f>AVERAGE(E38:F38)</f>
        <v>92.72</v>
      </c>
      <c r="H38" s="7">
        <f>U38*0.7*0.3167*G38</f>
        <v>0</v>
      </c>
      <c r="I38" s="7">
        <f>G38-H38</f>
        <v>92.72</v>
      </c>
      <c r="J38" s="10" t="str">
        <f>IF(I38&lt;60,"F",IF(I38&lt;70,"D",IF(I38&lt;80,"C",IF(I38&lt;90,"B",IF(I38&gt;=90,"A")))))</f>
        <v>A</v>
      </c>
      <c r="L38" s="1" t="s">
        <v>49</v>
      </c>
      <c r="M38" s="1" t="s">
        <v>49</v>
      </c>
      <c r="N38" s="1" t="s">
        <v>49</v>
      </c>
      <c r="Q38" s="1" t="s">
        <v>49</v>
      </c>
      <c r="R38" s="1" t="s">
        <v>49</v>
      </c>
      <c r="S38" s="1" t="s">
        <v>49</v>
      </c>
      <c r="U38" s="1">
        <f>SUM(L38:S38)/100</f>
        <v>0</v>
      </c>
    </row>
    <row r="39" spans="2:21" x14ac:dyDescent="0.2">
      <c r="B39" s="1" t="s">
        <v>162</v>
      </c>
      <c r="C39" s="1" t="s">
        <v>163</v>
      </c>
      <c r="D39" s="13" t="s">
        <v>164</v>
      </c>
      <c r="E39" s="7">
        <v>90.49</v>
      </c>
      <c r="F39" s="7">
        <v>96.34</v>
      </c>
      <c r="G39" s="7">
        <f>AVERAGE(E39:F39)</f>
        <v>93.414999999999992</v>
      </c>
      <c r="H39" s="7">
        <f>U39*0.7*0.3167*G39</f>
        <v>10.354585674999997</v>
      </c>
      <c r="I39" s="7">
        <f>G39-H39</f>
        <v>83.060414324999996</v>
      </c>
      <c r="J39" s="10" t="str">
        <f>IF(I39&lt;60,"F",IF(I39&lt;70,"D",IF(I39&lt;80,"C",IF(I39&lt;90,"B",IF(I39&gt;=90,"A")))))</f>
        <v>B</v>
      </c>
      <c r="L39">
        <v>25</v>
      </c>
      <c r="M39" s="1" t="s">
        <v>49</v>
      </c>
      <c r="N39">
        <v>25</v>
      </c>
      <c r="Q39" s="1" t="s">
        <v>49</v>
      </c>
      <c r="R39" s="1" t="s">
        <v>49</v>
      </c>
      <c r="S39" s="1" t="s">
        <v>49</v>
      </c>
      <c r="U39" s="1">
        <f>SUM(L39:S39)/100</f>
        <v>0.5</v>
      </c>
    </row>
    <row r="40" spans="2:21" x14ac:dyDescent="0.2">
      <c r="B40" s="1" t="s">
        <v>46</v>
      </c>
      <c r="C40" s="1" t="s">
        <v>47</v>
      </c>
      <c r="D40" s="13" t="s">
        <v>51</v>
      </c>
      <c r="E40" s="7">
        <v>85.21</v>
      </c>
      <c r="F40" s="7">
        <v>94.87</v>
      </c>
      <c r="G40" s="7">
        <f>AVERAGE(E40:F40)</f>
        <v>90.039999999999992</v>
      </c>
      <c r="H40" s="7">
        <f>U40*0.7*0.3167*G40</f>
        <v>0</v>
      </c>
      <c r="I40" s="7">
        <f>G40-H40</f>
        <v>90.039999999999992</v>
      </c>
      <c r="J40" s="10" t="str">
        <f>IF(I40&lt;60,"F",IF(I40&lt;70,"D",IF(I40&lt;80,"C",IF(I40&lt;90,"B",IF(I40&gt;=90,"A")))))</f>
        <v>A</v>
      </c>
      <c r="L40" s="1" t="s">
        <v>49</v>
      </c>
      <c r="M40" s="1" t="s">
        <v>49</v>
      </c>
      <c r="N40" s="1" t="s">
        <v>49</v>
      </c>
      <c r="Q40" s="1" t="s">
        <v>49</v>
      </c>
      <c r="R40" s="1" t="s">
        <v>49</v>
      </c>
      <c r="S40" s="1" t="s">
        <v>49</v>
      </c>
      <c r="U40" s="1">
        <f>SUM(L40:S40)/100</f>
        <v>0</v>
      </c>
    </row>
  </sheetData>
  <sortState xmlns:xlrd2="http://schemas.microsoft.com/office/spreadsheetml/2017/richdata2" ref="B7:U40">
    <sortCondition ref="D7:D40"/>
  </sortState>
  <mergeCells count="2">
    <mergeCell ref="L5:O5"/>
    <mergeCell ref="Q5:T5"/>
  </mergeCells>
  <pageMargins left="0.7" right="0.7" top="0.75" bottom="0.75" header="0.3" footer="0.3"/>
  <pageSetup paperSize="9" orientation="portrait" horizontalDpi="0" verticalDpi="0"/>
  <ignoredErrors>
    <ignoredError sqref="D7:D40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2023-01-12T11:29:36Z</dcterms:created>
  <dcterms:modified xsi:type="dcterms:W3CDTF">2023-01-13T02:39:44Z</dcterms:modified>
  <cp:category/>
</cp:coreProperties>
</file>