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 Oct 17 2022/"/>
    </mc:Choice>
  </mc:AlternateContent>
  <xr:revisionPtr revIDLastSave="0" documentId="8_{AED818F4-7C59-1F45-9FBD-E03CA0804B8C}" xr6:coauthVersionLast="47" xr6:coauthVersionMax="47" xr10:uidLastSave="{00000000-0000-0000-0000-000000000000}"/>
  <bookViews>
    <workbookView xWindow="400" yWindow="620" windowWidth="31140" windowHeight="22500" activeTab="1" xr2:uid="{00000000-000D-0000-FFFF-FFFF00000000}"/>
  </bookViews>
  <sheets>
    <sheet name="Grades" sheetId="1" r:id="rId1"/>
    <sheet name="calcula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14" i="2"/>
  <c r="I14" i="2" s="1"/>
  <c r="J14" i="2" s="1"/>
  <c r="H15" i="2"/>
  <c r="I15" i="2" s="1"/>
  <c r="J15" i="2" s="1"/>
  <c r="H16" i="2"/>
  <c r="I16" i="2" s="1"/>
  <c r="J16" i="2" s="1"/>
  <c r="H17" i="2"/>
  <c r="I17" i="2" s="1"/>
  <c r="J17" i="2" s="1"/>
  <c r="H18" i="2"/>
  <c r="I18" i="2" s="1"/>
  <c r="J18" i="2" s="1"/>
  <c r="H19" i="2"/>
  <c r="I19" i="2" s="1"/>
  <c r="J19" i="2" s="1"/>
  <c r="H20" i="2"/>
  <c r="H21" i="2"/>
  <c r="I21" i="2" s="1"/>
  <c r="J21" i="2" s="1"/>
  <c r="H22" i="2"/>
  <c r="I22" i="2" s="1"/>
  <c r="J22" i="2" s="1"/>
  <c r="H23" i="2"/>
  <c r="I23" i="2" s="1"/>
  <c r="J23" i="2" s="1"/>
  <c r="H24" i="2"/>
  <c r="I24" i="2" s="1"/>
  <c r="J24" i="2" s="1"/>
  <c r="H25" i="2"/>
  <c r="I25" i="2" s="1"/>
  <c r="J25" i="2" s="1"/>
  <c r="H26" i="2"/>
  <c r="I26" i="2" s="1"/>
  <c r="J26" i="2" s="1"/>
  <c r="H27" i="2"/>
  <c r="H28" i="2"/>
  <c r="I28" i="2" s="1"/>
  <c r="J28" i="2" s="1"/>
  <c r="H29" i="2"/>
  <c r="I29" i="2" s="1"/>
  <c r="J29" i="2" s="1"/>
  <c r="H30" i="2"/>
  <c r="I30" i="2" s="1"/>
  <c r="J30" i="2" s="1"/>
  <c r="K30" i="2" s="1"/>
  <c r="L30" i="2" s="1"/>
  <c r="H31" i="2"/>
  <c r="I31" i="2" s="1"/>
  <c r="J31" i="2" s="1"/>
  <c r="F7" i="2"/>
  <c r="K7" i="2" s="1"/>
  <c r="L7" i="2" s="1"/>
  <c r="F8" i="2"/>
  <c r="K8" i="2" s="1"/>
  <c r="L8" i="2" s="1"/>
  <c r="F9" i="2"/>
  <c r="F10" i="2"/>
  <c r="F11" i="2"/>
  <c r="K11" i="2" s="1"/>
  <c r="L11" i="2" s="1"/>
  <c r="F12" i="2"/>
  <c r="K12" i="2" s="1"/>
  <c r="L12" i="2" s="1"/>
  <c r="F13" i="2"/>
  <c r="F14" i="2"/>
  <c r="F15" i="2"/>
  <c r="K15" i="2" s="1"/>
  <c r="L15" i="2" s="1"/>
  <c r="F16" i="2"/>
  <c r="K16" i="2" s="1"/>
  <c r="L16" i="2" s="1"/>
  <c r="F17" i="2"/>
  <c r="F18" i="2"/>
  <c r="F19" i="2"/>
  <c r="F20" i="2"/>
  <c r="F21" i="2"/>
  <c r="F22" i="2"/>
  <c r="F23" i="2"/>
  <c r="K23" i="2" s="1"/>
  <c r="L23" i="2" s="1"/>
  <c r="F24" i="2"/>
  <c r="F25" i="2"/>
  <c r="F26" i="2"/>
  <c r="F27" i="2"/>
  <c r="F28" i="2"/>
  <c r="F29" i="2"/>
  <c r="F30" i="2"/>
  <c r="F31" i="2"/>
  <c r="H6" i="2"/>
  <c r="I6" i="2" s="1"/>
  <c r="J6" i="2" s="1"/>
  <c r="F6" i="2"/>
  <c r="I27" i="2"/>
  <c r="J27" i="2" s="1"/>
  <c r="I20" i="2"/>
  <c r="J20" i="2" s="1"/>
  <c r="K27" i="2" l="1"/>
  <c r="L27" i="2" s="1"/>
  <c r="K21" i="2"/>
  <c r="L21" i="2" s="1"/>
  <c r="K17" i="2"/>
  <c r="L17" i="2" s="1"/>
  <c r="K13" i="2"/>
  <c r="L13" i="2" s="1"/>
  <c r="K9" i="2"/>
  <c r="L9" i="2" s="1"/>
  <c r="K24" i="2"/>
  <c r="L24" i="2" s="1"/>
  <c r="K26" i="2"/>
  <c r="L26" i="2" s="1"/>
  <c r="K29" i="2"/>
  <c r="L29" i="2" s="1"/>
  <c r="K25" i="2"/>
  <c r="L25" i="2" s="1"/>
  <c r="K18" i="2"/>
  <c r="L18" i="2" s="1"/>
  <c r="K28" i="2"/>
  <c r="L28" i="2" s="1"/>
  <c r="K31" i="2"/>
  <c r="L31" i="2" s="1"/>
  <c r="K22" i="2"/>
  <c r="L22" i="2" s="1"/>
  <c r="K20" i="2"/>
  <c r="L20" i="2" s="1"/>
  <c r="K10" i="2"/>
  <c r="L10" i="2" s="1"/>
  <c r="K19" i="2"/>
  <c r="L19" i="2" s="1"/>
  <c r="K14" i="2"/>
  <c r="L14" i="2" s="1"/>
  <c r="K6" i="2"/>
  <c r="L6" i="2" s="1"/>
</calcChain>
</file>

<file path=xl/sharedStrings.xml><?xml version="1.0" encoding="utf-8"?>
<sst xmlns="http://schemas.openxmlformats.org/spreadsheetml/2006/main" count="439" uniqueCount="161">
  <si>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</si>
  <si>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</si>
  <si>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</si>
  <si>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</si>
  <si>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</si>
  <si>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</si>
  <si>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</si>
  <si>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</si>
  <si>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</si>
  <si>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6 (Real)</t>
  </si>
  <si>
    <t>Quiz: Exercise UNIT 7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</si>
  <si>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</si>
  <si>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</si>
  <si>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</si>
  <si>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</si>
  <si>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</si>
  <si>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</si>
  <si>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8 (Real)</t>
  </si>
  <si>
    <t>Quiz: Exercise UNIT 9 (Real)</t>
  </si>
  <si>
    <t>Quiz: Exercise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</si>
  <si>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</si>
  <si>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</si>
  <si>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</si>
  <si>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</si>
  <si>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</si>
  <si>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</si>
  <si>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</si>
  <si>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</si>
  <si>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Chan</t>
  </si>
  <si>
    <t>Mengheang</t>
  </si>
  <si>
    <t>12789</t>
  </si>
  <si>
    <t>chan.mengheang@pucsr.edu.kh</t>
  </si>
  <si>
    <t>-</t>
  </si>
  <si>
    <t>1673597954</t>
  </si>
  <si>
    <t>Peisith</t>
  </si>
  <si>
    <t>14453</t>
  </si>
  <si>
    <t>chan.peisith@pucsr.edu.kh</t>
  </si>
  <si>
    <t>Socheata</t>
  </si>
  <si>
    <t>13885</t>
  </si>
  <si>
    <t>chan.socheata@pucsr.edu.kh</t>
  </si>
  <si>
    <t>Chea</t>
  </si>
  <si>
    <t>Sovannratanak</t>
  </si>
  <si>
    <t>11617</t>
  </si>
  <si>
    <t>chea.sovannratanak@pucsr.edu.kh</t>
  </si>
  <si>
    <t>Chek</t>
  </si>
  <si>
    <t>Vichit</t>
  </si>
  <si>
    <t>13351</t>
  </si>
  <si>
    <t>chek.vichit@pucsr.edu.kh</t>
  </si>
  <si>
    <t>Eiv</t>
  </si>
  <si>
    <t>Youe</t>
  </si>
  <si>
    <t>14460</t>
  </si>
  <si>
    <t>eiv.youe@pucsr.edu.kh</t>
  </si>
  <si>
    <t>Heng</t>
  </si>
  <si>
    <t>Lymeng</t>
  </si>
  <si>
    <t>14542</t>
  </si>
  <si>
    <t>heng.lymeng@pucsr.edu.kh</t>
  </si>
  <si>
    <t>Hor</t>
  </si>
  <si>
    <t>Seangti</t>
  </si>
  <si>
    <t>13147</t>
  </si>
  <si>
    <t>hor.seangti@pucsr.edu.kh</t>
  </si>
  <si>
    <t>Keng</t>
  </si>
  <si>
    <t>Sophea</t>
  </si>
  <si>
    <t>13330</t>
  </si>
  <si>
    <t>keng.sophea@pucsr.edu.kh</t>
  </si>
  <si>
    <t>Khon</t>
  </si>
  <si>
    <t>Thyrana</t>
  </si>
  <si>
    <t>14467</t>
  </si>
  <si>
    <t>khon.thyrana@pucsr.edu.kh</t>
  </si>
  <si>
    <t>Lim</t>
  </si>
  <si>
    <t>Nongngoun</t>
  </si>
  <si>
    <t>12528</t>
  </si>
  <si>
    <t>lim.nongngoun@pucsr.edu.kh</t>
  </si>
  <si>
    <t>Long</t>
  </si>
  <si>
    <t>Sedthamon</t>
  </si>
  <si>
    <t>14512</t>
  </si>
  <si>
    <t>long.sedthamon@pucsr.edu.kh</t>
  </si>
  <si>
    <t>Moeng</t>
  </si>
  <si>
    <t>Somariya</t>
  </si>
  <si>
    <t>12674</t>
  </si>
  <si>
    <t>moeng.somariya@pucsr.edu.kh</t>
  </si>
  <si>
    <t>Nov</t>
  </si>
  <si>
    <t>ChinE</t>
  </si>
  <si>
    <t>13680</t>
  </si>
  <si>
    <t>nov.chine@pucsr.edu.kh</t>
  </si>
  <si>
    <t>Ouk</t>
  </si>
  <si>
    <t>Kannika</t>
  </si>
  <si>
    <t>13136</t>
  </si>
  <si>
    <t>ouk.kannika@pucsr.edu.kh</t>
  </si>
  <si>
    <t>Ry</t>
  </si>
  <si>
    <t>Narin</t>
  </si>
  <si>
    <t>13372</t>
  </si>
  <si>
    <t>ry.narin@pucsr.edu.kh</t>
  </si>
  <si>
    <t>Sam</t>
  </si>
  <si>
    <t>Panha</t>
  </si>
  <si>
    <t>11069</t>
  </si>
  <si>
    <t>sam.panha@pucsr.edu.kh</t>
  </si>
  <si>
    <t>Sarom</t>
  </si>
  <si>
    <t>Raksa</t>
  </si>
  <si>
    <t>12979</t>
  </si>
  <si>
    <t>sarom.raksa@pucsr.edu.kh</t>
  </si>
  <si>
    <t>Seng</t>
  </si>
  <si>
    <t>Sreymao</t>
  </si>
  <si>
    <t>12596</t>
  </si>
  <si>
    <t>seng.sreymao@pucsr.edu.kh</t>
  </si>
  <si>
    <t>Sopheak</t>
  </si>
  <si>
    <t>Sreymean</t>
  </si>
  <si>
    <t>13257</t>
  </si>
  <si>
    <t>sopheak.sreymean@pucsr.edu.kh</t>
  </si>
  <si>
    <t>Sorm</t>
  </si>
  <si>
    <t>Tha</t>
  </si>
  <si>
    <t>12792</t>
  </si>
  <si>
    <t>sorm.tha@pucsr.edu.kh</t>
  </si>
  <si>
    <t>Sroy</t>
  </si>
  <si>
    <t>Kimheng</t>
  </si>
  <si>
    <t>13449</t>
  </si>
  <si>
    <t>sroy.kimheng@pucsr.edu.kh</t>
  </si>
  <si>
    <t>Tan</t>
  </si>
  <si>
    <t>Sovannreach</t>
  </si>
  <si>
    <t>13127</t>
  </si>
  <si>
    <t>tan.sovannreach@pucsr.edu.kh</t>
  </si>
  <si>
    <t>Ty</t>
  </si>
  <si>
    <t>Sokboromey</t>
  </si>
  <si>
    <t>11598</t>
  </si>
  <si>
    <t>ty.sokboromey@pucsr.edu.kh</t>
  </si>
  <si>
    <t>Ung</t>
  </si>
  <si>
    <t>Sophalkun</t>
  </si>
  <si>
    <t>14574</t>
  </si>
  <si>
    <t>ung.sophalkun@pucsr.edu.kh</t>
  </si>
  <si>
    <t>Uon</t>
  </si>
  <si>
    <t>Sophirun</t>
  </si>
  <si>
    <t>13818</t>
  </si>
  <si>
    <t>uon.sophirun@pucsr.edu.kh</t>
  </si>
  <si>
    <t>Ven</t>
  </si>
  <si>
    <t>Reaksa</t>
  </si>
  <si>
    <t>11709</t>
  </si>
  <si>
    <t>ven.reaksa@pucsr.edu.kh</t>
  </si>
  <si>
    <t>Vorn</t>
  </si>
  <si>
    <t>Vathana</t>
  </si>
  <si>
    <t>13138</t>
  </si>
  <si>
    <t>vorn.vathana@pucsr.edu.kh</t>
  </si>
  <si>
    <t>Yim</t>
  </si>
  <si>
    <t>Brosith</t>
  </si>
  <si>
    <t>11500</t>
  </si>
  <si>
    <t>yim.brosith@pucsr.edu.kh</t>
  </si>
  <si>
    <t>Yuot</t>
  </si>
  <si>
    <t>Lyheng</t>
  </si>
  <si>
    <t>14300</t>
  </si>
  <si>
    <t>yuot.lyheng@pucsr.edu.kh</t>
  </si>
  <si>
    <t>SURNAME</t>
  </si>
  <si>
    <t>FIRST NAME</t>
  </si>
  <si>
    <t>ID</t>
  </si>
  <si>
    <t>VENTURES CLASS</t>
  </si>
  <si>
    <t>READING CLASS</t>
  </si>
  <si>
    <t>COMPUTER CLASS</t>
  </si>
  <si>
    <t>TOTAL</t>
  </si>
  <si>
    <t>GRADE</t>
  </si>
  <si>
    <t>EHSS-8/ Result</t>
  </si>
  <si>
    <t>EHSS-8 - Final Grades 17 Oct 2022 Term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</si>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</sst>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0" xfId="1" applyNumberFormat="1"/>
    <xf numFmtId="0" fontId="4" fillId="0" borderId="0" xfId="0" applyFont="1" applyAlignment="1">
      <alignment horizontal="center" vertical="center"/>
    </xf>
    <xf numFmtId="43" fontId="0" fillId="0" borderId="0" xfId="2" applyFont="1"/>
    <xf numFmtId="43" fontId="4" fillId="0" borderId="0" xfId="2" applyFont="1" applyAlignment="1">
      <alignment horizontal="center" vertical="center"/>
    </xf>
    <xf numFmtId="43" fontId="0" fillId="0" borderId="0" xfId="2" applyFont="1" applyAlignment="1">
      <alignment horizontal="center" vertical="center"/>
    </xf>
    <xf numFmtId="0" fontId="8" fillId="0" borderId="0" xfId="0" applyFont="1"/>
    <xf numFmtId="49" fontId="0" fillId="0" borderId="0" xfId="0" applyNumberFormat="1" applyAlignment="1">
      <alignment horizontal="center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11">
    <dxf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A8DDD2-989D-E94D-9363-4ADFA59401AF}" name="Table1" displayName="Table1" ref="D5:L31" totalsRowShown="0" headerRowDxfId="1" headerRowCellStyle="Comma">
  <autoFilter ref="D5:L31" xr:uid="{CAA8DDD2-989D-E94D-9363-4ADFA59401AF}"/>
  <tableColumns count="9">
    <tableColumn id="1" xr3:uid="{7AC01AD5-9178-F54D-866E-DDF1F0809EA0}" name="ID" dataDxfId="0"/>
    <tableColumn id="2" xr3:uid="{04BCB040-C759-554A-9E9A-01B65E37B98A}" name="VENTURES CLASS"/>
    <tableColumn id="3" xr3:uid="{C5C83574-B953-4043-967D-84E9FC54C482}" name="Column1" dataDxfId="7">
      <calculatedColumnFormula>E6*0.45</calculatedColumnFormula>
    </tableColumn>
    <tableColumn id="4" xr3:uid="{65CFAC53-9127-BE43-A173-87B62E1EED4A}" name="READING CLASS" dataCellStyle="Normal 2"/>
    <tableColumn id="5" xr3:uid="{EFDAAFBA-53C8-DB4E-9002-8CBC9C3BEBB0}" name="Column2" dataDxfId="6">
      <calculatedColumnFormula>G6*0.45</calculatedColumnFormula>
    </tableColumn>
    <tableColumn id="6" xr3:uid="{CC17FAA6-55A3-3349-B2BE-27927CF600DE}" name="COMPUTER CLASS" dataDxfId="5">
      <calculatedColumnFormula>AVERAGE(G6:H6)</calculatedColumnFormula>
    </tableColumn>
    <tableColumn id="7" xr3:uid="{CC09A3E8-E170-4844-A467-70EC1C1F9B3C}" name="Column3" dataDxfId="4">
      <calculatedColumnFormula>I6*0.1</calculatedColumnFormula>
    </tableColumn>
    <tableColumn id="8" xr3:uid="{FC24609E-31E9-EC44-9A86-276D3A4ADB11}" name="TOTAL" dataDxfId="3" dataCellStyle="Comma">
      <calculatedColumnFormula>F6+H6+J6</calculatedColumnFormula>
    </tableColumn>
    <tableColumn id="9" xr3:uid="{443E0FD2-9587-7C47-B28B-106D4B413BFA}" name="GRADE" dataDxfId="2">
      <calculatedColumnFormula>IF(K6&lt;50,"F",IF(K6&lt;=64,"D",IF(K6&lt;=79,"C",IF(K6&lt;90,"B",IF(K6&gt;=90,"A")))))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"/>
  <sheetViews>
    <sheetView topLeftCell="H4" workbookViewId="0">
      <selection activeCell="Z1" sqref="Z1:AA31"/>
    </sheetView>
  </sheetViews>
  <sheetFormatPr baseColWidth="10" defaultColWidth="8.83203125" defaultRowHeight="15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s="1" t="s">
        <v>28</v>
      </c>
      <c r="B2" s="1" t="s">
        <v>29</v>
      </c>
      <c r="C2" s="1" t="s">
        <v>30</v>
      </c>
      <c r="D2" s="1"/>
      <c r="E2" s="1"/>
      <c r="F2" s="1" t="s">
        <v>31</v>
      </c>
      <c r="G2">
        <v>75.989999999999995</v>
      </c>
      <c r="H2">
        <v>73.319999999999993</v>
      </c>
      <c r="I2">
        <v>72.849999999999994</v>
      </c>
      <c r="J2">
        <v>8.2899999999999991</v>
      </c>
      <c r="K2">
        <v>6.29</v>
      </c>
      <c r="L2">
        <v>75.23</v>
      </c>
      <c r="M2">
        <v>7.52</v>
      </c>
      <c r="N2">
        <v>71.88</v>
      </c>
      <c r="O2">
        <v>7.19</v>
      </c>
      <c r="P2">
        <v>76.13</v>
      </c>
      <c r="Q2">
        <v>76.89</v>
      </c>
      <c r="R2">
        <v>8.17</v>
      </c>
      <c r="S2">
        <v>7.08</v>
      </c>
      <c r="T2">
        <v>7.82</v>
      </c>
      <c r="U2">
        <v>79.19</v>
      </c>
      <c r="V2">
        <v>7.92</v>
      </c>
      <c r="W2">
        <v>72.319999999999993</v>
      </c>
      <c r="X2">
        <v>7.23</v>
      </c>
      <c r="Y2">
        <v>5</v>
      </c>
      <c r="Z2" s="1" t="s">
        <v>32</v>
      </c>
      <c r="AA2" s="1" t="s">
        <v>32</v>
      </c>
      <c r="AB2" s="1" t="s">
        <v>33</v>
      </c>
    </row>
    <row r="3" spans="1:28" x14ac:dyDescent="0.2">
      <c r="A3" s="1" t="s">
        <v>28</v>
      </c>
      <c r="B3" s="1" t="s">
        <v>34</v>
      </c>
      <c r="C3" s="1" t="s">
        <v>35</v>
      </c>
      <c r="D3" s="1"/>
      <c r="E3" s="1"/>
      <c r="F3" s="1" t="s">
        <v>36</v>
      </c>
      <c r="G3">
        <v>35.43</v>
      </c>
      <c r="H3">
        <v>35.46</v>
      </c>
      <c r="I3">
        <v>39.229999999999997</v>
      </c>
      <c r="J3">
        <v>4.1900000000000004</v>
      </c>
      <c r="K3">
        <v>3.66</v>
      </c>
      <c r="L3">
        <v>13.38</v>
      </c>
      <c r="M3">
        <v>1.34</v>
      </c>
      <c r="N3">
        <v>53.76</v>
      </c>
      <c r="O3">
        <v>5.38</v>
      </c>
      <c r="P3">
        <v>28.6</v>
      </c>
      <c r="Q3">
        <v>31.56</v>
      </c>
      <c r="R3">
        <v>6.83</v>
      </c>
      <c r="S3">
        <v>2.39</v>
      </c>
      <c r="T3">
        <v>0.25</v>
      </c>
      <c r="U3">
        <v>0</v>
      </c>
      <c r="V3">
        <v>0</v>
      </c>
      <c r="W3">
        <v>54.24</v>
      </c>
      <c r="X3">
        <v>5.42</v>
      </c>
      <c r="Y3">
        <v>5</v>
      </c>
      <c r="Z3" s="1" t="s">
        <v>32</v>
      </c>
      <c r="AA3" s="1" t="s">
        <v>32</v>
      </c>
      <c r="AB3" s="1" t="s">
        <v>33</v>
      </c>
    </row>
    <row r="4" spans="1:28" x14ac:dyDescent="0.2">
      <c r="A4" s="1" t="s">
        <v>28</v>
      </c>
      <c r="B4" s="1" t="s">
        <v>37</v>
      </c>
      <c r="C4" s="1" t="s">
        <v>38</v>
      </c>
      <c r="D4" s="1"/>
      <c r="E4" s="1"/>
      <c r="F4" s="1" t="s">
        <v>39</v>
      </c>
      <c r="G4">
        <v>36.880000000000003</v>
      </c>
      <c r="H4">
        <v>38.14</v>
      </c>
      <c r="I4">
        <v>48.98</v>
      </c>
      <c r="J4">
        <v>5.32</v>
      </c>
      <c r="K4">
        <v>4.4800000000000004</v>
      </c>
      <c r="L4">
        <v>0</v>
      </c>
      <c r="M4">
        <v>0</v>
      </c>
      <c r="N4">
        <v>65.430000000000007</v>
      </c>
      <c r="O4">
        <v>6.54</v>
      </c>
      <c r="P4">
        <v>31.09</v>
      </c>
      <c r="Q4">
        <v>37.9</v>
      </c>
      <c r="R4">
        <v>7.21</v>
      </c>
      <c r="S4">
        <v>4.16</v>
      </c>
      <c r="T4">
        <v>0</v>
      </c>
      <c r="U4">
        <v>0</v>
      </c>
      <c r="V4">
        <v>0</v>
      </c>
      <c r="W4">
        <v>55.37</v>
      </c>
      <c r="X4">
        <v>5.54</v>
      </c>
      <c r="Y4">
        <v>4</v>
      </c>
      <c r="Z4" s="1" t="s">
        <v>32</v>
      </c>
      <c r="AA4" s="1" t="s">
        <v>32</v>
      </c>
      <c r="AB4" s="1" t="s">
        <v>33</v>
      </c>
    </row>
    <row r="5" spans="1:28" x14ac:dyDescent="0.2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74.7</v>
      </c>
      <c r="H5">
        <v>73.05</v>
      </c>
      <c r="I5">
        <v>71.59</v>
      </c>
      <c r="J5">
        <v>7.9</v>
      </c>
      <c r="K5">
        <v>6.41</v>
      </c>
      <c r="L5">
        <v>72.319999999999993</v>
      </c>
      <c r="M5">
        <v>7.23</v>
      </c>
      <c r="N5">
        <v>75.25</v>
      </c>
      <c r="O5">
        <v>7.53</v>
      </c>
      <c r="P5">
        <v>75.790000000000006</v>
      </c>
      <c r="Q5">
        <v>79.38</v>
      </c>
      <c r="R5">
        <v>8.65</v>
      </c>
      <c r="S5">
        <v>7.35</v>
      </c>
      <c r="T5">
        <v>7.82</v>
      </c>
      <c r="U5">
        <v>73.98</v>
      </c>
      <c r="V5">
        <v>7.4</v>
      </c>
      <c r="W5">
        <v>74.010000000000005</v>
      </c>
      <c r="X5">
        <v>7.4</v>
      </c>
      <c r="Y5">
        <v>4</v>
      </c>
      <c r="Z5" s="1" t="s">
        <v>32</v>
      </c>
      <c r="AA5" s="1" t="s">
        <v>32</v>
      </c>
      <c r="AB5" s="1" t="s">
        <v>33</v>
      </c>
    </row>
    <row r="6" spans="1:28" x14ac:dyDescent="0.2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85.3</v>
      </c>
      <c r="H6">
        <v>81.14</v>
      </c>
      <c r="I6">
        <v>72.260000000000005</v>
      </c>
      <c r="J6">
        <v>7.7</v>
      </c>
      <c r="K6">
        <v>6.76</v>
      </c>
      <c r="L6">
        <v>88.19</v>
      </c>
      <c r="M6">
        <v>8.82</v>
      </c>
      <c r="N6">
        <v>82.98</v>
      </c>
      <c r="O6">
        <v>8.3000000000000007</v>
      </c>
      <c r="P6">
        <v>87.9</v>
      </c>
      <c r="Q6">
        <v>91.76</v>
      </c>
      <c r="R6">
        <v>9.52</v>
      </c>
      <c r="S6">
        <v>8.85</v>
      </c>
      <c r="T6">
        <v>9.16</v>
      </c>
      <c r="U6">
        <v>91.72</v>
      </c>
      <c r="V6">
        <v>9.17</v>
      </c>
      <c r="W6">
        <v>80.23</v>
      </c>
      <c r="X6">
        <v>8.02</v>
      </c>
      <c r="Y6">
        <v>5</v>
      </c>
      <c r="Z6" s="1" t="s">
        <v>32</v>
      </c>
      <c r="AA6" s="1" t="s">
        <v>32</v>
      </c>
      <c r="AB6" s="1" t="s">
        <v>33</v>
      </c>
    </row>
    <row r="7" spans="1:28" x14ac:dyDescent="0.2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72.34</v>
      </c>
      <c r="H7">
        <v>66.3</v>
      </c>
      <c r="I7">
        <v>60.03</v>
      </c>
      <c r="J7">
        <v>7.33</v>
      </c>
      <c r="K7">
        <v>4.67</v>
      </c>
      <c r="L7">
        <v>70.989999999999995</v>
      </c>
      <c r="M7">
        <v>7.1</v>
      </c>
      <c r="N7">
        <v>67.89</v>
      </c>
      <c r="O7">
        <v>6.79</v>
      </c>
      <c r="P7">
        <v>75.459999999999994</v>
      </c>
      <c r="Q7">
        <v>73.11</v>
      </c>
      <c r="R7">
        <v>8.08</v>
      </c>
      <c r="S7">
        <v>6.46</v>
      </c>
      <c r="T7">
        <v>7.39</v>
      </c>
      <c r="U7">
        <v>82.66</v>
      </c>
      <c r="V7">
        <v>8.27</v>
      </c>
      <c r="W7">
        <v>70.62</v>
      </c>
      <c r="X7">
        <v>7.06</v>
      </c>
      <c r="Y7">
        <v>5</v>
      </c>
      <c r="Z7" s="1" t="s">
        <v>32</v>
      </c>
      <c r="AA7" s="1" t="s">
        <v>32</v>
      </c>
      <c r="AB7" s="1" t="s">
        <v>33</v>
      </c>
    </row>
    <row r="8" spans="1:28" x14ac:dyDescent="0.2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86.13</v>
      </c>
      <c r="H8">
        <v>81.040000000000006</v>
      </c>
      <c r="I8">
        <v>82.85</v>
      </c>
      <c r="J8">
        <v>8.76</v>
      </c>
      <c r="K8">
        <v>7.81</v>
      </c>
      <c r="L8">
        <v>80.27</v>
      </c>
      <c r="M8">
        <v>8.0299999999999994</v>
      </c>
      <c r="N8">
        <v>80</v>
      </c>
      <c r="O8">
        <v>8</v>
      </c>
      <c r="P8">
        <v>89.76</v>
      </c>
      <c r="Q8">
        <v>90.51</v>
      </c>
      <c r="R8">
        <v>9.0399999999999991</v>
      </c>
      <c r="S8">
        <v>9.2899999999999991</v>
      </c>
      <c r="T8">
        <v>8.82</v>
      </c>
      <c r="U8">
        <v>95.16</v>
      </c>
      <c r="V8">
        <v>9.52</v>
      </c>
      <c r="W8">
        <v>83.62</v>
      </c>
      <c r="X8">
        <v>8.36</v>
      </c>
      <c r="Y8">
        <v>5</v>
      </c>
      <c r="Z8" s="1" t="s">
        <v>32</v>
      </c>
      <c r="AA8" s="1" t="s">
        <v>32</v>
      </c>
      <c r="AB8" s="1" t="s">
        <v>33</v>
      </c>
    </row>
    <row r="9" spans="1:28" x14ac:dyDescent="0.2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60.44</v>
      </c>
      <c r="H9">
        <v>58.14</v>
      </c>
      <c r="I9">
        <v>36.1</v>
      </c>
      <c r="J9">
        <v>3.55</v>
      </c>
      <c r="K9">
        <v>3.67</v>
      </c>
      <c r="L9">
        <v>71.2</v>
      </c>
      <c r="M9">
        <v>7.12</v>
      </c>
      <c r="N9">
        <v>67.14</v>
      </c>
      <c r="O9">
        <v>6.71</v>
      </c>
      <c r="P9">
        <v>58.57</v>
      </c>
      <c r="Q9">
        <v>48.94</v>
      </c>
      <c r="R9">
        <v>5.96</v>
      </c>
      <c r="S9">
        <v>4.5999999999999996</v>
      </c>
      <c r="T9">
        <v>4.12</v>
      </c>
      <c r="U9">
        <v>65.77</v>
      </c>
      <c r="V9">
        <v>6.58</v>
      </c>
      <c r="W9">
        <v>61.02</v>
      </c>
      <c r="X9">
        <v>6.1</v>
      </c>
      <c r="Y9">
        <v>5</v>
      </c>
      <c r="Z9" s="1" t="s">
        <v>32</v>
      </c>
      <c r="AA9" s="1" t="s">
        <v>32</v>
      </c>
      <c r="AB9" s="1" t="s">
        <v>33</v>
      </c>
    </row>
    <row r="10" spans="1:28" x14ac:dyDescent="0.2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77.75</v>
      </c>
      <c r="H10">
        <v>74.77</v>
      </c>
      <c r="I10">
        <v>65.790000000000006</v>
      </c>
      <c r="J10">
        <v>6.29</v>
      </c>
      <c r="K10">
        <v>6.87</v>
      </c>
      <c r="L10">
        <v>82.88</v>
      </c>
      <c r="M10">
        <v>8.2899999999999991</v>
      </c>
      <c r="N10">
        <v>75.650000000000006</v>
      </c>
      <c r="O10">
        <v>7.57</v>
      </c>
      <c r="P10">
        <v>78.38</v>
      </c>
      <c r="Q10">
        <v>80</v>
      </c>
      <c r="R10">
        <v>8.56</v>
      </c>
      <c r="S10">
        <v>7.96</v>
      </c>
      <c r="T10">
        <v>7.48</v>
      </c>
      <c r="U10">
        <v>77.739999999999995</v>
      </c>
      <c r="V10">
        <v>7.77</v>
      </c>
      <c r="W10">
        <v>77.400000000000006</v>
      </c>
      <c r="X10">
        <v>7.74</v>
      </c>
      <c r="Y10">
        <v>5</v>
      </c>
      <c r="Z10" s="1" t="s">
        <v>32</v>
      </c>
      <c r="AA10" s="1" t="s">
        <v>32</v>
      </c>
      <c r="AB10" s="1" t="s">
        <v>33</v>
      </c>
    </row>
    <row r="11" spans="1:28" x14ac:dyDescent="0.2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59.88</v>
      </c>
      <c r="H11">
        <v>48.81</v>
      </c>
      <c r="I11">
        <v>67.739999999999995</v>
      </c>
      <c r="J11">
        <v>8.57</v>
      </c>
      <c r="K11">
        <v>4.9800000000000004</v>
      </c>
      <c r="L11">
        <v>8.18</v>
      </c>
      <c r="M11">
        <v>0.82</v>
      </c>
      <c r="N11">
        <v>70.489999999999995</v>
      </c>
      <c r="O11">
        <v>7.05</v>
      </c>
      <c r="P11">
        <v>66.73</v>
      </c>
      <c r="Q11">
        <v>64.02</v>
      </c>
      <c r="R11">
        <v>5.48</v>
      </c>
      <c r="S11">
        <v>5.58</v>
      </c>
      <c r="T11">
        <v>8.15</v>
      </c>
      <c r="U11">
        <v>67.25</v>
      </c>
      <c r="V11">
        <v>6.72</v>
      </c>
      <c r="W11">
        <v>68.930000000000007</v>
      </c>
      <c r="X11">
        <v>6.89</v>
      </c>
      <c r="Y11">
        <v>5</v>
      </c>
      <c r="Z11" s="1" t="s">
        <v>32</v>
      </c>
      <c r="AA11" s="1" t="s">
        <v>32</v>
      </c>
      <c r="AB11" s="1" t="s">
        <v>33</v>
      </c>
    </row>
    <row r="12" spans="1:28" x14ac:dyDescent="0.2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66.459999999999994</v>
      </c>
      <c r="H12">
        <v>71</v>
      </c>
      <c r="I12">
        <v>67.959999999999994</v>
      </c>
      <c r="J12">
        <v>8</v>
      </c>
      <c r="K12">
        <v>5.59</v>
      </c>
      <c r="L12">
        <v>77.44</v>
      </c>
      <c r="M12">
        <v>7.74</v>
      </c>
      <c r="N12">
        <v>67.62</v>
      </c>
      <c r="O12">
        <v>6.76</v>
      </c>
      <c r="P12">
        <v>60.49</v>
      </c>
      <c r="Q12">
        <v>68.28</v>
      </c>
      <c r="R12">
        <v>6.83</v>
      </c>
      <c r="S12">
        <v>7.52</v>
      </c>
      <c r="T12">
        <v>6.13</v>
      </c>
      <c r="U12">
        <v>52.18</v>
      </c>
      <c r="V12">
        <v>5.22</v>
      </c>
      <c r="W12">
        <v>61.02</v>
      </c>
      <c r="X12">
        <v>6.1</v>
      </c>
      <c r="Y12">
        <v>4</v>
      </c>
      <c r="Z12" s="1" t="s">
        <v>32</v>
      </c>
      <c r="AA12" s="1" t="s">
        <v>32</v>
      </c>
      <c r="AB12" s="1" t="s">
        <v>33</v>
      </c>
    </row>
    <row r="13" spans="1:28" x14ac:dyDescent="0.2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56.9</v>
      </c>
      <c r="H13">
        <v>65.62</v>
      </c>
      <c r="I13">
        <v>62.44</v>
      </c>
      <c r="J13">
        <v>6.76</v>
      </c>
      <c r="K13">
        <v>5.73</v>
      </c>
      <c r="L13">
        <v>64.06</v>
      </c>
      <c r="M13">
        <v>6.41</v>
      </c>
      <c r="N13">
        <v>70.349999999999994</v>
      </c>
      <c r="O13">
        <v>7.03</v>
      </c>
      <c r="P13">
        <v>45.75</v>
      </c>
      <c r="Q13">
        <v>21.47</v>
      </c>
      <c r="R13">
        <v>6.44</v>
      </c>
      <c r="S13">
        <v>0</v>
      </c>
      <c r="T13">
        <v>0</v>
      </c>
      <c r="U13">
        <v>59.26</v>
      </c>
      <c r="V13">
        <v>5.93</v>
      </c>
      <c r="W13">
        <v>56.5</v>
      </c>
      <c r="X13">
        <v>5.65</v>
      </c>
      <c r="Y13">
        <v>4</v>
      </c>
      <c r="Z13" s="1" t="s">
        <v>32</v>
      </c>
      <c r="AA13" s="1" t="s">
        <v>32</v>
      </c>
      <c r="AB13" s="1" t="s">
        <v>33</v>
      </c>
    </row>
    <row r="14" spans="1:28" x14ac:dyDescent="0.2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35.29</v>
      </c>
      <c r="H14">
        <v>36.46</v>
      </c>
      <c r="I14">
        <v>38.15</v>
      </c>
      <c r="J14">
        <v>6.76</v>
      </c>
      <c r="K14">
        <v>0.87</v>
      </c>
      <c r="L14">
        <v>0</v>
      </c>
      <c r="M14">
        <v>0</v>
      </c>
      <c r="N14">
        <v>71.239999999999995</v>
      </c>
      <c r="O14">
        <v>7.12</v>
      </c>
      <c r="P14">
        <v>29.41</v>
      </c>
      <c r="Q14">
        <v>39.630000000000003</v>
      </c>
      <c r="R14">
        <v>6.44</v>
      </c>
      <c r="S14">
        <v>4.6900000000000004</v>
      </c>
      <c r="T14">
        <v>0.76</v>
      </c>
      <c r="U14">
        <v>0</v>
      </c>
      <c r="V14">
        <v>0</v>
      </c>
      <c r="W14">
        <v>48.59</v>
      </c>
      <c r="X14">
        <v>4.8600000000000003</v>
      </c>
      <c r="Y14">
        <v>4</v>
      </c>
      <c r="Z14" s="1" t="s">
        <v>32</v>
      </c>
      <c r="AA14" s="1" t="s">
        <v>32</v>
      </c>
      <c r="AB14" s="1" t="s">
        <v>33</v>
      </c>
    </row>
    <row r="15" spans="1:28" x14ac:dyDescent="0.2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70.989999999999995</v>
      </c>
      <c r="H15">
        <v>68.569999999999993</v>
      </c>
      <c r="I15">
        <v>72.209999999999994</v>
      </c>
      <c r="J15">
        <v>7.43</v>
      </c>
      <c r="K15">
        <v>7.01</v>
      </c>
      <c r="L15">
        <v>70.38</v>
      </c>
      <c r="M15">
        <v>7.04</v>
      </c>
      <c r="N15">
        <v>63.12</v>
      </c>
      <c r="O15">
        <v>6.31</v>
      </c>
      <c r="P15">
        <v>70.349999999999994</v>
      </c>
      <c r="Q15">
        <v>73.06</v>
      </c>
      <c r="R15">
        <v>7.5</v>
      </c>
      <c r="S15">
        <v>7.61</v>
      </c>
      <c r="T15">
        <v>6.81</v>
      </c>
      <c r="U15">
        <v>71.89</v>
      </c>
      <c r="V15">
        <v>7.19</v>
      </c>
      <c r="W15">
        <v>66.099999999999994</v>
      </c>
      <c r="X15">
        <v>6.61</v>
      </c>
      <c r="Y15">
        <v>5</v>
      </c>
      <c r="Z15" s="1" t="s">
        <v>32</v>
      </c>
      <c r="AA15" s="1" t="s">
        <v>32</v>
      </c>
      <c r="AB15" s="1" t="s">
        <v>33</v>
      </c>
    </row>
    <row r="16" spans="1:28" x14ac:dyDescent="0.2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61.45</v>
      </c>
      <c r="H16">
        <v>66.86</v>
      </c>
      <c r="I16">
        <v>59.92</v>
      </c>
      <c r="J16">
        <v>6.48</v>
      </c>
      <c r="K16">
        <v>5.51</v>
      </c>
      <c r="L16">
        <v>64.53</v>
      </c>
      <c r="M16">
        <v>6.45</v>
      </c>
      <c r="N16">
        <v>76.13</v>
      </c>
      <c r="O16">
        <v>7.61</v>
      </c>
      <c r="P16">
        <v>51.97</v>
      </c>
      <c r="Q16">
        <v>45.25</v>
      </c>
      <c r="R16">
        <v>7.12</v>
      </c>
      <c r="S16">
        <v>6.46</v>
      </c>
      <c r="T16">
        <v>0</v>
      </c>
      <c r="U16">
        <v>50.21</v>
      </c>
      <c r="V16">
        <v>5.0199999999999996</v>
      </c>
      <c r="W16">
        <v>60.45</v>
      </c>
      <c r="X16">
        <v>6.05</v>
      </c>
      <c r="Y16">
        <v>5</v>
      </c>
      <c r="Z16" s="1" t="s">
        <v>32</v>
      </c>
      <c r="AA16" s="1" t="s">
        <v>32</v>
      </c>
      <c r="AB16" s="1" t="s">
        <v>33</v>
      </c>
    </row>
    <row r="17" spans="1:28" x14ac:dyDescent="0.2">
      <c r="A17" s="1" t="s">
        <v>88</v>
      </c>
      <c r="B17" s="1" t="s">
        <v>89</v>
      </c>
      <c r="C17" s="1" t="s">
        <v>90</v>
      </c>
      <c r="D17" s="1"/>
      <c r="E17" s="1"/>
      <c r="F17" s="1" t="s">
        <v>91</v>
      </c>
      <c r="G17">
        <v>65.25</v>
      </c>
      <c r="H17">
        <v>60.62</v>
      </c>
      <c r="I17">
        <v>59.26</v>
      </c>
      <c r="J17">
        <v>6.06</v>
      </c>
      <c r="K17">
        <v>5.79</v>
      </c>
      <c r="L17">
        <v>64.38</v>
      </c>
      <c r="M17">
        <v>6.44</v>
      </c>
      <c r="N17">
        <v>58.21</v>
      </c>
      <c r="O17">
        <v>5.82</v>
      </c>
      <c r="P17">
        <v>68.34</v>
      </c>
      <c r="Q17">
        <v>78.27</v>
      </c>
      <c r="R17">
        <v>8.75</v>
      </c>
      <c r="S17">
        <v>7.17</v>
      </c>
      <c r="T17">
        <v>7.56</v>
      </c>
      <c r="U17">
        <v>49.91</v>
      </c>
      <c r="V17">
        <v>4.99</v>
      </c>
      <c r="W17">
        <v>76.84</v>
      </c>
      <c r="X17">
        <v>7.68</v>
      </c>
      <c r="Y17">
        <v>4</v>
      </c>
      <c r="Z17" s="1" t="s">
        <v>32</v>
      </c>
      <c r="AA17" s="1" t="s">
        <v>32</v>
      </c>
      <c r="AB17" s="1" t="s">
        <v>33</v>
      </c>
    </row>
    <row r="18" spans="1:28" x14ac:dyDescent="0.2">
      <c r="A18" s="1" t="s">
        <v>92</v>
      </c>
      <c r="B18" s="1" t="s">
        <v>93</v>
      </c>
      <c r="C18" s="1" t="s">
        <v>94</v>
      </c>
      <c r="D18" s="1"/>
      <c r="E18" s="1"/>
      <c r="F18" s="1" t="s">
        <v>95</v>
      </c>
      <c r="G18">
        <v>28.66</v>
      </c>
      <c r="H18">
        <v>30.4</v>
      </c>
      <c r="I18">
        <v>25.71</v>
      </c>
      <c r="J18">
        <v>5.14</v>
      </c>
      <c r="K18">
        <v>0</v>
      </c>
      <c r="L18">
        <v>0</v>
      </c>
      <c r="M18">
        <v>0</v>
      </c>
      <c r="N18">
        <v>65.47</v>
      </c>
      <c r="O18">
        <v>6.55</v>
      </c>
      <c r="P18">
        <v>19.41</v>
      </c>
      <c r="Q18">
        <v>10.77</v>
      </c>
      <c r="R18">
        <v>2.79</v>
      </c>
      <c r="S18">
        <v>0.44</v>
      </c>
      <c r="T18">
        <v>0</v>
      </c>
      <c r="U18">
        <v>0</v>
      </c>
      <c r="V18">
        <v>0</v>
      </c>
      <c r="W18">
        <v>47.46</v>
      </c>
      <c r="X18">
        <v>4.75</v>
      </c>
      <c r="Y18">
        <v>5</v>
      </c>
      <c r="Z18" s="1" t="s">
        <v>32</v>
      </c>
      <c r="AA18" s="1" t="s">
        <v>32</v>
      </c>
      <c r="AB18" s="1" t="s">
        <v>33</v>
      </c>
    </row>
    <row r="19" spans="1:28" x14ac:dyDescent="0.2">
      <c r="A19" s="1" t="s">
        <v>96</v>
      </c>
      <c r="B19" s="1" t="s">
        <v>97</v>
      </c>
      <c r="C19" s="1" t="s">
        <v>98</v>
      </c>
      <c r="D19" s="1"/>
      <c r="E19" s="1"/>
      <c r="F19" s="1" t="s">
        <v>99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1" t="s">
        <v>32</v>
      </c>
      <c r="AA19" s="1" t="s">
        <v>32</v>
      </c>
      <c r="AB19" s="1" t="s">
        <v>33</v>
      </c>
    </row>
    <row r="20" spans="1:28" x14ac:dyDescent="0.2">
      <c r="A20" s="1" t="s">
        <v>100</v>
      </c>
      <c r="B20" s="1" t="s">
        <v>101</v>
      </c>
      <c r="C20" s="1" t="s">
        <v>102</v>
      </c>
      <c r="D20" s="1"/>
      <c r="E20" s="1"/>
      <c r="F20" s="1" t="s">
        <v>103</v>
      </c>
      <c r="G20">
        <v>40.950000000000003</v>
      </c>
      <c r="H20">
        <v>39.869999999999997</v>
      </c>
      <c r="I20">
        <v>37.15</v>
      </c>
      <c r="J20">
        <v>5.82</v>
      </c>
      <c r="K20">
        <v>1.61</v>
      </c>
      <c r="L20">
        <v>31.34</v>
      </c>
      <c r="M20">
        <v>3.13</v>
      </c>
      <c r="N20">
        <v>51.12</v>
      </c>
      <c r="O20">
        <v>5.1100000000000003</v>
      </c>
      <c r="P20">
        <v>37.93</v>
      </c>
      <c r="Q20">
        <v>44.83</v>
      </c>
      <c r="R20">
        <v>7.12</v>
      </c>
      <c r="S20">
        <v>2.2999999999999998</v>
      </c>
      <c r="T20">
        <v>4.03</v>
      </c>
      <c r="U20">
        <v>42.96</v>
      </c>
      <c r="V20">
        <v>4.3</v>
      </c>
      <c r="W20">
        <v>25.99</v>
      </c>
      <c r="X20">
        <v>2.6</v>
      </c>
      <c r="Y20">
        <v>4</v>
      </c>
      <c r="Z20" s="1" t="s">
        <v>32</v>
      </c>
      <c r="AA20" s="1" t="s">
        <v>32</v>
      </c>
      <c r="AB20" s="1" t="s">
        <v>33</v>
      </c>
    </row>
    <row r="21" spans="1:28" x14ac:dyDescent="0.2">
      <c r="A21" s="1" t="s">
        <v>104</v>
      </c>
      <c r="B21" s="1" t="s">
        <v>105</v>
      </c>
      <c r="C21" s="1" t="s">
        <v>106</v>
      </c>
      <c r="D21" s="1"/>
      <c r="E21" s="1"/>
      <c r="F21" s="1" t="s">
        <v>107</v>
      </c>
      <c r="G21">
        <v>73.180000000000007</v>
      </c>
      <c r="H21">
        <v>74.31</v>
      </c>
      <c r="I21">
        <v>75.67</v>
      </c>
      <c r="J21">
        <v>7.71</v>
      </c>
      <c r="K21">
        <v>7.42</v>
      </c>
      <c r="L21">
        <v>70.47</v>
      </c>
      <c r="M21">
        <v>7.05</v>
      </c>
      <c r="N21">
        <v>76.77</v>
      </c>
      <c r="O21">
        <v>7.68</v>
      </c>
      <c r="P21">
        <v>71.34</v>
      </c>
      <c r="Q21">
        <v>61.6</v>
      </c>
      <c r="R21">
        <v>5.96</v>
      </c>
      <c r="S21">
        <v>6.64</v>
      </c>
      <c r="T21">
        <v>5.88</v>
      </c>
      <c r="U21">
        <v>77.28</v>
      </c>
      <c r="V21">
        <v>7.73</v>
      </c>
      <c r="W21">
        <v>75.14</v>
      </c>
      <c r="X21">
        <v>7.51</v>
      </c>
      <c r="Y21">
        <v>4</v>
      </c>
      <c r="Z21" s="1" t="s">
        <v>32</v>
      </c>
      <c r="AA21" s="1" t="s">
        <v>32</v>
      </c>
      <c r="AB21" s="1" t="s">
        <v>33</v>
      </c>
    </row>
    <row r="22" spans="1:28" x14ac:dyDescent="0.2">
      <c r="A22" s="1" t="s">
        <v>108</v>
      </c>
      <c r="B22" s="1" t="s">
        <v>109</v>
      </c>
      <c r="C22" s="1" t="s">
        <v>110</v>
      </c>
      <c r="D22" s="1"/>
      <c r="E22" s="1"/>
      <c r="F22" s="1" t="s">
        <v>111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1" t="s">
        <v>32</v>
      </c>
      <c r="AA22" s="1" t="s">
        <v>32</v>
      </c>
      <c r="AB22" s="1" t="s">
        <v>33</v>
      </c>
    </row>
    <row r="23" spans="1:28" x14ac:dyDescent="0.2">
      <c r="A23" s="1" t="s">
        <v>112</v>
      </c>
      <c r="B23" s="1" t="s">
        <v>113</v>
      </c>
      <c r="C23" s="1" t="s">
        <v>114</v>
      </c>
      <c r="D23" s="1"/>
      <c r="E23" s="1"/>
      <c r="F23" s="1" t="s">
        <v>115</v>
      </c>
      <c r="G23">
        <v>73.81</v>
      </c>
      <c r="H23">
        <v>74.48</v>
      </c>
      <c r="I23">
        <v>73.23</v>
      </c>
      <c r="J23">
        <v>6.84</v>
      </c>
      <c r="K23">
        <v>7.81</v>
      </c>
      <c r="L23">
        <v>77.959999999999994</v>
      </c>
      <c r="M23">
        <v>7.8</v>
      </c>
      <c r="N23">
        <v>72.260000000000005</v>
      </c>
      <c r="O23">
        <v>7.23</v>
      </c>
      <c r="P23">
        <v>70.39</v>
      </c>
      <c r="Q23">
        <v>73.900000000000006</v>
      </c>
      <c r="R23">
        <v>8.56</v>
      </c>
      <c r="S23">
        <v>6.64</v>
      </c>
      <c r="T23">
        <v>6.97</v>
      </c>
      <c r="U23">
        <v>70.040000000000006</v>
      </c>
      <c r="V23">
        <v>7</v>
      </c>
      <c r="W23">
        <v>67.23</v>
      </c>
      <c r="X23">
        <v>6.72</v>
      </c>
      <c r="Y23">
        <v>5</v>
      </c>
      <c r="Z23" s="1" t="s">
        <v>32</v>
      </c>
      <c r="AA23" s="1" t="s">
        <v>32</v>
      </c>
      <c r="AB23" s="1" t="s">
        <v>33</v>
      </c>
    </row>
    <row r="24" spans="1:28" x14ac:dyDescent="0.2">
      <c r="A24" s="1" t="s">
        <v>116</v>
      </c>
      <c r="B24" s="1" t="s">
        <v>117</v>
      </c>
      <c r="C24" s="1" t="s">
        <v>118</v>
      </c>
      <c r="D24" s="1"/>
      <c r="E24" s="1"/>
      <c r="F24" s="1" t="s">
        <v>119</v>
      </c>
      <c r="G24">
        <v>72.44</v>
      </c>
      <c r="H24">
        <v>68.55</v>
      </c>
      <c r="I24">
        <v>68.41</v>
      </c>
      <c r="J24">
        <v>8</v>
      </c>
      <c r="K24">
        <v>5.68</v>
      </c>
      <c r="L24">
        <v>70.91</v>
      </c>
      <c r="M24">
        <v>7.09</v>
      </c>
      <c r="N24">
        <v>66.349999999999994</v>
      </c>
      <c r="O24">
        <v>6.63</v>
      </c>
      <c r="P24">
        <v>75.52</v>
      </c>
      <c r="Q24">
        <v>76.23</v>
      </c>
      <c r="R24">
        <v>8.4600000000000009</v>
      </c>
      <c r="S24">
        <v>7.43</v>
      </c>
      <c r="T24">
        <v>6.97</v>
      </c>
      <c r="U24">
        <v>77.45</v>
      </c>
      <c r="V24">
        <v>7.75</v>
      </c>
      <c r="W24">
        <v>72.88</v>
      </c>
      <c r="X24">
        <v>7.29</v>
      </c>
      <c r="Y24">
        <v>4</v>
      </c>
      <c r="Z24" s="1" t="s">
        <v>32</v>
      </c>
      <c r="AA24" s="1" t="s">
        <v>32</v>
      </c>
      <c r="AB24" s="1" t="s">
        <v>33</v>
      </c>
    </row>
    <row r="25" spans="1:28" x14ac:dyDescent="0.2">
      <c r="A25" s="1" t="s">
        <v>120</v>
      </c>
      <c r="B25" s="1" t="s">
        <v>121</v>
      </c>
      <c r="C25" s="1" t="s">
        <v>122</v>
      </c>
      <c r="D25" s="1"/>
      <c r="E25" s="1"/>
      <c r="F25" s="1" t="s">
        <v>123</v>
      </c>
      <c r="G25">
        <v>82.64</v>
      </c>
      <c r="H25">
        <v>83.21</v>
      </c>
      <c r="I25">
        <v>83.92</v>
      </c>
      <c r="J25">
        <v>8.76</v>
      </c>
      <c r="K25">
        <v>8.02</v>
      </c>
      <c r="L25">
        <v>85.3</v>
      </c>
      <c r="M25">
        <v>8.5299999999999994</v>
      </c>
      <c r="N25">
        <v>80.400000000000006</v>
      </c>
      <c r="O25">
        <v>8.0399999999999991</v>
      </c>
      <c r="P25">
        <v>80.25</v>
      </c>
      <c r="Q25">
        <v>84.62</v>
      </c>
      <c r="R25">
        <v>8.85</v>
      </c>
      <c r="S25">
        <v>8.0500000000000007</v>
      </c>
      <c r="T25">
        <v>8.49</v>
      </c>
      <c r="U25">
        <v>75.91</v>
      </c>
      <c r="V25">
        <v>7.59</v>
      </c>
      <c r="W25">
        <v>80.23</v>
      </c>
      <c r="X25">
        <v>8.02</v>
      </c>
      <c r="Y25">
        <v>5</v>
      </c>
      <c r="Z25" s="1" t="s">
        <v>32</v>
      </c>
      <c r="AA25" s="1" t="s">
        <v>32</v>
      </c>
      <c r="AB25" s="1" t="s">
        <v>33</v>
      </c>
    </row>
    <row r="26" spans="1:28" x14ac:dyDescent="0.2">
      <c r="A26" s="1" t="s">
        <v>124</v>
      </c>
      <c r="B26" s="1" t="s">
        <v>125</v>
      </c>
      <c r="C26" s="1" t="s">
        <v>126</v>
      </c>
      <c r="D26" s="1"/>
      <c r="E26" s="1"/>
      <c r="F26" s="1" t="s">
        <v>127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1" t="s">
        <v>32</v>
      </c>
      <c r="AA26" s="1" t="s">
        <v>32</v>
      </c>
      <c r="AB26" s="1" t="s">
        <v>33</v>
      </c>
    </row>
    <row r="27" spans="1:28" x14ac:dyDescent="0.2">
      <c r="A27" s="1" t="s">
        <v>128</v>
      </c>
      <c r="B27" s="1" t="s">
        <v>129</v>
      </c>
      <c r="C27" s="1" t="s">
        <v>130</v>
      </c>
      <c r="D27" s="1"/>
      <c r="E27" s="1"/>
      <c r="F27" s="1" t="s">
        <v>131</v>
      </c>
      <c r="G27">
        <v>77.34</v>
      </c>
      <c r="H27">
        <v>72.3</v>
      </c>
      <c r="I27">
        <v>75.81</v>
      </c>
      <c r="J27">
        <v>7.71</v>
      </c>
      <c r="K27">
        <v>7.45</v>
      </c>
      <c r="L27">
        <v>69.98</v>
      </c>
      <c r="M27">
        <v>7</v>
      </c>
      <c r="N27">
        <v>71.11</v>
      </c>
      <c r="O27">
        <v>7.11</v>
      </c>
      <c r="P27">
        <v>79.98</v>
      </c>
      <c r="Q27">
        <v>79.540000000000006</v>
      </c>
      <c r="R27">
        <v>8.3699999999999992</v>
      </c>
      <c r="S27">
        <v>7.35</v>
      </c>
      <c r="T27">
        <v>8.15</v>
      </c>
      <c r="U27">
        <v>85.84</v>
      </c>
      <c r="V27">
        <v>8.58</v>
      </c>
      <c r="W27">
        <v>74.58</v>
      </c>
      <c r="X27">
        <v>7.46</v>
      </c>
      <c r="Y27">
        <v>5</v>
      </c>
      <c r="Z27" s="1" t="s">
        <v>32</v>
      </c>
      <c r="AA27" s="1" t="s">
        <v>32</v>
      </c>
      <c r="AB27" s="1" t="s">
        <v>33</v>
      </c>
    </row>
    <row r="28" spans="1:28" x14ac:dyDescent="0.2">
      <c r="A28" s="1" t="s">
        <v>132</v>
      </c>
      <c r="B28" s="1" t="s">
        <v>133</v>
      </c>
      <c r="C28" s="1" t="s">
        <v>134</v>
      </c>
      <c r="D28" s="1"/>
      <c r="E28" s="1"/>
      <c r="F28" s="1" t="s">
        <v>135</v>
      </c>
      <c r="G28">
        <v>81.400000000000006</v>
      </c>
      <c r="H28">
        <v>77.88</v>
      </c>
      <c r="I28">
        <v>75.81</v>
      </c>
      <c r="J28">
        <v>7.71</v>
      </c>
      <c r="K28">
        <v>7.45</v>
      </c>
      <c r="L28">
        <v>77.03</v>
      </c>
      <c r="M28">
        <v>7.7</v>
      </c>
      <c r="N28">
        <v>80.790000000000006</v>
      </c>
      <c r="O28">
        <v>8.08</v>
      </c>
      <c r="P28">
        <v>82.97</v>
      </c>
      <c r="Q28">
        <v>81.88</v>
      </c>
      <c r="R28">
        <v>8.94</v>
      </c>
      <c r="S28">
        <v>8.14</v>
      </c>
      <c r="T28">
        <v>7.48</v>
      </c>
      <c r="U28">
        <v>88.51</v>
      </c>
      <c r="V28">
        <v>8.85</v>
      </c>
      <c r="W28">
        <v>78.53</v>
      </c>
      <c r="X28">
        <v>7.85</v>
      </c>
      <c r="Y28">
        <v>5</v>
      </c>
      <c r="Z28" s="1" t="s">
        <v>32</v>
      </c>
      <c r="AA28" s="1" t="s">
        <v>32</v>
      </c>
      <c r="AB28" s="1" t="s">
        <v>33</v>
      </c>
    </row>
    <row r="29" spans="1:28" x14ac:dyDescent="0.2">
      <c r="A29" s="1" t="s">
        <v>136</v>
      </c>
      <c r="B29" s="1" t="s">
        <v>137</v>
      </c>
      <c r="C29" s="1" t="s">
        <v>138</v>
      </c>
      <c r="D29" s="1"/>
      <c r="E29" s="1"/>
      <c r="F29" s="1" t="s">
        <v>139</v>
      </c>
      <c r="G29">
        <v>85.67</v>
      </c>
      <c r="H29">
        <v>82.85</v>
      </c>
      <c r="I29">
        <v>76.8</v>
      </c>
      <c r="J29">
        <v>7.81</v>
      </c>
      <c r="K29">
        <v>7.55</v>
      </c>
      <c r="L29">
        <v>91.35</v>
      </c>
      <c r="M29">
        <v>9.1300000000000008</v>
      </c>
      <c r="N29">
        <v>80.400000000000006</v>
      </c>
      <c r="O29">
        <v>8.0399999999999991</v>
      </c>
      <c r="P29">
        <v>86.99</v>
      </c>
      <c r="Q29">
        <v>88.54</v>
      </c>
      <c r="R29">
        <v>9.23</v>
      </c>
      <c r="S29">
        <v>8.76</v>
      </c>
      <c r="T29">
        <v>8.57</v>
      </c>
      <c r="U29">
        <v>89.94</v>
      </c>
      <c r="V29">
        <v>8.99</v>
      </c>
      <c r="W29">
        <v>82.49</v>
      </c>
      <c r="X29">
        <v>8.25</v>
      </c>
      <c r="Y29">
        <v>5</v>
      </c>
      <c r="Z29" s="1" t="s">
        <v>32</v>
      </c>
      <c r="AA29" s="1" t="s">
        <v>32</v>
      </c>
      <c r="AB29" s="1" t="s">
        <v>33</v>
      </c>
    </row>
    <row r="30" spans="1:28" x14ac:dyDescent="0.2">
      <c r="A30" s="1" t="s">
        <v>140</v>
      </c>
      <c r="B30" s="1" t="s">
        <v>141</v>
      </c>
      <c r="C30" s="1" t="s">
        <v>142</v>
      </c>
      <c r="D30" s="1"/>
      <c r="E30" s="1"/>
      <c r="F30" s="1" t="s">
        <v>143</v>
      </c>
      <c r="G30">
        <v>70.489999999999995</v>
      </c>
      <c r="H30">
        <v>72.599999999999994</v>
      </c>
      <c r="I30">
        <v>65.22</v>
      </c>
      <c r="J30">
        <v>6.78</v>
      </c>
      <c r="K30">
        <v>6.26</v>
      </c>
      <c r="L30">
        <v>78.23</v>
      </c>
      <c r="M30">
        <v>7.82</v>
      </c>
      <c r="N30">
        <v>74.34</v>
      </c>
      <c r="O30">
        <v>7.43</v>
      </c>
      <c r="P30">
        <v>65.28</v>
      </c>
      <c r="Q30">
        <v>62.25</v>
      </c>
      <c r="R30">
        <v>5.19</v>
      </c>
      <c r="S30">
        <v>5.75</v>
      </c>
      <c r="T30">
        <v>7.73</v>
      </c>
      <c r="U30">
        <v>71.989999999999995</v>
      </c>
      <c r="V30">
        <v>7.2</v>
      </c>
      <c r="W30">
        <v>61.58</v>
      </c>
      <c r="X30">
        <v>6.16</v>
      </c>
      <c r="Y30">
        <v>5</v>
      </c>
      <c r="Z30" s="1" t="s">
        <v>32</v>
      </c>
      <c r="AA30" s="1" t="s">
        <v>32</v>
      </c>
      <c r="AB30" s="1" t="s">
        <v>33</v>
      </c>
    </row>
    <row r="31" spans="1:28" x14ac:dyDescent="0.2">
      <c r="A31" s="1" t="s">
        <v>144</v>
      </c>
      <c r="B31" s="1" t="s">
        <v>145</v>
      </c>
      <c r="C31" s="1" t="s">
        <v>146</v>
      </c>
      <c r="D31" s="1"/>
      <c r="E31" s="1"/>
      <c r="F31" s="1" t="s">
        <v>147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1" t="s">
        <v>32</v>
      </c>
      <c r="AA31" s="1" t="s">
        <v>32</v>
      </c>
      <c r="AB31" s="1" t="s">
        <v>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31"/>
  <sheetViews>
    <sheetView tabSelected="1" workbookViewId="0">
      <selection activeCell="P18" sqref="P18"/>
    </sheetView>
  </sheetViews>
  <sheetFormatPr baseColWidth="10" defaultColWidth="8.83203125" defaultRowHeight="15" x14ac:dyDescent="0.2"/>
  <cols>
    <col min="2" max="2" width="17.33203125" customWidth="1"/>
    <col min="3" max="3" width="18.5" customWidth="1"/>
    <col min="5" max="5" width="8.83203125" hidden="1" customWidth="1"/>
    <col min="6" max="6" width="13.5" hidden="1" customWidth="1"/>
    <col min="7" max="9" width="8.83203125" hidden="1" customWidth="1"/>
    <col min="10" max="10" width="11.5" hidden="1" customWidth="1"/>
    <col min="11" max="11" width="11.1640625" style="12" customWidth="1"/>
    <col min="12" max="12" width="11.1640625" customWidth="1"/>
  </cols>
  <sheetData>
    <row r="2" spans="2:24" ht="26" x14ac:dyDescent="0.3">
      <c r="B2" s="2" t="s">
        <v>156</v>
      </c>
      <c r="C2" s="2"/>
      <c r="D2" s="3"/>
    </row>
    <row r="3" spans="2:24" ht="21" x14ac:dyDescent="0.25">
      <c r="D3" s="15" t="s">
        <v>157</v>
      </c>
    </row>
    <row r="4" spans="2:24" ht="16" x14ac:dyDescent="0.2">
      <c r="R4" s="4" t="s">
        <v>151</v>
      </c>
      <c r="S4" s="4"/>
      <c r="V4" s="11" t="s">
        <v>152</v>
      </c>
      <c r="W4" s="11"/>
      <c r="X4" s="11"/>
    </row>
    <row r="5" spans="2:24" ht="16" x14ac:dyDescent="0.2">
      <c r="B5" s="4" t="s">
        <v>148</v>
      </c>
      <c r="C5" s="4" t="s">
        <v>149</v>
      </c>
      <c r="D5" s="4" t="s">
        <v>150</v>
      </c>
      <c r="E5" s="5" t="s">
        <v>151</v>
      </c>
      <c r="F5" s="5" t="s">
        <v>158</v>
      </c>
      <c r="G5" s="5" t="s">
        <v>152</v>
      </c>
      <c r="H5" s="5" t="s">
        <v>159</v>
      </c>
      <c r="I5" s="5" t="s">
        <v>153</v>
      </c>
      <c r="J5" s="5" t="s">
        <v>160</v>
      </c>
      <c r="K5" s="13" t="s">
        <v>154</v>
      </c>
      <c r="L5" s="5" t="s">
        <v>155</v>
      </c>
      <c r="M5" s="5"/>
      <c r="N5" s="5"/>
      <c r="O5" s="5"/>
      <c r="Q5" s="1" t="s">
        <v>25</v>
      </c>
      <c r="R5" s="1" t="s">
        <v>26</v>
      </c>
      <c r="V5" s="10" t="s">
        <v>25</v>
      </c>
      <c r="W5" s="10" t="s">
        <v>26</v>
      </c>
    </row>
    <row r="6" spans="2:24" ht="16" x14ac:dyDescent="0.2">
      <c r="B6" s="1" t="s">
        <v>28</v>
      </c>
      <c r="C6" s="1" t="s">
        <v>29</v>
      </c>
      <c r="D6" s="16" t="s">
        <v>30</v>
      </c>
      <c r="E6">
        <v>75.989999999999995</v>
      </c>
      <c r="F6" s="8">
        <f t="shared" ref="F6:F31" si="0">E6*0.45</f>
        <v>34.195499999999996</v>
      </c>
      <c r="G6" s="6">
        <v>93.84</v>
      </c>
      <c r="H6" s="8">
        <f t="shared" ref="H6:H31" si="1">G6*0.45</f>
        <v>42.228000000000002</v>
      </c>
      <c r="I6" s="7">
        <f t="shared" ref="I6:I31" si="2">AVERAGE(G6:H6)</f>
        <v>68.034000000000006</v>
      </c>
      <c r="J6" s="8">
        <f t="shared" ref="J6:J31" si="3">I6*0.1</f>
        <v>6.8034000000000008</v>
      </c>
      <c r="K6" s="14">
        <f>F6+H6+J6</f>
        <v>83.226899999999986</v>
      </c>
      <c r="L6" s="9" t="str">
        <f t="shared" ref="L6:L31" si="4">IF(K6&lt;50,"F",IF(K6&lt;=64,"D",IF(K6&lt;=79,"C",IF(K6&lt;90,"B",IF(K6&gt;=90,"A")))))</f>
        <v>B</v>
      </c>
      <c r="M6" s="9"/>
      <c r="N6" s="9"/>
      <c r="O6" s="9"/>
      <c r="Q6" s="1" t="s">
        <v>32</v>
      </c>
      <c r="R6" s="1" t="s">
        <v>32</v>
      </c>
      <c r="V6" s="10" t="s">
        <v>32</v>
      </c>
      <c r="W6" s="10" t="s">
        <v>32</v>
      </c>
    </row>
    <row r="7" spans="2:24" ht="16" x14ac:dyDescent="0.2">
      <c r="B7" s="1" t="s">
        <v>28</v>
      </c>
      <c r="C7" s="1" t="s">
        <v>34</v>
      </c>
      <c r="D7" s="16" t="s">
        <v>35</v>
      </c>
      <c r="E7">
        <v>35.43</v>
      </c>
      <c r="F7" s="8">
        <f t="shared" si="0"/>
        <v>15.9435</v>
      </c>
      <c r="G7" s="6">
        <v>38.26</v>
      </c>
      <c r="H7" s="8">
        <f t="shared" si="1"/>
        <v>17.216999999999999</v>
      </c>
      <c r="I7" s="7">
        <f t="shared" si="2"/>
        <v>27.738499999999998</v>
      </c>
      <c r="J7" s="8">
        <f t="shared" si="3"/>
        <v>2.7738499999999999</v>
      </c>
      <c r="K7" s="14">
        <f t="shared" ref="K7:K31" si="5">F7+H7+J7</f>
        <v>35.934350000000002</v>
      </c>
      <c r="L7" s="9" t="str">
        <f t="shared" si="4"/>
        <v>F</v>
      </c>
      <c r="M7" s="9"/>
      <c r="N7" s="9"/>
      <c r="O7" s="9"/>
      <c r="Q7" s="1" t="s">
        <v>32</v>
      </c>
      <c r="R7" s="1" t="s">
        <v>32</v>
      </c>
      <c r="V7" s="10" t="s">
        <v>32</v>
      </c>
      <c r="W7" s="10" t="s">
        <v>32</v>
      </c>
    </row>
    <row r="8" spans="2:24" ht="16" x14ac:dyDescent="0.2">
      <c r="B8" s="1" t="s">
        <v>28</v>
      </c>
      <c r="C8" s="1" t="s">
        <v>37</v>
      </c>
      <c r="D8" s="16" t="s">
        <v>38</v>
      </c>
      <c r="E8">
        <v>36.880000000000003</v>
      </c>
      <c r="F8" s="8">
        <f t="shared" si="0"/>
        <v>16.596</v>
      </c>
      <c r="G8" s="6">
        <v>55.36</v>
      </c>
      <c r="H8" s="8">
        <f t="shared" si="1"/>
        <v>24.911999999999999</v>
      </c>
      <c r="I8" s="7">
        <f t="shared" si="2"/>
        <v>40.135999999999996</v>
      </c>
      <c r="J8" s="8">
        <f t="shared" si="3"/>
        <v>4.0135999999999994</v>
      </c>
      <c r="K8" s="14">
        <f t="shared" si="5"/>
        <v>45.521599999999992</v>
      </c>
      <c r="L8" s="9" t="str">
        <f t="shared" si="4"/>
        <v>F</v>
      </c>
      <c r="M8" s="9"/>
      <c r="N8" s="9"/>
      <c r="O8" s="9"/>
      <c r="Q8" s="1" t="s">
        <v>32</v>
      </c>
      <c r="R8" s="1" t="s">
        <v>32</v>
      </c>
      <c r="V8" s="10" t="s">
        <v>32</v>
      </c>
      <c r="W8" s="10" t="s">
        <v>32</v>
      </c>
    </row>
    <row r="9" spans="2:24" ht="16" x14ac:dyDescent="0.2">
      <c r="B9" s="1" t="s">
        <v>40</v>
      </c>
      <c r="C9" s="1" t="s">
        <v>41</v>
      </c>
      <c r="D9" s="16" t="s">
        <v>42</v>
      </c>
      <c r="E9">
        <v>74.7</v>
      </c>
      <c r="F9" s="8">
        <f t="shared" si="0"/>
        <v>33.615000000000002</v>
      </c>
      <c r="G9" s="6">
        <v>87.9</v>
      </c>
      <c r="H9" s="8">
        <f t="shared" si="1"/>
        <v>39.555000000000007</v>
      </c>
      <c r="I9" s="7">
        <f t="shared" si="2"/>
        <v>63.727500000000006</v>
      </c>
      <c r="J9" s="8">
        <f t="shared" si="3"/>
        <v>6.3727500000000008</v>
      </c>
      <c r="K9" s="14">
        <f t="shared" si="5"/>
        <v>79.542750000000012</v>
      </c>
      <c r="L9" s="9" t="str">
        <f t="shared" si="4"/>
        <v>B</v>
      </c>
      <c r="M9" s="9"/>
      <c r="N9" s="9"/>
      <c r="O9" s="9"/>
      <c r="Q9" s="1" t="s">
        <v>32</v>
      </c>
      <c r="R9" s="1" t="s">
        <v>32</v>
      </c>
      <c r="V9" s="10" t="s">
        <v>32</v>
      </c>
      <c r="W9" s="10" t="s">
        <v>32</v>
      </c>
    </row>
    <row r="10" spans="2:24" ht="16" x14ac:dyDescent="0.2">
      <c r="B10" s="1" t="s">
        <v>44</v>
      </c>
      <c r="C10" s="1" t="s">
        <v>45</v>
      </c>
      <c r="D10" s="16" t="s">
        <v>46</v>
      </c>
      <c r="E10">
        <v>85.3</v>
      </c>
      <c r="F10" s="8">
        <f t="shared" si="0"/>
        <v>38.384999999999998</v>
      </c>
      <c r="G10" s="6">
        <v>95.28</v>
      </c>
      <c r="H10" s="8">
        <f t="shared" si="1"/>
        <v>42.876000000000005</v>
      </c>
      <c r="I10" s="7">
        <f t="shared" si="2"/>
        <v>69.078000000000003</v>
      </c>
      <c r="J10" s="8">
        <f t="shared" si="3"/>
        <v>6.9078000000000008</v>
      </c>
      <c r="K10" s="14">
        <f t="shared" si="5"/>
        <v>88.16879999999999</v>
      </c>
      <c r="L10" s="9" t="str">
        <f t="shared" si="4"/>
        <v>B</v>
      </c>
      <c r="M10" s="9"/>
      <c r="N10" s="9"/>
      <c r="O10" s="9"/>
      <c r="Q10" s="1" t="s">
        <v>32</v>
      </c>
      <c r="R10" s="1" t="s">
        <v>32</v>
      </c>
      <c r="V10" s="10" t="s">
        <v>32</v>
      </c>
      <c r="W10" s="10" t="s">
        <v>32</v>
      </c>
    </row>
    <row r="11" spans="2:24" ht="16" x14ac:dyDescent="0.2">
      <c r="B11" s="1" t="s">
        <v>48</v>
      </c>
      <c r="C11" s="1" t="s">
        <v>49</v>
      </c>
      <c r="D11" s="16" t="s">
        <v>50</v>
      </c>
      <c r="E11">
        <v>72.34</v>
      </c>
      <c r="F11" s="8">
        <f t="shared" si="0"/>
        <v>32.553000000000004</v>
      </c>
      <c r="G11" s="6">
        <v>83.23</v>
      </c>
      <c r="H11" s="8">
        <f t="shared" si="1"/>
        <v>37.453500000000005</v>
      </c>
      <c r="I11" s="7">
        <f t="shared" si="2"/>
        <v>60.341750000000005</v>
      </c>
      <c r="J11" s="8">
        <f t="shared" si="3"/>
        <v>6.0341750000000012</v>
      </c>
      <c r="K11" s="14">
        <f t="shared" si="5"/>
        <v>76.040675000000022</v>
      </c>
      <c r="L11" s="9" t="str">
        <f t="shared" si="4"/>
        <v>C</v>
      </c>
      <c r="M11" s="9"/>
      <c r="N11" s="9"/>
      <c r="O11" s="9"/>
      <c r="Q11" s="1" t="s">
        <v>32</v>
      </c>
      <c r="R11" s="1" t="s">
        <v>32</v>
      </c>
      <c r="V11" s="10" t="s">
        <v>32</v>
      </c>
      <c r="W11" s="10" t="s">
        <v>32</v>
      </c>
    </row>
    <row r="12" spans="2:24" ht="16" x14ac:dyDescent="0.2">
      <c r="B12" s="1" t="s">
        <v>52</v>
      </c>
      <c r="C12" s="1" t="s">
        <v>53</v>
      </c>
      <c r="D12" s="16" t="s">
        <v>54</v>
      </c>
      <c r="E12">
        <v>86.13</v>
      </c>
      <c r="F12" s="8">
        <f t="shared" si="0"/>
        <v>38.758499999999998</v>
      </c>
      <c r="G12" s="6">
        <v>94.48</v>
      </c>
      <c r="H12" s="8">
        <f t="shared" si="1"/>
        <v>42.516000000000005</v>
      </c>
      <c r="I12" s="7">
        <f t="shared" si="2"/>
        <v>68.498000000000005</v>
      </c>
      <c r="J12" s="8">
        <f t="shared" si="3"/>
        <v>6.849800000000001</v>
      </c>
      <c r="K12" s="14">
        <f t="shared" si="5"/>
        <v>88.124300000000005</v>
      </c>
      <c r="L12" s="9" t="str">
        <f t="shared" si="4"/>
        <v>B</v>
      </c>
      <c r="M12" s="9"/>
      <c r="N12" s="9"/>
      <c r="O12" s="9"/>
      <c r="Q12" s="1" t="s">
        <v>32</v>
      </c>
      <c r="R12" s="1" t="s">
        <v>32</v>
      </c>
      <c r="V12" s="10" t="s">
        <v>32</v>
      </c>
      <c r="W12" s="10" t="s">
        <v>32</v>
      </c>
    </row>
    <row r="13" spans="2:24" ht="16" x14ac:dyDescent="0.2">
      <c r="B13" s="1" t="s">
        <v>56</v>
      </c>
      <c r="C13" s="1" t="s">
        <v>57</v>
      </c>
      <c r="D13" s="16" t="s">
        <v>58</v>
      </c>
      <c r="E13">
        <v>60.44</v>
      </c>
      <c r="F13" s="8">
        <f t="shared" si="0"/>
        <v>27.198</v>
      </c>
      <c r="G13" s="6">
        <v>68.78</v>
      </c>
      <c r="H13" s="8">
        <f t="shared" si="1"/>
        <v>30.951000000000001</v>
      </c>
      <c r="I13" s="7">
        <f t="shared" si="2"/>
        <v>49.865499999999997</v>
      </c>
      <c r="J13" s="8">
        <f t="shared" si="3"/>
        <v>4.9865500000000003</v>
      </c>
      <c r="K13" s="14">
        <f t="shared" si="5"/>
        <v>63.135550000000002</v>
      </c>
      <c r="L13" s="9" t="str">
        <f t="shared" si="4"/>
        <v>D</v>
      </c>
      <c r="M13" s="9"/>
      <c r="N13" s="9"/>
      <c r="O13" s="9"/>
      <c r="Q13" s="1" t="s">
        <v>32</v>
      </c>
      <c r="R13" s="1" t="s">
        <v>32</v>
      </c>
      <c r="V13" s="10" t="s">
        <v>32</v>
      </c>
      <c r="W13" s="10" t="s">
        <v>32</v>
      </c>
    </row>
    <row r="14" spans="2:24" ht="16" x14ac:dyDescent="0.2">
      <c r="B14" s="1" t="s">
        <v>60</v>
      </c>
      <c r="C14" s="1" t="s">
        <v>61</v>
      </c>
      <c r="D14" s="16" t="s">
        <v>62</v>
      </c>
      <c r="E14">
        <v>77.75</v>
      </c>
      <c r="F14" s="8">
        <f t="shared" si="0"/>
        <v>34.987500000000004</v>
      </c>
      <c r="G14" s="6">
        <v>90.36</v>
      </c>
      <c r="H14" s="8">
        <f t="shared" si="1"/>
        <v>40.661999999999999</v>
      </c>
      <c r="I14" s="7">
        <f t="shared" si="2"/>
        <v>65.510999999999996</v>
      </c>
      <c r="J14" s="8">
        <f t="shared" si="3"/>
        <v>6.5510999999999999</v>
      </c>
      <c r="K14" s="14">
        <f t="shared" si="5"/>
        <v>82.200600000000009</v>
      </c>
      <c r="L14" s="9" t="str">
        <f t="shared" si="4"/>
        <v>B</v>
      </c>
      <c r="M14" s="9"/>
      <c r="N14" s="9"/>
      <c r="O14" s="9"/>
      <c r="Q14" s="1" t="s">
        <v>32</v>
      </c>
      <c r="R14" s="1" t="s">
        <v>32</v>
      </c>
      <c r="V14" s="10" t="s">
        <v>32</v>
      </c>
      <c r="W14" s="10" t="s">
        <v>32</v>
      </c>
    </row>
    <row r="15" spans="2:24" ht="16" x14ac:dyDescent="0.2">
      <c r="B15" s="1" t="s">
        <v>64</v>
      </c>
      <c r="C15" s="1" t="s">
        <v>65</v>
      </c>
      <c r="D15" s="16" t="s">
        <v>66</v>
      </c>
      <c r="E15">
        <v>59.88</v>
      </c>
      <c r="F15" s="8">
        <f t="shared" si="0"/>
        <v>26.946000000000002</v>
      </c>
      <c r="G15" s="6">
        <v>80.53</v>
      </c>
      <c r="H15" s="8">
        <f t="shared" si="1"/>
        <v>36.238500000000002</v>
      </c>
      <c r="I15" s="7">
        <f t="shared" si="2"/>
        <v>58.384250000000002</v>
      </c>
      <c r="J15" s="8">
        <f t="shared" si="3"/>
        <v>5.8384250000000009</v>
      </c>
      <c r="K15" s="14">
        <f t="shared" si="5"/>
        <v>69.022925000000001</v>
      </c>
      <c r="L15" s="9" t="str">
        <f t="shared" si="4"/>
        <v>C</v>
      </c>
      <c r="M15" s="9"/>
      <c r="N15" s="9"/>
      <c r="O15" s="9"/>
      <c r="Q15" s="1" t="s">
        <v>32</v>
      </c>
      <c r="R15" s="1" t="s">
        <v>32</v>
      </c>
      <c r="V15" s="10" t="s">
        <v>32</v>
      </c>
      <c r="W15" s="10" t="s">
        <v>32</v>
      </c>
    </row>
    <row r="16" spans="2:24" ht="16" x14ac:dyDescent="0.2">
      <c r="B16" s="1" t="s">
        <v>68</v>
      </c>
      <c r="C16" s="1" t="s">
        <v>69</v>
      </c>
      <c r="D16" s="16" t="s">
        <v>70</v>
      </c>
      <c r="E16">
        <v>66.459999999999994</v>
      </c>
      <c r="F16" s="8">
        <f t="shared" si="0"/>
        <v>29.906999999999996</v>
      </c>
      <c r="G16" s="6">
        <v>82.04</v>
      </c>
      <c r="H16" s="8">
        <f t="shared" si="1"/>
        <v>36.918000000000006</v>
      </c>
      <c r="I16" s="7">
        <f t="shared" si="2"/>
        <v>59.479000000000006</v>
      </c>
      <c r="J16" s="8">
        <f t="shared" si="3"/>
        <v>5.9479000000000006</v>
      </c>
      <c r="K16" s="14">
        <f t="shared" si="5"/>
        <v>72.772900000000007</v>
      </c>
      <c r="L16" s="9" t="str">
        <f t="shared" si="4"/>
        <v>C</v>
      </c>
      <c r="M16" s="9"/>
      <c r="N16" s="9"/>
      <c r="O16" s="9"/>
      <c r="Q16" s="1" t="s">
        <v>32</v>
      </c>
      <c r="R16" s="1" t="s">
        <v>32</v>
      </c>
      <c r="V16" s="10" t="s">
        <v>32</v>
      </c>
      <c r="W16" s="10" t="s">
        <v>32</v>
      </c>
    </row>
    <row r="17" spans="2:23" ht="16" x14ac:dyDescent="0.2">
      <c r="B17" s="1" t="s">
        <v>72</v>
      </c>
      <c r="C17" s="1" t="s">
        <v>73</v>
      </c>
      <c r="D17" s="16" t="s">
        <v>74</v>
      </c>
      <c r="E17">
        <v>56.9</v>
      </c>
      <c r="F17" s="8">
        <f t="shared" si="0"/>
        <v>25.605</v>
      </c>
      <c r="G17" s="6">
        <v>58.35</v>
      </c>
      <c r="H17" s="8">
        <f t="shared" si="1"/>
        <v>26.2575</v>
      </c>
      <c r="I17" s="7">
        <f t="shared" si="2"/>
        <v>42.303750000000001</v>
      </c>
      <c r="J17" s="8">
        <f t="shared" si="3"/>
        <v>4.2303750000000004</v>
      </c>
      <c r="K17" s="14">
        <f t="shared" si="5"/>
        <v>56.092874999999999</v>
      </c>
      <c r="L17" s="9" t="str">
        <f t="shared" si="4"/>
        <v>D</v>
      </c>
      <c r="M17" s="9"/>
      <c r="N17" s="9"/>
      <c r="O17" s="9"/>
      <c r="Q17" s="1" t="s">
        <v>32</v>
      </c>
      <c r="R17" s="1" t="s">
        <v>32</v>
      </c>
      <c r="V17" s="10" t="s">
        <v>32</v>
      </c>
      <c r="W17" s="10" t="s">
        <v>32</v>
      </c>
    </row>
    <row r="18" spans="2:23" ht="16" x14ac:dyDescent="0.2">
      <c r="B18" s="1" t="s">
        <v>76</v>
      </c>
      <c r="C18" s="1" t="s">
        <v>77</v>
      </c>
      <c r="D18" s="16" t="s">
        <v>78</v>
      </c>
      <c r="E18">
        <v>35.29</v>
      </c>
      <c r="F18" s="8">
        <f t="shared" si="0"/>
        <v>15.8805</v>
      </c>
      <c r="G18" s="6">
        <v>52.59</v>
      </c>
      <c r="H18" s="8">
        <f t="shared" si="1"/>
        <v>23.665500000000002</v>
      </c>
      <c r="I18" s="7">
        <f t="shared" si="2"/>
        <v>38.127750000000006</v>
      </c>
      <c r="J18" s="8">
        <f t="shared" si="3"/>
        <v>3.8127750000000007</v>
      </c>
      <c r="K18" s="14">
        <f t="shared" si="5"/>
        <v>43.358775000000001</v>
      </c>
      <c r="L18" s="9" t="str">
        <f t="shared" si="4"/>
        <v>F</v>
      </c>
      <c r="M18" s="9"/>
      <c r="N18" s="9"/>
      <c r="O18" s="9"/>
      <c r="Q18" s="1" t="s">
        <v>32</v>
      </c>
      <c r="R18" s="1" t="s">
        <v>32</v>
      </c>
      <c r="V18" s="10" t="s">
        <v>32</v>
      </c>
      <c r="W18" s="10" t="s">
        <v>32</v>
      </c>
    </row>
    <row r="19" spans="2:23" ht="16" x14ac:dyDescent="0.2">
      <c r="B19" s="1" t="s">
        <v>80</v>
      </c>
      <c r="C19" s="1" t="s">
        <v>81</v>
      </c>
      <c r="D19" s="16" t="s">
        <v>82</v>
      </c>
      <c r="E19">
        <v>70.989999999999995</v>
      </c>
      <c r="F19" s="8">
        <f t="shared" si="0"/>
        <v>31.945499999999999</v>
      </c>
      <c r="G19" s="6">
        <v>86.09</v>
      </c>
      <c r="H19" s="8">
        <f t="shared" si="1"/>
        <v>38.740500000000004</v>
      </c>
      <c r="I19" s="7">
        <f t="shared" si="2"/>
        <v>62.41525</v>
      </c>
      <c r="J19" s="8">
        <f t="shared" si="3"/>
        <v>6.2415250000000002</v>
      </c>
      <c r="K19" s="14">
        <f t="shared" si="5"/>
        <v>76.927525000000003</v>
      </c>
      <c r="L19" s="9" t="str">
        <f t="shared" si="4"/>
        <v>C</v>
      </c>
      <c r="M19" s="9"/>
      <c r="N19" s="9"/>
      <c r="O19" s="9"/>
      <c r="Q19" s="1" t="s">
        <v>32</v>
      </c>
      <c r="R19" s="1" t="s">
        <v>32</v>
      </c>
      <c r="V19" s="10" t="s">
        <v>32</v>
      </c>
      <c r="W19" s="10" t="s">
        <v>32</v>
      </c>
    </row>
    <row r="20" spans="2:23" ht="16" x14ac:dyDescent="0.2">
      <c r="B20" s="1" t="s">
        <v>84</v>
      </c>
      <c r="C20" s="1" t="s">
        <v>85</v>
      </c>
      <c r="D20" s="16" t="s">
        <v>86</v>
      </c>
      <c r="E20">
        <v>61.45</v>
      </c>
      <c r="F20" s="8">
        <f t="shared" si="0"/>
        <v>27.652500000000003</v>
      </c>
      <c r="G20" s="6">
        <v>81.08</v>
      </c>
      <c r="H20" s="8">
        <f t="shared" si="1"/>
        <v>36.485999999999997</v>
      </c>
      <c r="I20" s="7">
        <f t="shared" si="2"/>
        <v>58.783000000000001</v>
      </c>
      <c r="J20" s="8">
        <f t="shared" si="3"/>
        <v>5.8783000000000003</v>
      </c>
      <c r="K20" s="14">
        <f t="shared" si="5"/>
        <v>70.016799999999989</v>
      </c>
      <c r="L20" s="9" t="str">
        <f t="shared" si="4"/>
        <v>C</v>
      </c>
      <c r="M20" s="9"/>
      <c r="N20" s="9"/>
      <c r="O20" s="9"/>
      <c r="Q20" s="1" t="s">
        <v>32</v>
      </c>
      <c r="R20" s="1" t="s">
        <v>32</v>
      </c>
      <c r="V20" s="10" t="s">
        <v>32</v>
      </c>
      <c r="W20" s="10" t="s">
        <v>32</v>
      </c>
    </row>
    <row r="21" spans="2:23" ht="16" x14ac:dyDescent="0.2">
      <c r="B21" s="1" t="s">
        <v>88</v>
      </c>
      <c r="C21" s="1" t="s">
        <v>89</v>
      </c>
      <c r="D21" s="16" t="s">
        <v>90</v>
      </c>
      <c r="E21">
        <v>65.25</v>
      </c>
      <c r="F21" s="8">
        <f t="shared" si="0"/>
        <v>29.362500000000001</v>
      </c>
      <c r="G21" s="6">
        <v>87.08</v>
      </c>
      <c r="H21" s="8">
        <f t="shared" si="1"/>
        <v>39.186</v>
      </c>
      <c r="I21" s="7">
        <f t="shared" si="2"/>
        <v>63.132999999999996</v>
      </c>
      <c r="J21" s="8">
        <f t="shared" si="3"/>
        <v>6.3132999999999999</v>
      </c>
      <c r="K21" s="14">
        <f t="shared" si="5"/>
        <v>74.861800000000002</v>
      </c>
      <c r="L21" s="9" t="str">
        <f t="shared" si="4"/>
        <v>C</v>
      </c>
      <c r="M21" s="9"/>
      <c r="N21" s="9"/>
      <c r="O21" s="9"/>
      <c r="Q21" s="1" t="s">
        <v>32</v>
      </c>
      <c r="R21" s="1" t="s">
        <v>32</v>
      </c>
      <c r="V21" s="10" t="s">
        <v>32</v>
      </c>
      <c r="W21" s="10" t="s">
        <v>32</v>
      </c>
    </row>
    <row r="22" spans="2:23" ht="16" x14ac:dyDescent="0.2">
      <c r="B22" s="1" t="s">
        <v>92</v>
      </c>
      <c r="C22" s="1" t="s">
        <v>93</v>
      </c>
      <c r="D22" s="16" t="s">
        <v>94</v>
      </c>
      <c r="E22">
        <v>28.66</v>
      </c>
      <c r="F22" s="8">
        <f t="shared" si="0"/>
        <v>12.897</v>
      </c>
      <c r="G22" s="6">
        <v>49.24</v>
      </c>
      <c r="H22" s="8">
        <f t="shared" si="1"/>
        <v>22.158000000000001</v>
      </c>
      <c r="I22" s="7">
        <f t="shared" si="2"/>
        <v>35.698999999999998</v>
      </c>
      <c r="J22" s="8">
        <f t="shared" si="3"/>
        <v>3.5699000000000001</v>
      </c>
      <c r="K22" s="14">
        <f t="shared" si="5"/>
        <v>38.624899999999997</v>
      </c>
      <c r="L22" s="9" t="str">
        <f t="shared" si="4"/>
        <v>F</v>
      </c>
      <c r="M22" s="9"/>
      <c r="N22" s="9"/>
      <c r="O22" s="9"/>
      <c r="Q22" s="1" t="s">
        <v>32</v>
      </c>
      <c r="R22" s="1" t="s">
        <v>32</v>
      </c>
      <c r="V22" s="10" t="s">
        <v>32</v>
      </c>
      <c r="W22" s="10" t="s">
        <v>32</v>
      </c>
    </row>
    <row r="23" spans="2:23" ht="16" x14ac:dyDescent="0.2">
      <c r="B23" s="1" t="s">
        <v>100</v>
      </c>
      <c r="C23" s="1" t="s">
        <v>101</v>
      </c>
      <c r="D23" s="16" t="s">
        <v>102</v>
      </c>
      <c r="E23">
        <v>40.950000000000003</v>
      </c>
      <c r="F23" s="8">
        <f t="shared" si="0"/>
        <v>18.427500000000002</v>
      </c>
      <c r="G23" s="6">
        <v>64.400000000000006</v>
      </c>
      <c r="H23" s="8">
        <f t="shared" si="1"/>
        <v>28.980000000000004</v>
      </c>
      <c r="I23" s="7">
        <f t="shared" si="2"/>
        <v>46.690000000000005</v>
      </c>
      <c r="J23" s="8">
        <f t="shared" si="3"/>
        <v>4.6690000000000005</v>
      </c>
      <c r="K23" s="14">
        <f t="shared" si="5"/>
        <v>52.07650000000001</v>
      </c>
      <c r="L23" s="9" t="str">
        <f t="shared" si="4"/>
        <v>D</v>
      </c>
      <c r="M23" s="9"/>
      <c r="N23" s="9"/>
      <c r="O23" s="9"/>
      <c r="Q23" s="1" t="s">
        <v>32</v>
      </c>
      <c r="R23" s="1" t="s">
        <v>32</v>
      </c>
      <c r="V23" s="10" t="s">
        <v>32</v>
      </c>
      <c r="W23" s="10" t="s">
        <v>32</v>
      </c>
    </row>
    <row r="24" spans="2:23" ht="16" x14ac:dyDescent="0.2">
      <c r="B24" s="1" t="s">
        <v>104</v>
      </c>
      <c r="C24" s="1" t="s">
        <v>105</v>
      </c>
      <c r="D24" s="16" t="s">
        <v>106</v>
      </c>
      <c r="E24">
        <v>73.180000000000007</v>
      </c>
      <c r="F24" s="8">
        <f t="shared" si="0"/>
        <v>32.931000000000004</v>
      </c>
      <c r="G24" s="6">
        <v>89.22</v>
      </c>
      <c r="H24" s="8">
        <f t="shared" si="1"/>
        <v>40.149000000000001</v>
      </c>
      <c r="I24" s="7">
        <f t="shared" si="2"/>
        <v>64.6845</v>
      </c>
      <c r="J24" s="8">
        <f t="shared" si="3"/>
        <v>6.4684500000000007</v>
      </c>
      <c r="K24" s="14">
        <f t="shared" si="5"/>
        <v>79.548450000000017</v>
      </c>
      <c r="L24" s="9" t="str">
        <f t="shared" si="4"/>
        <v>B</v>
      </c>
      <c r="M24" s="9"/>
      <c r="N24" s="9"/>
      <c r="O24" s="9"/>
      <c r="Q24" s="1" t="s">
        <v>32</v>
      </c>
      <c r="R24" s="1" t="s">
        <v>32</v>
      </c>
      <c r="V24" s="10" t="s">
        <v>32</v>
      </c>
      <c r="W24" s="10" t="s">
        <v>32</v>
      </c>
    </row>
    <row r="25" spans="2:23" ht="16" x14ac:dyDescent="0.2">
      <c r="B25" s="1" t="s">
        <v>112</v>
      </c>
      <c r="C25" s="1" t="s">
        <v>113</v>
      </c>
      <c r="D25" s="16" t="s">
        <v>114</v>
      </c>
      <c r="E25">
        <v>73.81</v>
      </c>
      <c r="F25" s="8">
        <f t="shared" si="0"/>
        <v>33.214500000000001</v>
      </c>
      <c r="G25" s="6">
        <v>80.400000000000006</v>
      </c>
      <c r="H25" s="8">
        <f t="shared" si="1"/>
        <v>36.180000000000007</v>
      </c>
      <c r="I25" s="7">
        <f t="shared" si="2"/>
        <v>58.290000000000006</v>
      </c>
      <c r="J25" s="8">
        <f t="shared" si="3"/>
        <v>5.8290000000000006</v>
      </c>
      <c r="K25" s="14">
        <f t="shared" si="5"/>
        <v>75.223500000000001</v>
      </c>
      <c r="L25" s="9" t="str">
        <f t="shared" si="4"/>
        <v>C</v>
      </c>
      <c r="M25" s="9"/>
      <c r="N25" s="9"/>
      <c r="O25" s="9"/>
      <c r="Q25" s="1" t="s">
        <v>32</v>
      </c>
      <c r="R25" s="1" t="s">
        <v>32</v>
      </c>
      <c r="V25" s="10" t="s">
        <v>32</v>
      </c>
      <c r="W25" s="10" t="s">
        <v>32</v>
      </c>
    </row>
    <row r="26" spans="2:23" ht="16" x14ac:dyDescent="0.2">
      <c r="B26" s="1" t="s">
        <v>116</v>
      </c>
      <c r="C26" s="1" t="s">
        <v>117</v>
      </c>
      <c r="D26" s="16" t="s">
        <v>118</v>
      </c>
      <c r="E26">
        <v>72.44</v>
      </c>
      <c r="F26" s="8">
        <f t="shared" si="0"/>
        <v>32.597999999999999</v>
      </c>
      <c r="G26" s="6">
        <v>85.2</v>
      </c>
      <c r="H26" s="8">
        <f t="shared" si="1"/>
        <v>38.340000000000003</v>
      </c>
      <c r="I26" s="7">
        <f t="shared" si="2"/>
        <v>61.77</v>
      </c>
      <c r="J26" s="8">
        <f t="shared" si="3"/>
        <v>6.1770000000000005</v>
      </c>
      <c r="K26" s="14">
        <f t="shared" si="5"/>
        <v>77.115000000000009</v>
      </c>
      <c r="L26" s="9" t="str">
        <f t="shared" si="4"/>
        <v>C</v>
      </c>
      <c r="M26" s="9"/>
      <c r="N26" s="9"/>
      <c r="O26" s="9"/>
      <c r="Q26" s="1" t="s">
        <v>32</v>
      </c>
      <c r="R26" s="1" t="s">
        <v>32</v>
      </c>
      <c r="V26" s="10" t="s">
        <v>32</v>
      </c>
      <c r="W26" s="10" t="s">
        <v>32</v>
      </c>
    </row>
    <row r="27" spans="2:23" ht="16" x14ac:dyDescent="0.2">
      <c r="B27" s="1" t="s">
        <v>120</v>
      </c>
      <c r="C27" s="1" t="s">
        <v>121</v>
      </c>
      <c r="D27" s="16" t="s">
        <v>122</v>
      </c>
      <c r="E27">
        <v>82.64</v>
      </c>
      <c r="F27" s="8">
        <f t="shared" si="0"/>
        <v>37.188000000000002</v>
      </c>
      <c r="G27" s="6">
        <v>93.06</v>
      </c>
      <c r="H27" s="8">
        <f t="shared" si="1"/>
        <v>41.877000000000002</v>
      </c>
      <c r="I27" s="7">
        <f t="shared" si="2"/>
        <v>67.468500000000006</v>
      </c>
      <c r="J27" s="8">
        <f t="shared" si="3"/>
        <v>6.7468500000000011</v>
      </c>
      <c r="K27" s="14">
        <f t="shared" si="5"/>
        <v>85.811849999999993</v>
      </c>
      <c r="L27" s="9" t="str">
        <f t="shared" si="4"/>
        <v>B</v>
      </c>
      <c r="M27" s="9"/>
      <c r="N27" s="9"/>
      <c r="O27" s="9"/>
      <c r="Q27" s="1" t="s">
        <v>32</v>
      </c>
      <c r="R27" s="1" t="s">
        <v>32</v>
      </c>
      <c r="V27" s="10" t="s">
        <v>32</v>
      </c>
      <c r="W27" s="10" t="s">
        <v>32</v>
      </c>
    </row>
    <row r="28" spans="2:23" ht="16" x14ac:dyDescent="0.2">
      <c r="B28" s="1" t="s">
        <v>128</v>
      </c>
      <c r="C28" s="1" t="s">
        <v>129</v>
      </c>
      <c r="D28" s="16" t="s">
        <v>130</v>
      </c>
      <c r="E28">
        <v>77.34</v>
      </c>
      <c r="F28" s="8">
        <f t="shared" si="0"/>
        <v>34.803000000000004</v>
      </c>
      <c r="G28" s="6">
        <v>85.99</v>
      </c>
      <c r="H28" s="8">
        <f t="shared" si="1"/>
        <v>38.695499999999996</v>
      </c>
      <c r="I28" s="7">
        <f t="shared" si="2"/>
        <v>62.342749999999995</v>
      </c>
      <c r="J28" s="8">
        <f t="shared" si="3"/>
        <v>6.2342750000000002</v>
      </c>
      <c r="K28" s="14">
        <f t="shared" si="5"/>
        <v>79.732775000000004</v>
      </c>
      <c r="L28" s="9" t="str">
        <f t="shared" si="4"/>
        <v>B</v>
      </c>
      <c r="M28" s="9"/>
      <c r="N28" s="9"/>
      <c r="O28" s="9"/>
      <c r="Q28" s="1" t="s">
        <v>32</v>
      </c>
      <c r="R28" s="1" t="s">
        <v>32</v>
      </c>
      <c r="V28" s="10" t="s">
        <v>32</v>
      </c>
      <c r="W28" s="10" t="s">
        <v>32</v>
      </c>
    </row>
    <row r="29" spans="2:23" ht="16" x14ac:dyDescent="0.2">
      <c r="B29" s="1" t="s">
        <v>132</v>
      </c>
      <c r="C29" s="1" t="s">
        <v>133</v>
      </c>
      <c r="D29" s="16" t="s">
        <v>134</v>
      </c>
      <c r="E29">
        <v>81.400000000000006</v>
      </c>
      <c r="F29" s="8">
        <f t="shared" si="0"/>
        <v>36.630000000000003</v>
      </c>
      <c r="G29" s="6">
        <v>93.54</v>
      </c>
      <c r="H29" s="8">
        <f t="shared" si="1"/>
        <v>42.093000000000004</v>
      </c>
      <c r="I29" s="7">
        <f t="shared" si="2"/>
        <v>67.816500000000005</v>
      </c>
      <c r="J29" s="8">
        <f t="shared" si="3"/>
        <v>6.7816500000000008</v>
      </c>
      <c r="K29" s="14">
        <f t="shared" si="5"/>
        <v>85.504650000000012</v>
      </c>
      <c r="L29" s="9" t="str">
        <f t="shared" si="4"/>
        <v>B</v>
      </c>
      <c r="M29" s="9"/>
      <c r="N29" s="9"/>
      <c r="O29" s="9"/>
      <c r="Q29" s="1" t="s">
        <v>32</v>
      </c>
      <c r="R29" s="1" t="s">
        <v>32</v>
      </c>
      <c r="V29" s="10" t="s">
        <v>32</v>
      </c>
      <c r="W29" s="10" t="s">
        <v>32</v>
      </c>
    </row>
    <row r="30" spans="2:23" ht="16" x14ac:dyDescent="0.2">
      <c r="B30" s="1" t="s">
        <v>136</v>
      </c>
      <c r="C30" s="1" t="s">
        <v>137</v>
      </c>
      <c r="D30" s="16" t="s">
        <v>138</v>
      </c>
      <c r="E30">
        <v>85.67</v>
      </c>
      <c r="F30" s="8">
        <f t="shared" si="0"/>
        <v>38.551500000000004</v>
      </c>
      <c r="G30" s="6">
        <v>88.05</v>
      </c>
      <c r="H30" s="8">
        <f t="shared" si="1"/>
        <v>39.622500000000002</v>
      </c>
      <c r="I30" s="7">
        <f t="shared" si="2"/>
        <v>63.83625</v>
      </c>
      <c r="J30" s="8">
        <f t="shared" si="3"/>
        <v>6.3836250000000003</v>
      </c>
      <c r="K30" s="14">
        <f t="shared" si="5"/>
        <v>84.557625000000002</v>
      </c>
      <c r="L30" s="9" t="str">
        <f t="shared" si="4"/>
        <v>B</v>
      </c>
      <c r="M30" s="9"/>
      <c r="N30" s="9"/>
      <c r="O30" s="9"/>
      <c r="Q30" s="1" t="s">
        <v>32</v>
      </c>
      <c r="R30" s="1" t="s">
        <v>32</v>
      </c>
      <c r="V30" s="10" t="s">
        <v>32</v>
      </c>
      <c r="W30" s="10" t="s">
        <v>32</v>
      </c>
    </row>
    <row r="31" spans="2:23" ht="16" x14ac:dyDescent="0.2">
      <c r="B31" s="1" t="s">
        <v>140</v>
      </c>
      <c r="C31" s="1" t="s">
        <v>141</v>
      </c>
      <c r="D31" s="16" t="s">
        <v>142</v>
      </c>
      <c r="E31">
        <v>70.489999999999995</v>
      </c>
      <c r="F31" s="8">
        <f t="shared" si="0"/>
        <v>31.720499999999998</v>
      </c>
      <c r="G31" s="6">
        <v>88.41</v>
      </c>
      <c r="H31" s="8">
        <f t="shared" si="1"/>
        <v>39.784500000000001</v>
      </c>
      <c r="I31" s="7">
        <f t="shared" si="2"/>
        <v>64.097250000000003</v>
      </c>
      <c r="J31" s="8">
        <f t="shared" si="3"/>
        <v>6.4097250000000008</v>
      </c>
      <c r="K31" s="14">
        <f t="shared" si="5"/>
        <v>77.91472499999999</v>
      </c>
      <c r="L31" s="9" t="str">
        <f t="shared" si="4"/>
        <v>C</v>
      </c>
      <c r="M31" s="9"/>
      <c r="N31" s="9"/>
      <c r="O31" s="9"/>
      <c r="Q31" s="1" t="s">
        <v>32</v>
      </c>
      <c r="R31" s="1" t="s">
        <v>32</v>
      </c>
      <c r="V31" s="10" t="s">
        <v>32</v>
      </c>
      <c r="W31" s="10" t="s">
        <v>32</v>
      </c>
    </row>
  </sheetData>
  <mergeCells count="1">
    <mergeCell ref="V4:X4"/>
  </mergeCells>
  <conditionalFormatting sqref="L6:O31">
    <cfRule type="cellIs" dxfId="10" priority="1" stopIfTrue="1" operator="lessThan">
      <formula>#REF!/#REF!*60</formula>
    </cfRule>
    <cfRule type="cellIs" dxfId="9" priority="2" stopIfTrue="1" operator="between">
      <formula>#REF!/#REF!*60</formula>
      <formula>#REF!/#REF!*89</formula>
    </cfRule>
    <cfRule type="cellIs" dxfId="8" priority="3" stopIfTrue="1" operator="greaterThanOrEqual">
      <formula>#REF!/#REF!*90</formula>
    </cfRule>
  </conditionalFormatting>
  <pageMargins left="0.7" right="0.7" top="0.75" bottom="0.75" header="0.3" footer="0.3"/>
  <ignoredErrors>
    <ignoredError sqref="D6:D31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calculating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2023-01-13T08:19:14Z</dcterms:created>
  <dcterms:modified xsi:type="dcterms:W3CDTF">2023-01-13T09:30:56Z</dcterms:modified>
  <cp:category/>
</cp:coreProperties>
</file>