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5BDB895A-0662-2448-83AB-EB71DED79DA4}" xr6:coauthVersionLast="47" xr6:coauthVersionMax="47" xr10:uidLastSave="{00000000-0000-0000-0000-000000000000}"/>
  <bookViews>
    <workbookView xWindow="400" yWindow="620" windowWidth="31600" windowHeight="2688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18" i="2"/>
  <c r="J24" i="2"/>
  <c r="J16" i="2"/>
  <c r="J9" i="2"/>
  <c r="J17" i="2"/>
  <c r="J20" i="2"/>
  <c r="J27" i="2"/>
  <c r="J22" i="2"/>
  <c r="J12" i="2"/>
  <c r="J15" i="2"/>
  <c r="J19" i="2"/>
  <c r="J14" i="2"/>
  <c r="J25" i="2"/>
  <c r="J21" i="2"/>
  <c r="J10" i="2"/>
  <c r="J13" i="2"/>
  <c r="J11" i="2"/>
  <c r="J26" i="2"/>
  <c r="J23" i="2"/>
  <c r="J8" i="2"/>
  <c r="F8" i="2" l="1"/>
  <c r="H7" i="2"/>
  <c r="H18" i="2"/>
  <c r="H24" i="2"/>
  <c r="H16" i="2"/>
  <c r="H9" i="2"/>
  <c r="H17" i="2"/>
  <c r="H20" i="2"/>
  <c r="H27" i="2"/>
  <c r="H22" i="2"/>
  <c r="H12" i="2"/>
  <c r="H15" i="2"/>
  <c r="H19" i="2"/>
  <c r="H14" i="2"/>
  <c r="H25" i="2"/>
  <c r="H21" i="2"/>
  <c r="H10" i="2"/>
  <c r="H13" i="2"/>
  <c r="H11" i="2"/>
  <c r="H26" i="2"/>
  <c r="H23" i="2"/>
  <c r="F7" i="2"/>
  <c r="F18" i="2"/>
  <c r="F24" i="2"/>
  <c r="F16" i="2"/>
  <c r="K16" i="2" s="1"/>
  <c r="L16" i="2" s="1"/>
  <c r="F9" i="2"/>
  <c r="K9" i="2" s="1"/>
  <c r="L9" i="2" s="1"/>
  <c r="F17" i="2"/>
  <c r="K17" i="2" s="1"/>
  <c r="L17" i="2" s="1"/>
  <c r="F20" i="2"/>
  <c r="K20" i="2" s="1"/>
  <c r="L20" i="2" s="1"/>
  <c r="F27" i="2"/>
  <c r="K27" i="2" s="1"/>
  <c r="L27" i="2" s="1"/>
  <c r="F22" i="2"/>
  <c r="K22" i="2" s="1"/>
  <c r="L22" i="2" s="1"/>
  <c r="F12" i="2"/>
  <c r="K12" i="2" s="1"/>
  <c r="L12" i="2" s="1"/>
  <c r="F15" i="2"/>
  <c r="K15" i="2" s="1"/>
  <c r="L15" i="2" s="1"/>
  <c r="F19" i="2"/>
  <c r="K19" i="2" s="1"/>
  <c r="L19" i="2" s="1"/>
  <c r="F14" i="2"/>
  <c r="K14" i="2" s="1"/>
  <c r="L14" i="2" s="1"/>
  <c r="F25" i="2"/>
  <c r="K25" i="2" s="1"/>
  <c r="L25" i="2" s="1"/>
  <c r="F21" i="2"/>
  <c r="K21" i="2" s="1"/>
  <c r="L21" i="2" s="1"/>
  <c r="F10" i="2"/>
  <c r="K10" i="2" s="1"/>
  <c r="L10" i="2" s="1"/>
  <c r="F13" i="2"/>
  <c r="K13" i="2" s="1"/>
  <c r="L13" i="2" s="1"/>
  <c r="F11" i="2"/>
  <c r="K11" i="2" s="1"/>
  <c r="L11" i="2" s="1"/>
  <c r="F26" i="2"/>
  <c r="K26" i="2" s="1"/>
  <c r="L26" i="2" s="1"/>
  <c r="F23" i="2"/>
  <c r="K23" i="2" s="1"/>
  <c r="L23" i="2" s="1"/>
  <c r="H8" i="2"/>
  <c r="K24" i="2" l="1"/>
  <c r="L24" i="2" s="1"/>
  <c r="K7" i="2"/>
  <c r="L7" i="2" s="1"/>
  <c r="K18" i="2"/>
  <c r="L18" i="2" s="1"/>
  <c r="K8" i="2"/>
  <c r="L8" i="2" s="1"/>
</calcChain>
</file>

<file path=xl/sharedStrings.xml><?xml version="1.0" encoding="utf-8"?>
<sst xmlns="http://schemas.openxmlformats.org/spreadsheetml/2006/main" count="342" uniqueCount="130">
  <si>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</si>
  <si>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</si>
  <si>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</si>
  <si>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</si>
  <si>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</si>
  <si>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</si>
  <si>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</si>
  <si>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</si>
  <si>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</si>
  <si>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</si>
  <si>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</si>
  <si>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</si>
  <si>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</si>
  <si>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</si>
  <si>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</si>
  <si>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</si>
  <si>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</si>
  <si>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</si>
  <si>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</si>
  <si>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</si>
  <si>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</si>
  <si>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</si>
  <si>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</si>
  <si>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</si>
  <si>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</si>
  <si>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</si>
  <si>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FINAL EXAM Penalty (Real)</t>
  </si>
  <si>
    <t>Last downloaded from this course</t>
  </si>
  <si>
    <t>-</t>
  </si>
  <si>
    <t>1673659003</t>
  </si>
  <si>
    <t>Hout</t>
  </si>
  <si>
    <t>Soseila</t>
  </si>
  <si>
    <t>10822</t>
  </si>
  <si>
    <t>hout.soseila@pucsr.edu.kh</t>
  </si>
  <si>
    <t>Keam</t>
  </si>
  <si>
    <t>Samphong</t>
  </si>
  <si>
    <t>09472</t>
  </si>
  <si>
    <t>keam.samphong@pucsr.edu.kh</t>
  </si>
  <si>
    <t>Keang</t>
  </si>
  <si>
    <t>Kruylang</t>
  </si>
  <si>
    <t>13363</t>
  </si>
  <si>
    <t>keang.kruylang@pucsr.edu.kh</t>
  </si>
  <si>
    <t>Khat</t>
  </si>
  <si>
    <t>Sokvanlyta</t>
  </si>
  <si>
    <t>13664</t>
  </si>
  <si>
    <t>khat.sokvanlyta@pucsr.edu.kh</t>
  </si>
  <si>
    <t>Khouy</t>
  </si>
  <si>
    <t>Makara</t>
  </si>
  <si>
    <t>13347</t>
  </si>
  <si>
    <t>khouy.makara@pucsr.edu.kh</t>
  </si>
  <si>
    <t>Loek</t>
  </si>
  <si>
    <t>Sokheng</t>
  </si>
  <si>
    <t>11270</t>
  </si>
  <si>
    <t>loek.sokheng@pucsr.edu.kh</t>
  </si>
  <si>
    <t>Ly</t>
  </si>
  <si>
    <t>Chanboth</t>
  </si>
  <si>
    <t>13352</t>
  </si>
  <si>
    <t>ly.chanboth@pucsr.edu.kh</t>
  </si>
  <si>
    <t>Mab</t>
  </si>
  <si>
    <t>Molika</t>
  </si>
  <si>
    <t>13381</t>
  </si>
  <si>
    <t>mab.molika@pucsr.edu.kh</t>
  </si>
  <si>
    <t>Mao</t>
  </si>
  <si>
    <t>Lysa</t>
  </si>
  <si>
    <t>14524</t>
  </si>
  <si>
    <t>mao.lysa@pucsr.edu.kh</t>
  </si>
  <si>
    <t>Meas</t>
  </si>
  <si>
    <t>Davachny</t>
  </si>
  <si>
    <t>13397</t>
  </si>
  <si>
    <t>meas.davachny@pucsr.edu.kh</t>
  </si>
  <si>
    <t>Okchan</t>
  </si>
  <si>
    <t>Sophea</t>
  </si>
  <si>
    <t>12035</t>
  </si>
  <si>
    <t>okchan.sophea@pucsr.edu.kh</t>
  </si>
  <si>
    <t>Pen</t>
  </si>
  <si>
    <t>Seavheng</t>
  </si>
  <si>
    <t>13346</t>
  </si>
  <si>
    <t>pen.seavheng@pucsr.edu.kh</t>
  </si>
  <si>
    <t>Phy</t>
  </si>
  <si>
    <t>Sokun</t>
  </si>
  <si>
    <t>13380</t>
  </si>
  <si>
    <t>phy.sokun@pucsr.edu.kh</t>
  </si>
  <si>
    <t>Plek</t>
  </si>
  <si>
    <t>Vandy</t>
  </si>
  <si>
    <t>13318</t>
  </si>
  <si>
    <t>plek.vandy@pucsr.edu.kh</t>
  </si>
  <si>
    <t>Reang</t>
  </si>
  <si>
    <t>Sommay</t>
  </si>
  <si>
    <t>13908</t>
  </si>
  <si>
    <t>reang.sommay@pucsr.edu.kh</t>
  </si>
  <si>
    <t>Samnang</t>
  </si>
  <si>
    <t>Anek</t>
  </si>
  <si>
    <t>13395</t>
  </si>
  <si>
    <t>samnang.anek@pucsr.edu.kh</t>
  </si>
  <si>
    <t>Sitha</t>
  </si>
  <si>
    <t>Arome</t>
  </si>
  <si>
    <t>11803</t>
  </si>
  <si>
    <t>sitha.arome@pucsr.edu.kh</t>
  </si>
  <si>
    <t>Sok</t>
  </si>
  <si>
    <t>Sreypov</t>
  </si>
  <si>
    <t>13309</t>
  </si>
  <si>
    <t>sok.sreypov@pucsr.edu.kh</t>
  </si>
  <si>
    <t>Vong</t>
  </si>
  <si>
    <t>Phanha</t>
  </si>
  <si>
    <t>11993</t>
  </si>
  <si>
    <t>vong.phanha@pucsr.edu.kh</t>
  </si>
  <si>
    <t>Vorng</t>
  </si>
  <si>
    <t>Viseth</t>
  </si>
  <si>
    <t>14470</t>
  </si>
  <si>
    <t>vorng.viseth@pucsr.edu.kh</t>
  </si>
  <si>
    <t>Vuthy</t>
  </si>
  <si>
    <t>Vathana</t>
  </si>
  <si>
    <t>13527</t>
  </si>
  <si>
    <t>vuthy.vathana@pucsr.edu.kh</t>
  </si>
  <si>
    <t>SURNAME</t>
  </si>
  <si>
    <t>FIRST NAME</t>
  </si>
  <si>
    <t>ID</t>
  </si>
  <si>
    <t>VENTURES CLASS</t>
  </si>
  <si>
    <t>READING CLASS</t>
  </si>
  <si>
    <t>COMPUTER CLASS</t>
  </si>
  <si>
    <t>TOTAL</t>
  </si>
  <si>
    <t>GRADE</t>
  </si>
  <si>
    <t xml:space="preserve"> </t>
  </si>
  <si>
    <t>MID-TERM EXAM Penalty (Real)</t>
  </si>
  <si>
    <t xml:space="preserve">VENTURES CLASS </t>
  </si>
  <si>
    <t>EHSS-7A/ Result</t>
  </si>
  <si>
    <t>EHSS 7A - Final Grades 17 Oct 2022 Term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</si>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</sst>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7D0FA5-BE4D-C54A-81AC-8A1A043C4123}" name="Table1" displayName="Table1" ref="D6:L27" totalsRowShown="0" headerRowDxfId="1" dataDxfId="0">
  <autoFilter ref="D6:L27" xr:uid="{F47D0FA5-BE4D-C54A-81AC-8A1A043C4123}"/>
  <tableColumns count="9">
    <tableColumn id="1" xr3:uid="{B839E967-775F-B047-B063-B060C8E95090}" name="ID" dataDxfId="10"/>
    <tableColumn id="2" xr3:uid="{BEF9DE56-4151-1248-90F4-D5DA47708E62}" name="VENTURES CLASS" dataDxfId="9"/>
    <tableColumn id="3" xr3:uid="{34FEFC5F-C314-1544-BAFA-6A4BADA1AE4D}" name="Column1" dataDxfId="8">
      <calculatedColumnFormula>E7*0.45</calculatedColumnFormula>
    </tableColumn>
    <tableColumn id="4" xr3:uid="{D97C63B1-9628-504B-9B5F-27C6877968D2}" name="READING CLASS" dataDxfId="7"/>
    <tableColumn id="5" xr3:uid="{68B27CD1-F8A0-0B4E-B75C-8BBCA98173E0}" name="Column2" dataDxfId="6">
      <calculatedColumnFormula>G7*0.45</calculatedColumnFormula>
    </tableColumn>
    <tableColumn id="6" xr3:uid="{00C2627B-24C6-D945-BE17-ECC0810FD8F5}" name="COMPUTER CLASS" dataDxfId="5"/>
    <tableColumn id="7" xr3:uid="{8F29C9EC-F23E-B14E-8CC4-74EBC6B19299}" name="Column3" dataDxfId="4">
      <calculatedColumnFormula>I7*0.1</calculatedColumnFormula>
    </tableColumn>
    <tableColumn id="8" xr3:uid="{4E8B3D48-07CC-BC49-A474-ADEA5A96BAE0}" name="TOTAL" dataDxfId="3">
      <calculatedColumnFormula>F7+H7+J7</calculatedColumnFormula>
    </tableColumn>
    <tableColumn id="9" xr3:uid="{67BBC2E6-861F-194D-BCF4-A0DD098E51E6}" name="GRADE" dataDxfId="2">
      <calculatedColumnFormula>IF(K7&lt;50,"F",IF(K7&lt;=64,"D",IF(K7&lt;=79,"C",IF(K7&lt;90,"B",IF(K7&gt;=90,"A")))))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opLeftCell="I1" workbookViewId="0">
      <selection activeCell="AA1" sqref="AA1:AB22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122</v>
      </c>
      <c r="AB1" s="1" t="s">
        <v>26</v>
      </c>
      <c r="AC1" s="1" t="s">
        <v>27</v>
      </c>
    </row>
    <row r="2" spans="1:29" x14ac:dyDescent="0.2">
      <c r="A2" s="1" t="s">
        <v>30</v>
      </c>
      <c r="B2" s="1" t="s">
        <v>31</v>
      </c>
      <c r="C2" s="1" t="s">
        <v>32</v>
      </c>
      <c r="D2" s="1"/>
      <c r="E2" s="1"/>
      <c r="F2" s="1" t="s">
        <v>33</v>
      </c>
      <c r="G2">
        <v>64.23</v>
      </c>
      <c r="H2">
        <v>94.57</v>
      </c>
      <c r="I2">
        <v>93.68</v>
      </c>
      <c r="J2">
        <v>10</v>
      </c>
      <c r="K2">
        <v>9.7100000000000009</v>
      </c>
      <c r="L2">
        <v>8.39</v>
      </c>
      <c r="M2">
        <v>96.46</v>
      </c>
      <c r="N2">
        <v>9.65</v>
      </c>
      <c r="O2">
        <v>93.56</v>
      </c>
      <c r="P2">
        <v>9.36</v>
      </c>
      <c r="Q2">
        <v>30.13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90.38</v>
      </c>
      <c r="Y2">
        <v>9.0399999999999991</v>
      </c>
      <c r="Z2">
        <v>5</v>
      </c>
      <c r="AA2" s="1" t="s">
        <v>28</v>
      </c>
      <c r="AB2" s="1" t="s">
        <v>28</v>
      </c>
      <c r="AC2" s="1" t="s">
        <v>29</v>
      </c>
    </row>
    <row r="3" spans="1:29" x14ac:dyDescent="0.2">
      <c r="A3" s="1" t="s">
        <v>34</v>
      </c>
      <c r="B3" s="1" t="s">
        <v>35</v>
      </c>
      <c r="C3" s="1" t="s">
        <v>36</v>
      </c>
      <c r="D3" s="1"/>
      <c r="E3" s="1"/>
      <c r="F3" s="1" t="s">
        <v>37</v>
      </c>
      <c r="G3">
        <v>73.53</v>
      </c>
      <c r="H3">
        <v>69.22</v>
      </c>
      <c r="I3">
        <v>68</v>
      </c>
      <c r="J3">
        <v>6.8</v>
      </c>
      <c r="K3">
        <v>6.4</v>
      </c>
      <c r="L3">
        <v>7.19</v>
      </c>
      <c r="M3">
        <v>72.98</v>
      </c>
      <c r="N3">
        <v>7.3</v>
      </c>
      <c r="O3">
        <v>66.67</v>
      </c>
      <c r="P3">
        <v>6.67</v>
      </c>
      <c r="Q3">
        <v>79.260000000000005</v>
      </c>
      <c r="R3">
        <v>87.12</v>
      </c>
      <c r="S3">
        <v>9</v>
      </c>
      <c r="T3">
        <v>8.93</v>
      </c>
      <c r="U3">
        <v>8.1999999999999993</v>
      </c>
      <c r="V3">
        <v>74.55</v>
      </c>
      <c r="W3">
        <v>7.45</v>
      </c>
      <c r="X3">
        <v>76.12</v>
      </c>
      <c r="Y3">
        <v>7.61</v>
      </c>
      <c r="Z3">
        <v>3</v>
      </c>
      <c r="AA3" s="1" t="s">
        <v>28</v>
      </c>
      <c r="AB3" s="1" t="s">
        <v>28</v>
      </c>
      <c r="AC3" s="1" t="s">
        <v>29</v>
      </c>
    </row>
    <row r="4" spans="1:29" x14ac:dyDescent="0.2">
      <c r="A4" s="1" t="s">
        <v>38</v>
      </c>
      <c r="B4" s="1" t="s">
        <v>39</v>
      </c>
      <c r="C4" s="1" t="s">
        <v>40</v>
      </c>
      <c r="D4" s="1"/>
      <c r="E4" s="1"/>
      <c r="F4" s="1" t="s">
        <v>41</v>
      </c>
      <c r="G4">
        <v>79.86</v>
      </c>
      <c r="H4">
        <v>80.87</v>
      </c>
      <c r="I4">
        <v>80.17</v>
      </c>
      <c r="J4">
        <v>8.67</v>
      </c>
      <c r="K4">
        <v>7.19</v>
      </c>
      <c r="L4">
        <v>8.19</v>
      </c>
      <c r="M4">
        <v>86.11</v>
      </c>
      <c r="N4">
        <v>8.61</v>
      </c>
      <c r="O4">
        <v>76.33</v>
      </c>
      <c r="P4">
        <v>7.63</v>
      </c>
      <c r="Q4">
        <v>76.73</v>
      </c>
      <c r="R4">
        <v>94.44</v>
      </c>
      <c r="S4">
        <v>9.33</v>
      </c>
      <c r="T4">
        <v>10</v>
      </c>
      <c r="U4">
        <v>9</v>
      </c>
      <c r="V4">
        <v>61.71</v>
      </c>
      <c r="W4">
        <v>6.17</v>
      </c>
      <c r="X4">
        <v>74.040000000000006</v>
      </c>
      <c r="Y4">
        <v>7.4</v>
      </c>
      <c r="Z4">
        <v>5</v>
      </c>
      <c r="AA4" s="1" t="s">
        <v>28</v>
      </c>
      <c r="AB4" s="1" t="s">
        <v>28</v>
      </c>
      <c r="AC4" s="1" t="s">
        <v>29</v>
      </c>
    </row>
    <row r="5" spans="1:29" x14ac:dyDescent="0.2">
      <c r="A5" s="1" t="s">
        <v>42</v>
      </c>
      <c r="B5" s="1" t="s">
        <v>43</v>
      </c>
      <c r="C5" s="1" t="s">
        <v>44</v>
      </c>
      <c r="D5" s="1"/>
      <c r="E5" s="1"/>
      <c r="F5" s="1" t="s">
        <v>45</v>
      </c>
      <c r="G5">
        <v>50.3</v>
      </c>
      <c r="H5">
        <v>71.31</v>
      </c>
      <c r="I5">
        <v>65.44</v>
      </c>
      <c r="J5">
        <v>7.22</v>
      </c>
      <c r="K5">
        <v>6.05</v>
      </c>
      <c r="L5">
        <v>6.36</v>
      </c>
      <c r="M5">
        <v>70.709999999999994</v>
      </c>
      <c r="N5">
        <v>7.07</v>
      </c>
      <c r="O5">
        <v>77.78</v>
      </c>
      <c r="P5">
        <v>7.78</v>
      </c>
      <c r="Q5">
        <v>24.06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72.180000000000007</v>
      </c>
      <c r="Y5">
        <v>7.22</v>
      </c>
      <c r="Z5">
        <v>5</v>
      </c>
      <c r="AA5" s="1" t="s">
        <v>28</v>
      </c>
      <c r="AB5" s="1" t="s">
        <v>28</v>
      </c>
      <c r="AC5" s="1" t="s">
        <v>29</v>
      </c>
    </row>
    <row r="6" spans="1:29" x14ac:dyDescent="0.2">
      <c r="A6" s="1" t="s">
        <v>46</v>
      </c>
      <c r="B6" s="1" t="s">
        <v>47</v>
      </c>
      <c r="C6" s="1" t="s">
        <v>48</v>
      </c>
      <c r="D6" s="1"/>
      <c r="E6" s="1"/>
      <c r="F6" s="1" t="s">
        <v>49</v>
      </c>
      <c r="G6">
        <v>57.24</v>
      </c>
      <c r="H6">
        <v>80.040000000000006</v>
      </c>
      <c r="I6">
        <v>83.7</v>
      </c>
      <c r="J6">
        <v>8.2799999999999994</v>
      </c>
      <c r="K6">
        <v>8</v>
      </c>
      <c r="L6">
        <v>8.83</v>
      </c>
      <c r="M6">
        <v>88.64</v>
      </c>
      <c r="N6">
        <v>8.86</v>
      </c>
      <c r="O6">
        <v>67.78</v>
      </c>
      <c r="P6">
        <v>6.78</v>
      </c>
      <c r="Q6">
        <v>34.15</v>
      </c>
      <c r="R6">
        <v>24.08</v>
      </c>
      <c r="S6">
        <v>2.69</v>
      </c>
      <c r="T6">
        <v>2.0699999999999998</v>
      </c>
      <c r="U6">
        <v>2.46</v>
      </c>
      <c r="V6">
        <v>19.73</v>
      </c>
      <c r="W6">
        <v>1.97</v>
      </c>
      <c r="X6">
        <v>58.65</v>
      </c>
      <c r="Y6">
        <v>5.87</v>
      </c>
      <c r="Z6">
        <v>3</v>
      </c>
      <c r="AA6" s="1" t="s">
        <v>28</v>
      </c>
      <c r="AB6" s="1" t="s">
        <v>28</v>
      </c>
      <c r="AC6" s="1" t="s">
        <v>29</v>
      </c>
    </row>
    <row r="7" spans="1:29" x14ac:dyDescent="0.2">
      <c r="A7" s="1" t="s">
        <v>50</v>
      </c>
      <c r="B7" s="1" t="s">
        <v>51</v>
      </c>
      <c r="C7" s="1" t="s">
        <v>52</v>
      </c>
      <c r="D7" s="1"/>
      <c r="E7" s="1"/>
      <c r="F7" s="1" t="s">
        <v>53</v>
      </c>
      <c r="G7">
        <v>63.51</v>
      </c>
      <c r="H7">
        <v>61.29</v>
      </c>
      <c r="I7">
        <v>56.12</v>
      </c>
      <c r="J7">
        <v>5.04</v>
      </c>
      <c r="K7">
        <v>6.71</v>
      </c>
      <c r="L7">
        <v>5.08</v>
      </c>
      <c r="M7">
        <v>70.959999999999994</v>
      </c>
      <c r="N7">
        <v>7.1</v>
      </c>
      <c r="O7">
        <v>56.78</v>
      </c>
      <c r="P7">
        <v>5.68</v>
      </c>
      <c r="Q7">
        <v>66.099999999999994</v>
      </c>
      <c r="R7">
        <v>67.23</v>
      </c>
      <c r="S7">
        <v>5.92</v>
      </c>
      <c r="T7">
        <v>7.73</v>
      </c>
      <c r="U7">
        <v>6.52</v>
      </c>
      <c r="V7">
        <v>53.83</v>
      </c>
      <c r="W7">
        <v>5.38</v>
      </c>
      <c r="X7">
        <v>77.239999999999995</v>
      </c>
      <c r="Y7">
        <v>7.72</v>
      </c>
      <c r="Z7">
        <v>3</v>
      </c>
      <c r="AA7" s="1" t="s">
        <v>28</v>
      </c>
      <c r="AB7" s="1" t="s">
        <v>28</v>
      </c>
      <c r="AC7" s="1" t="s">
        <v>29</v>
      </c>
    </row>
    <row r="8" spans="1:29" x14ac:dyDescent="0.2">
      <c r="A8" s="1" t="s">
        <v>54</v>
      </c>
      <c r="B8" s="1" t="s">
        <v>55</v>
      </c>
      <c r="C8" s="1" t="s">
        <v>56</v>
      </c>
      <c r="D8" s="1"/>
      <c r="E8" s="1"/>
      <c r="F8" s="1" t="s">
        <v>57</v>
      </c>
      <c r="G8">
        <v>77.41</v>
      </c>
      <c r="H8">
        <v>72.78</v>
      </c>
      <c r="I8">
        <v>71.23</v>
      </c>
      <c r="J8">
        <v>6.78</v>
      </c>
      <c r="K8">
        <v>7.29</v>
      </c>
      <c r="L8">
        <v>7.31</v>
      </c>
      <c r="M8">
        <v>80.56</v>
      </c>
      <c r="N8">
        <v>8.06</v>
      </c>
      <c r="O8">
        <v>66.56</v>
      </c>
      <c r="P8">
        <v>6.66</v>
      </c>
      <c r="Q8">
        <v>83.86</v>
      </c>
      <c r="R8">
        <v>91.67</v>
      </c>
      <c r="S8">
        <v>8.33</v>
      </c>
      <c r="T8">
        <v>10</v>
      </c>
      <c r="U8">
        <v>9.17</v>
      </c>
      <c r="V8">
        <v>81.08</v>
      </c>
      <c r="W8">
        <v>8.11</v>
      </c>
      <c r="X8">
        <v>78.849999999999994</v>
      </c>
      <c r="Y8">
        <v>7.88</v>
      </c>
      <c r="Z8">
        <v>3</v>
      </c>
      <c r="AA8" s="1" t="s">
        <v>28</v>
      </c>
      <c r="AB8" s="1" t="s">
        <v>28</v>
      </c>
      <c r="AC8" s="1" t="s">
        <v>29</v>
      </c>
    </row>
    <row r="9" spans="1:29" x14ac:dyDescent="0.2">
      <c r="A9" s="1" t="s">
        <v>58</v>
      </c>
      <c r="B9" s="1" t="s">
        <v>59</v>
      </c>
      <c r="C9" s="1" t="s">
        <v>60</v>
      </c>
      <c r="D9" s="1"/>
      <c r="E9" s="1"/>
      <c r="F9" s="1" t="s">
        <v>61</v>
      </c>
      <c r="G9">
        <v>87.23</v>
      </c>
      <c r="H9">
        <v>88.87</v>
      </c>
      <c r="I9">
        <v>96.76</v>
      </c>
      <c r="J9">
        <v>9.44</v>
      </c>
      <c r="K9">
        <v>10</v>
      </c>
      <c r="L9">
        <v>9.58</v>
      </c>
      <c r="M9">
        <v>87.88</v>
      </c>
      <c r="N9">
        <v>8.7899999999999991</v>
      </c>
      <c r="O9">
        <v>81.97</v>
      </c>
      <c r="P9">
        <v>8.1999999999999993</v>
      </c>
      <c r="Q9">
        <v>84.24</v>
      </c>
      <c r="R9">
        <v>87.48</v>
      </c>
      <c r="S9">
        <v>8</v>
      </c>
      <c r="T9">
        <v>8.8000000000000007</v>
      </c>
      <c r="U9">
        <v>9.44</v>
      </c>
      <c r="V9">
        <v>84.46</v>
      </c>
      <c r="W9">
        <v>8.4499999999999993</v>
      </c>
      <c r="X9">
        <v>80.77</v>
      </c>
      <c r="Y9">
        <v>8.08</v>
      </c>
      <c r="Z9">
        <v>5</v>
      </c>
      <c r="AA9" s="1" t="s">
        <v>28</v>
      </c>
      <c r="AB9" s="1" t="s">
        <v>28</v>
      </c>
      <c r="AC9" s="1" t="s">
        <v>29</v>
      </c>
    </row>
    <row r="10" spans="1:29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74.62</v>
      </c>
      <c r="H10">
        <v>75.37</v>
      </c>
      <c r="I10">
        <v>74.069999999999993</v>
      </c>
      <c r="J10">
        <v>8.08</v>
      </c>
      <c r="K10">
        <v>6.81</v>
      </c>
      <c r="L10">
        <v>7.33</v>
      </c>
      <c r="M10">
        <v>74.5</v>
      </c>
      <c r="N10">
        <v>7.45</v>
      </c>
      <c r="O10">
        <v>77.56</v>
      </c>
      <c r="P10">
        <v>7.76</v>
      </c>
      <c r="Q10">
        <v>75.400000000000006</v>
      </c>
      <c r="R10">
        <v>84.01</v>
      </c>
      <c r="S10">
        <v>8.67</v>
      </c>
      <c r="T10">
        <v>8</v>
      </c>
      <c r="U10">
        <v>8.5399999999999991</v>
      </c>
      <c r="V10">
        <v>71.849999999999994</v>
      </c>
      <c r="W10">
        <v>7.18</v>
      </c>
      <c r="X10">
        <v>70.349999999999994</v>
      </c>
      <c r="Y10">
        <v>7.04</v>
      </c>
      <c r="Z10">
        <v>3</v>
      </c>
      <c r="AA10" s="1" t="s">
        <v>28</v>
      </c>
      <c r="AB10" s="1" t="s">
        <v>28</v>
      </c>
      <c r="AC10" s="1" t="s">
        <v>29</v>
      </c>
    </row>
    <row r="11" spans="1:29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89.04</v>
      </c>
      <c r="H11">
        <v>92.39</v>
      </c>
      <c r="I11">
        <v>95.37</v>
      </c>
      <c r="J11">
        <v>8.61</v>
      </c>
      <c r="K11">
        <v>10</v>
      </c>
      <c r="L11">
        <v>10</v>
      </c>
      <c r="M11">
        <v>95.45</v>
      </c>
      <c r="N11">
        <v>9.5500000000000007</v>
      </c>
      <c r="O11">
        <v>86.33</v>
      </c>
      <c r="P11">
        <v>8.6300000000000008</v>
      </c>
      <c r="Q11">
        <v>88.75</v>
      </c>
      <c r="R11">
        <v>97.53</v>
      </c>
      <c r="S11">
        <v>10</v>
      </c>
      <c r="T11">
        <v>10</v>
      </c>
      <c r="U11">
        <v>9.26</v>
      </c>
      <c r="V11">
        <v>86.04</v>
      </c>
      <c r="W11">
        <v>8.6</v>
      </c>
      <c r="X11">
        <v>82.69</v>
      </c>
      <c r="Y11">
        <v>8.27</v>
      </c>
      <c r="Z11">
        <v>3</v>
      </c>
      <c r="AA11" s="1" t="s">
        <v>28</v>
      </c>
      <c r="AB11" s="1" t="s">
        <v>28</v>
      </c>
      <c r="AC11" s="1" t="s">
        <v>29</v>
      </c>
    </row>
    <row r="12" spans="1:29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57.53</v>
      </c>
      <c r="H12">
        <v>58.64</v>
      </c>
      <c r="I12">
        <v>51.89</v>
      </c>
      <c r="J12">
        <v>4.87</v>
      </c>
      <c r="K12">
        <v>4.62</v>
      </c>
      <c r="L12">
        <v>6.08</v>
      </c>
      <c r="M12">
        <v>55.56</v>
      </c>
      <c r="N12">
        <v>5.56</v>
      </c>
      <c r="O12">
        <v>68.459999999999994</v>
      </c>
      <c r="P12">
        <v>6.85</v>
      </c>
      <c r="Q12">
        <v>56.16</v>
      </c>
      <c r="R12">
        <v>55.37</v>
      </c>
      <c r="S12">
        <v>4.67</v>
      </c>
      <c r="T12">
        <v>5.5</v>
      </c>
      <c r="U12">
        <v>6.44</v>
      </c>
      <c r="V12">
        <v>43.24</v>
      </c>
      <c r="W12">
        <v>4.32</v>
      </c>
      <c r="X12">
        <v>69.87</v>
      </c>
      <c r="Y12">
        <v>6.99</v>
      </c>
      <c r="Z12">
        <v>3</v>
      </c>
      <c r="AA12" s="1" t="s">
        <v>28</v>
      </c>
      <c r="AB12" s="1" t="s">
        <v>28</v>
      </c>
      <c r="AC12" s="1" t="s">
        <v>29</v>
      </c>
    </row>
    <row r="13" spans="1:29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86.66</v>
      </c>
      <c r="H13">
        <v>85.44</v>
      </c>
      <c r="I13">
        <v>89.44</v>
      </c>
      <c r="J13">
        <v>8.2799999999999994</v>
      </c>
      <c r="K13">
        <v>10</v>
      </c>
      <c r="L13">
        <v>8.56</v>
      </c>
      <c r="M13">
        <v>97.98</v>
      </c>
      <c r="N13">
        <v>9.8000000000000007</v>
      </c>
      <c r="O13">
        <v>68.89</v>
      </c>
      <c r="P13">
        <v>6.89</v>
      </c>
      <c r="Q13">
        <v>90.69</v>
      </c>
      <c r="R13">
        <v>92.86</v>
      </c>
      <c r="S13">
        <v>9</v>
      </c>
      <c r="T13">
        <v>9.6</v>
      </c>
      <c r="U13">
        <v>9.26</v>
      </c>
      <c r="V13">
        <v>87.39</v>
      </c>
      <c r="W13">
        <v>8.74</v>
      </c>
      <c r="X13">
        <v>91.83</v>
      </c>
      <c r="Y13">
        <v>9.18</v>
      </c>
      <c r="Z13">
        <v>3</v>
      </c>
      <c r="AA13" s="1" t="s">
        <v>28</v>
      </c>
      <c r="AB13" s="1" t="s">
        <v>28</v>
      </c>
      <c r="AC13" s="1" t="s">
        <v>29</v>
      </c>
    </row>
    <row r="14" spans="1:29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72.069999999999993</v>
      </c>
      <c r="H14">
        <v>72.78</v>
      </c>
      <c r="I14">
        <v>62.55</v>
      </c>
      <c r="J14">
        <v>6.89</v>
      </c>
      <c r="K14">
        <v>6.24</v>
      </c>
      <c r="L14">
        <v>5.64</v>
      </c>
      <c r="M14">
        <v>76.010000000000005</v>
      </c>
      <c r="N14">
        <v>7.6</v>
      </c>
      <c r="O14">
        <v>79.78</v>
      </c>
      <c r="P14">
        <v>7.98</v>
      </c>
      <c r="Q14">
        <v>72.62</v>
      </c>
      <c r="R14">
        <v>73.83</v>
      </c>
      <c r="S14">
        <v>6.11</v>
      </c>
      <c r="T14">
        <v>10</v>
      </c>
      <c r="U14">
        <v>6.04</v>
      </c>
      <c r="V14">
        <v>67.12</v>
      </c>
      <c r="W14">
        <v>6.71</v>
      </c>
      <c r="X14">
        <v>76.92</v>
      </c>
      <c r="Y14">
        <v>7.69</v>
      </c>
      <c r="Z14">
        <v>3</v>
      </c>
      <c r="AA14" s="1" t="s">
        <v>28</v>
      </c>
      <c r="AB14" s="1" t="s">
        <v>28</v>
      </c>
      <c r="AC14" s="1" t="s">
        <v>29</v>
      </c>
    </row>
    <row r="15" spans="1:29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56.61</v>
      </c>
      <c r="H15">
        <v>20.49</v>
      </c>
      <c r="I15">
        <v>2.2200000000000002</v>
      </c>
      <c r="J15">
        <v>0.67</v>
      </c>
      <c r="K15">
        <v>0</v>
      </c>
      <c r="L15">
        <v>0</v>
      </c>
      <c r="M15">
        <v>0</v>
      </c>
      <c r="N15">
        <v>0</v>
      </c>
      <c r="O15">
        <v>59.24</v>
      </c>
      <c r="P15">
        <v>5.92</v>
      </c>
      <c r="Q15">
        <v>90.28</v>
      </c>
      <c r="R15">
        <v>92.72</v>
      </c>
      <c r="S15">
        <v>8.67</v>
      </c>
      <c r="T15">
        <v>10</v>
      </c>
      <c r="U15">
        <v>9.15</v>
      </c>
      <c r="V15">
        <v>91.89</v>
      </c>
      <c r="W15">
        <v>9.19</v>
      </c>
      <c r="X15">
        <v>86.22</v>
      </c>
      <c r="Y15">
        <v>8.6199999999999992</v>
      </c>
      <c r="Z15">
        <v>4</v>
      </c>
      <c r="AA15" s="1" t="s">
        <v>28</v>
      </c>
      <c r="AB15" s="1" t="s">
        <v>28</v>
      </c>
      <c r="AC15" s="1" t="s">
        <v>29</v>
      </c>
    </row>
    <row r="16" spans="1:29" x14ac:dyDescent="0.2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76.5</v>
      </c>
      <c r="H16">
        <v>87.74</v>
      </c>
      <c r="I16">
        <v>87.91</v>
      </c>
      <c r="J16">
        <v>8.0399999999999991</v>
      </c>
      <c r="K16">
        <v>8.33</v>
      </c>
      <c r="L16">
        <v>10</v>
      </c>
      <c r="M16">
        <v>90.66</v>
      </c>
      <c r="N16">
        <v>9.07</v>
      </c>
      <c r="O16">
        <v>84.67</v>
      </c>
      <c r="P16">
        <v>8.4700000000000006</v>
      </c>
      <c r="Q16">
        <v>67</v>
      </c>
      <c r="R16">
        <v>80.2</v>
      </c>
      <c r="S16">
        <v>7</v>
      </c>
      <c r="T16">
        <v>8.8000000000000007</v>
      </c>
      <c r="U16">
        <v>8.26</v>
      </c>
      <c r="V16">
        <v>57.66</v>
      </c>
      <c r="W16">
        <v>5.77</v>
      </c>
      <c r="X16">
        <v>63.14</v>
      </c>
      <c r="Y16">
        <v>6.31</v>
      </c>
      <c r="Z16">
        <v>3</v>
      </c>
      <c r="AA16" s="1" t="s">
        <v>28</v>
      </c>
      <c r="AB16" s="1" t="s">
        <v>28</v>
      </c>
      <c r="AC16" s="1" t="s">
        <v>29</v>
      </c>
    </row>
    <row r="17" spans="1:29" x14ac:dyDescent="0.2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24.91</v>
      </c>
      <c r="H17">
        <v>21.13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63.4</v>
      </c>
      <c r="P17">
        <v>6.34</v>
      </c>
      <c r="Q17">
        <v>25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75</v>
      </c>
      <c r="Y17">
        <v>7.5</v>
      </c>
      <c r="Z17">
        <v>3</v>
      </c>
      <c r="AA17" s="1" t="s">
        <v>28</v>
      </c>
      <c r="AB17" s="1" t="s">
        <v>28</v>
      </c>
      <c r="AC17" s="1" t="s">
        <v>29</v>
      </c>
    </row>
    <row r="18" spans="1:29" x14ac:dyDescent="0.2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30.85</v>
      </c>
      <c r="H18">
        <v>64.95</v>
      </c>
      <c r="I18">
        <v>73.27</v>
      </c>
      <c r="J18">
        <v>7.19</v>
      </c>
      <c r="K18">
        <v>7.43</v>
      </c>
      <c r="L18">
        <v>7.36</v>
      </c>
      <c r="M18">
        <v>60.35</v>
      </c>
      <c r="N18">
        <v>6.04</v>
      </c>
      <c r="O18">
        <v>61.24</v>
      </c>
      <c r="P18">
        <v>6.12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s="1" t="s">
        <v>28</v>
      </c>
      <c r="AB18" s="1" t="s">
        <v>28</v>
      </c>
      <c r="AC18" s="1" t="s">
        <v>29</v>
      </c>
    </row>
    <row r="19" spans="1:29" x14ac:dyDescent="0.2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84.49</v>
      </c>
      <c r="H19">
        <v>87.57</v>
      </c>
      <c r="I19">
        <v>88.62</v>
      </c>
      <c r="J19">
        <v>8.11</v>
      </c>
      <c r="K19">
        <v>9.14</v>
      </c>
      <c r="L19">
        <v>9.33</v>
      </c>
      <c r="M19">
        <v>92.42</v>
      </c>
      <c r="N19">
        <v>9.24</v>
      </c>
      <c r="O19">
        <v>81.67</v>
      </c>
      <c r="P19">
        <v>8.17</v>
      </c>
      <c r="Q19">
        <v>83.98</v>
      </c>
      <c r="R19">
        <v>94.72</v>
      </c>
      <c r="S19">
        <v>9</v>
      </c>
      <c r="T19">
        <v>9.6</v>
      </c>
      <c r="U19">
        <v>9.81</v>
      </c>
      <c r="V19">
        <v>80.63</v>
      </c>
      <c r="W19">
        <v>8.06</v>
      </c>
      <c r="X19">
        <v>76.599999999999994</v>
      </c>
      <c r="Y19">
        <v>7.66</v>
      </c>
      <c r="Z19">
        <v>3</v>
      </c>
      <c r="AA19" s="1" t="s">
        <v>28</v>
      </c>
      <c r="AB19" s="1" t="s">
        <v>28</v>
      </c>
      <c r="AC19" s="1" t="s">
        <v>29</v>
      </c>
    </row>
    <row r="20" spans="1:29" x14ac:dyDescent="0.2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88.8</v>
      </c>
      <c r="H20">
        <v>95.33</v>
      </c>
      <c r="I20">
        <v>96.75</v>
      </c>
      <c r="J20">
        <v>9.02</v>
      </c>
      <c r="K20">
        <v>10</v>
      </c>
      <c r="L20">
        <v>10</v>
      </c>
      <c r="M20">
        <v>98.48</v>
      </c>
      <c r="N20">
        <v>9.85</v>
      </c>
      <c r="O20">
        <v>90.76</v>
      </c>
      <c r="P20">
        <v>9.08</v>
      </c>
      <c r="Q20">
        <v>85.3</v>
      </c>
      <c r="R20">
        <v>85.78</v>
      </c>
      <c r="S20">
        <v>7.33</v>
      </c>
      <c r="T20">
        <v>8.4</v>
      </c>
      <c r="U20">
        <v>10</v>
      </c>
      <c r="V20">
        <v>79.73</v>
      </c>
      <c r="W20">
        <v>7.97</v>
      </c>
      <c r="X20">
        <v>90.38</v>
      </c>
      <c r="Y20">
        <v>9.0399999999999991</v>
      </c>
      <c r="Z20">
        <v>3</v>
      </c>
      <c r="AA20" s="1" t="s">
        <v>28</v>
      </c>
      <c r="AB20" s="1" t="s">
        <v>28</v>
      </c>
      <c r="AC20" s="1" t="s">
        <v>29</v>
      </c>
    </row>
    <row r="21" spans="1:29" x14ac:dyDescent="0.2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91.39</v>
      </c>
      <c r="H21">
        <v>96.83</v>
      </c>
      <c r="I21">
        <v>96.19</v>
      </c>
      <c r="J21">
        <v>10</v>
      </c>
      <c r="K21">
        <v>8.86</v>
      </c>
      <c r="L21">
        <v>10</v>
      </c>
      <c r="M21">
        <v>96.97</v>
      </c>
      <c r="N21">
        <v>9.6999999999999993</v>
      </c>
      <c r="O21">
        <v>97.33</v>
      </c>
      <c r="P21">
        <v>9.73</v>
      </c>
      <c r="Q21">
        <v>85.03</v>
      </c>
      <c r="R21">
        <v>81.38</v>
      </c>
      <c r="S21">
        <v>7</v>
      </c>
      <c r="T21">
        <v>7.6</v>
      </c>
      <c r="U21">
        <v>9.81</v>
      </c>
      <c r="V21">
        <v>83.33</v>
      </c>
      <c r="W21">
        <v>8.33</v>
      </c>
      <c r="X21">
        <v>90.38</v>
      </c>
      <c r="Y21">
        <v>9.0399999999999991</v>
      </c>
      <c r="Z21">
        <v>5</v>
      </c>
      <c r="AA21" s="1" t="s">
        <v>28</v>
      </c>
      <c r="AB21" s="1" t="s">
        <v>28</v>
      </c>
      <c r="AC21" s="1" t="s">
        <v>29</v>
      </c>
    </row>
    <row r="22" spans="1:29" x14ac:dyDescent="0.2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93.54</v>
      </c>
      <c r="H22">
        <v>94.02</v>
      </c>
      <c r="I22">
        <v>100</v>
      </c>
      <c r="J22">
        <v>10</v>
      </c>
      <c r="K22">
        <v>10</v>
      </c>
      <c r="L22">
        <v>10</v>
      </c>
      <c r="M22">
        <v>94.7</v>
      </c>
      <c r="N22">
        <v>9.4700000000000006</v>
      </c>
      <c r="O22">
        <v>87.37</v>
      </c>
      <c r="P22">
        <v>8.74</v>
      </c>
      <c r="Q22">
        <v>92.37</v>
      </c>
      <c r="R22">
        <v>98.89</v>
      </c>
      <c r="S22">
        <v>10</v>
      </c>
      <c r="T22">
        <v>10</v>
      </c>
      <c r="U22">
        <v>9.67</v>
      </c>
      <c r="V22">
        <v>87.84</v>
      </c>
      <c r="W22">
        <v>8.7799999999999994</v>
      </c>
      <c r="X22">
        <v>90.38</v>
      </c>
      <c r="Y22">
        <v>9.0399999999999991</v>
      </c>
      <c r="Z22">
        <v>5</v>
      </c>
      <c r="AA22" s="1" t="s">
        <v>28</v>
      </c>
      <c r="AB22" s="1" t="s">
        <v>28</v>
      </c>
      <c r="AC22" s="1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27"/>
  <sheetViews>
    <sheetView tabSelected="1" workbookViewId="0">
      <selection activeCell="P33" sqref="P33"/>
    </sheetView>
  </sheetViews>
  <sheetFormatPr baseColWidth="10" defaultColWidth="8.83203125" defaultRowHeight="15" x14ac:dyDescent="0.2"/>
  <cols>
    <col min="2" max="2" width="15.6640625" customWidth="1"/>
    <col min="3" max="3" width="17" customWidth="1"/>
    <col min="5" max="5" width="0" hidden="1" customWidth="1"/>
    <col min="6" max="6" width="11.1640625" hidden="1" customWidth="1"/>
    <col min="7" max="7" width="0" hidden="1" customWidth="1"/>
    <col min="8" max="8" width="9.6640625" hidden="1" customWidth="1"/>
    <col min="9" max="9" width="0" hidden="1" customWidth="1"/>
    <col min="10" max="10" width="11.5" hidden="1" customWidth="1"/>
    <col min="11" max="11" width="13.33203125" customWidth="1"/>
    <col min="12" max="16" width="11.6640625" customWidth="1"/>
  </cols>
  <sheetData>
    <row r="3" spans="2:24" ht="26" x14ac:dyDescent="0.3">
      <c r="B3" s="2" t="s">
        <v>125</v>
      </c>
      <c r="C3" s="2"/>
      <c r="D3" s="3"/>
    </row>
    <row r="4" spans="2:24" ht="24" x14ac:dyDescent="0.3">
      <c r="D4" s="12" t="s">
        <v>126</v>
      </c>
    </row>
    <row r="5" spans="2:24" ht="16" x14ac:dyDescent="0.2">
      <c r="R5" s="11" t="s">
        <v>124</v>
      </c>
      <c r="S5" s="11"/>
      <c r="T5" s="11"/>
      <c r="U5" s="11"/>
      <c r="V5" s="11" t="s">
        <v>118</v>
      </c>
      <c r="W5" s="11"/>
      <c r="X5" s="11"/>
    </row>
    <row r="6" spans="2:24" ht="16" x14ac:dyDescent="0.2">
      <c r="B6" s="10" t="s">
        <v>114</v>
      </c>
      <c r="C6" s="10" t="s">
        <v>115</v>
      </c>
      <c r="D6" s="4" t="s">
        <v>116</v>
      </c>
      <c r="E6" s="4" t="s">
        <v>117</v>
      </c>
      <c r="F6" s="4" t="s">
        <v>127</v>
      </c>
      <c r="G6" s="4" t="s">
        <v>118</v>
      </c>
      <c r="H6" s="4" t="s">
        <v>128</v>
      </c>
      <c r="I6" s="4" t="s">
        <v>119</v>
      </c>
      <c r="J6" s="4" t="s">
        <v>129</v>
      </c>
      <c r="K6" s="4" t="s">
        <v>120</v>
      </c>
      <c r="L6" s="4" t="s">
        <v>121</v>
      </c>
      <c r="M6" s="4"/>
      <c r="N6" s="4"/>
      <c r="O6" s="4"/>
      <c r="P6" s="4"/>
      <c r="R6" s="1" t="s">
        <v>123</v>
      </c>
      <c r="S6" s="1" t="s">
        <v>26</v>
      </c>
      <c r="V6" s="1" t="s">
        <v>123</v>
      </c>
      <c r="W6" s="1" t="s">
        <v>26</v>
      </c>
    </row>
    <row r="7" spans="2:24" ht="16" x14ac:dyDescent="0.2">
      <c r="B7" s="1" t="s">
        <v>34</v>
      </c>
      <c r="C7" s="1" t="s">
        <v>35</v>
      </c>
      <c r="D7" s="13" t="s">
        <v>36</v>
      </c>
      <c r="E7" s="7">
        <v>70.209999999999994</v>
      </c>
      <c r="F7" s="6">
        <f>E7*0.45</f>
        <v>31.594499999999996</v>
      </c>
      <c r="G7" s="7">
        <v>73.53</v>
      </c>
      <c r="H7" s="6">
        <f>G7*0.45</f>
        <v>33.088500000000003</v>
      </c>
      <c r="I7" s="5">
        <v>40</v>
      </c>
      <c r="J7" s="8">
        <f>I7*0.1</f>
        <v>4</v>
      </c>
      <c r="K7" s="8">
        <f>F7+H7+J7</f>
        <v>68.682999999999993</v>
      </c>
      <c r="L7" s="9" t="str">
        <f>IF(K7&lt;50,"F",IF(K7&lt;=64,"D",IF(K7&lt;=79,"C",IF(K7&lt;90,"B",IF(K7&gt;=90,"A")))))</f>
        <v>C</v>
      </c>
      <c r="M7" s="9"/>
      <c r="N7" s="9"/>
      <c r="O7" s="9"/>
      <c r="P7" s="9"/>
      <c r="R7" s="1" t="s">
        <v>28</v>
      </c>
      <c r="S7" s="1" t="s">
        <v>28</v>
      </c>
      <c r="V7" s="1" t="s">
        <v>28</v>
      </c>
      <c r="W7" s="1" t="s">
        <v>28</v>
      </c>
    </row>
    <row r="8" spans="2:24" ht="16" x14ac:dyDescent="0.2">
      <c r="B8" s="1" t="s">
        <v>30</v>
      </c>
      <c r="C8" s="1" t="s">
        <v>31</v>
      </c>
      <c r="D8" s="13" t="s">
        <v>32</v>
      </c>
      <c r="E8" s="7">
        <v>33.950000000000003</v>
      </c>
      <c r="F8" s="6">
        <f>E8*0.45</f>
        <v>15.277500000000002</v>
      </c>
      <c r="G8" s="7">
        <v>64.23</v>
      </c>
      <c r="H8" s="6">
        <f>G8*0.45</f>
        <v>28.903500000000001</v>
      </c>
      <c r="I8" s="5">
        <v>40</v>
      </c>
      <c r="J8" s="8">
        <f>I8*0.1</f>
        <v>4</v>
      </c>
      <c r="K8" s="8">
        <f>F8+H8+J8</f>
        <v>48.181000000000004</v>
      </c>
      <c r="L8" s="9" t="str">
        <f>IF(K8&lt;50,"F",IF(K8&lt;=64,"D",IF(K8&lt;=79,"C",IF(K8&lt;90,"B",IF(K8&gt;=90,"A")))))</f>
        <v>F</v>
      </c>
      <c r="M8" s="9"/>
      <c r="N8" s="9"/>
      <c r="O8" s="9"/>
      <c r="P8" s="9"/>
      <c r="R8" s="1" t="s">
        <v>28</v>
      </c>
      <c r="S8" s="1" t="s">
        <v>28</v>
      </c>
      <c r="V8" s="1" t="s">
        <v>28</v>
      </c>
      <c r="W8" s="1" t="s">
        <v>28</v>
      </c>
    </row>
    <row r="9" spans="2:24" ht="16" x14ac:dyDescent="0.2">
      <c r="B9" s="1" t="s">
        <v>50</v>
      </c>
      <c r="C9" s="1" t="s">
        <v>51</v>
      </c>
      <c r="D9" s="13" t="s">
        <v>52</v>
      </c>
      <c r="E9" s="7">
        <v>69.680000000000007</v>
      </c>
      <c r="F9" s="6">
        <f>E9*0.45</f>
        <v>31.356000000000005</v>
      </c>
      <c r="G9" s="7">
        <v>63.51</v>
      </c>
      <c r="H9" s="6">
        <f>G9*0.45</f>
        <v>28.579499999999999</v>
      </c>
      <c r="I9" s="7">
        <v>83.5</v>
      </c>
      <c r="J9" s="8">
        <f>I9*0.1</f>
        <v>8.35</v>
      </c>
      <c r="K9" s="8">
        <f>F9+H9+J9</f>
        <v>68.285499999999999</v>
      </c>
      <c r="L9" s="9" t="str">
        <f>IF(K9&lt;50,"F",IF(K9&lt;=64,"D",IF(K9&lt;=79,"C",IF(K9&lt;90,"B",IF(K9&gt;=90,"A")))))</f>
        <v>C</v>
      </c>
      <c r="M9" s="9"/>
      <c r="N9" s="9"/>
      <c r="O9" s="9"/>
      <c r="P9" s="9"/>
      <c r="R9" s="1" t="s">
        <v>28</v>
      </c>
      <c r="S9" s="1" t="s">
        <v>28</v>
      </c>
      <c r="V9" s="1" t="s">
        <v>28</v>
      </c>
      <c r="W9" s="1" t="s">
        <v>28</v>
      </c>
    </row>
    <row r="10" spans="2:24" ht="16" x14ac:dyDescent="0.2">
      <c r="B10" s="1" t="s">
        <v>94</v>
      </c>
      <c r="C10" s="1" t="s">
        <v>95</v>
      </c>
      <c r="D10" s="13" t="s">
        <v>96</v>
      </c>
      <c r="E10" s="7">
        <v>24.9</v>
      </c>
      <c r="F10" s="6">
        <f>E10*0.45</f>
        <v>11.205</v>
      </c>
      <c r="G10" s="7">
        <v>30.85</v>
      </c>
      <c r="H10" s="6">
        <f>G10*0.45</f>
        <v>13.8825</v>
      </c>
      <c r="I10" s="7">
        <v>40</v>
      </c>
      <c r="J10" s="8">
        <f>I10*0.1</f>
        <v>4</v>
      </c>
      <c r="K10" s="8">
        <f>F10+H10+J10</f>
        <v>29.087499999999999</v>
      </c>
      <c r="L10" s="9" t="str">
        <f>IF(K10&lt;50,"F",IF(K10&lt;=64,"D",IF(K10&lt;=79,"C",IF(K10&lt;90,"B",IF(K10&gt;=90,"A")))))</f>
        <v>F</v>
      </c>
      <c r="M10" s="9"/>
      <c r="N10" s="9"/>
      <c r="O10" s="9"/>
      <c r="P10" s="9"/>
      <c r="R10" s="1" t="s">
        <v>28</v>
      </c>
      <c r="S10" s="1" t="s">
        <v>28</v>
      </c>
      <c r="V10" s="1" t="s">
        <v>28</v>
      </c>
      <c r="W10" s="1" t="s">
        <v>28</v>
      </c>
    </row>
    <row r="11" spans="2:24" ht="16" x14ac:dyDescent="0.2">
      <c r="B11" s="1" t="s">
        <v>102</v>
      </c>
      <c r="C11" s="1" t="s">
        <v>103</v>
      </c>
      <c r="D11" s="13" t="s">
        <v>104</v>
      </c>
      <c r="E11" s="7">
        <v>83.3</v>
      </c>
      <c r="F11" s="6">
        <f>E11*0.45</f>
        <v>37.484999999999999</v>
      </c>
      <c r="G11" s="7">
        <v>88.8</v>
      </c>
      <c r="H11" s="6">
        <f>G11*0.45</f>
        <v>39.96</v>
      </c>
      <c r="I11" s="7">
        <v>40</v>
      </c>
      <c r="J11" s="8">
        <f>I11*0.1</f>
        <v>4</v>
      </c>
      <c r="K11" s="8">
        <f>F11+H11+J11</f>
        <v>81.444999999999993</v>
      </c>
      <c r="L11" s="9" t="str">
        <f>IF(K11&lt;50,"F",IF(K11&lt;=64,"D",IF(K11&lt;=79,"C",IF(K11&lt;90,"B",IF(K11&gt;=90,"A")))))</f>
        <v>B</v>
      </c>
      <c r="M11" s="9"/>
      <c r="N11" s="9"/>
      <c r="O11" s="9"/>
      <c r="P11" s="9"/>
      <c r="R11" s="1" t="s">
        <v>28</v>
      </c>
      <c r="S11" s="1" t="s">
        <v>28</v>
      </c>
      <c r="V11" s="1" t="s">
        <v>28</v>
      </c>
      <c r="W11" s="1" t="s">
        <v>28</v>
      </c>
    </row>
    <row r="12" spans="2:24" ht="16" x14ac:dyDescent="0.2">
      <c r="B12" s="1" t="s">
        <v>70</v>
      </c>
      <c r="C12" s="1" t="s">
        <v>71</v>
      </c>
      <c r="D12" s="13" t="s">
        <v>72</v>
      </c>
      <c r="E12" s="7">
        <v>57.45</v>
      </c>
      <c r="F12" s="6">
        <f>E12*0.45</f>
        <v>25.852500000000003</v>
      </c>
      <c r="G12" s="7">
        <v>57.53</v>
      </c>
      <c r="H12" s="6">
        <f>G12*0.45</f>
        <v>25.888500000000001</v>
      </c>
      <c r="I12" s="7">
        <v>78.5</v>
      </c>
      <c r="J12" s="8">
        <f>I12*0.1</f>
        <v>7.8500000000000005</v>
      </c>
      <c r="K12" s="8">
        <f>F12+H12+J12</f>
        <v>59.591000000000001</v>
      </c>
      <c r="L12" s="9" t="str">
        <f>IF(K12&lt;50,"F",IF(K12&lt;=64,"D",IF(K12&lt;=79,"C",IF(K12&lt;90,"B",IF(K12&gt;=90,"A")))))</f>
        <v>D</v>
      </c>
      <c r="M12" s="9"/>
      <c r="N12" s="9"/>
      <c r="O12" s="9"/>
      <c r="P12" s="9"/>
      <c r="R12" s="1" t="s">
        <v>28</v>
      </c>
      <c r="S12" s="1" t="s">
        <v>28</v>
      </c>
      <c r="V12" s="1" t="s">
        <v>28</v>
      </c>
      <c r="W12" s="1" t="s">
        <v>28</v>
      </c>
    </row>
    <row r="13" spans="2:24" ht="16" x14ac:dyDescent="0.2">
      <c r="B13" s="1" t="s">
        <v>98</v>
      </c>
      <c r="C13" s="1" t="s">
        <v>99</v>
      </c>
      <c r="D13" s="13" t="s">
        <v>100</v>
      </c>
      <c r="E13" s="7">
        <v>89.26</v>
      </c>
      <c r="F13" s="6">
        <f>E13*0.45</f>
        <v>40.167000000000002</v>
      </c>
      <c r="G13" s="7">
        <v>84.49</v>
      </c>
      <c r="H13" s="6">
        <f>G13*0.45</f>
        <v>38.020499999999998</v>
      </c>
      <c r="I13" s="7">
        <v>40</v>
      </c>
      <c r="J13" s="8">
        <f>I13*0.1</f>
        <v>4</v>
      </c>
      <c r="K13" s="8">
        <f>F13+H13+J13</f>
        <v>82.1875</v>
      </c>
      <c r="L13" s="9" t="str">
        <f>IF(K13&lt;50,"F",IF(K13&lt;=64,"D",IF(K13&lt;=79,"C",IF(K13&lt;90,"B",IF(K13&gt;=90,"A")))))</f>
        <v>B</v>
      </c>
      <c r="M13" s="9"/>
      <c r="N13" s="9"/>
      <c r="O13" s="9"/>
      <c r="P13" s="9"/>
      <c r="R13" s="1" t="s">
        <v>28</v>
      </c>
      <c r="S13" s="1" t="s">
        <v>28</v>
      </c>
      <c r="V13" s="1" t="s">
        <v>28</v>
      </c>
      <c r="W13" s="1" t="s">
        <v>28</v>
      </c>
    </row>
    <row r="14" spans="2:24" ht="16" x14ac:dyDescent="0.2">
      <c r="B14" s="1" t="s">
        <v>82</v>
      </c>
      <c r="C14" s="1" t="s">
        <v>83</v>
      </c>
      <c r="D14" s="13" t="s">
        <v>84</v>
      </c>
      <c r="E14" s="7">
        <v>43.22</v>
      </c>
      <c r="F14" s="6">
        <f>E14*0.45</f>
        <v>19.449000000000002</v>
      </c>
      <c r="G14" s="7">
        <v>56.61</v>
      </c>
      <c r="H14" s="6">
        <f>G14*0.45</f>
        <v>25.474499999999999</v>
      </c>
      <c r="I14" s="7">
        <v>40</v>
      </c>
      <c r="J14" s="8">
        <f>I14*0.1</f>
        <v>4</v>
      </c>
      <c r="K14" s="8">
        <f>F14+H14+J14</f>
        <v>48.923500000000004</v>
      </c>
      <c r="L14" s="9" t="str">
        <f>IF(K14&lt;50,"F",IF(K14&lt;=64,"D",IF(K14&lt;=79,"C",IF(K14&lt;90,"B",IF(K14&gt;=90,"A")))))</f>
        <v>F</v>
      </c>
      <c r="M14" s="9"/>
      <c r="N14" s="9"/>
      <c r="O14" s="9"/>
      <c r="P14" s="9"/>
      <c r="R14" s="1" t="s">
        <v>28</v>
      </c>
      <c r="S14" s="1" t="s">
        <v>28</v>
      </c>
      <c r="V14" s="1" t="s">
        <v>28</v>
      </c>
      <c r="W14" s="1" t="s">
        <v>28</v>
      </c>
    </row>
    <row r="15" spans="2:24" ht="16" x14ac:dyDescent="0.2">
      <c r="B15" s="1" t="s">
        <v>74</v>
      </c>
      <c r="C15" s="1" t="s">
        <v>75</v>
      </c>
      <c r="D15" s="13" t="s">
        <v>76</v>
      </c>
      <c r="E15" s="7">
        <v>82.16</v>
      </c>
      <c r="F15" s="6">
        <f>E15*0.45</f>
        <v>36.972000000000001</v>
      </c>
      <c r="G15" s="7">
        <v>86.66</v>
      </c>
      <c r="H15" s="6">
        <f>G15*0.45</f>
        <v>38.997</v>
      </c>
      <c r="I15" s="7">
        <v>85</v>
      </c>
      <c r="J15" s="8">
        <f>I15*0.1</f>
        <v>8.5</v>
      </c>
      <c r="K15" s="8">
        <f>F15+H15+J15</f>
        <v>84.468999999999994</v>
      </c>
      <c r="L15" s="9" t="str">
        <f>IF(K15&lt;50,"F",IF(K15&lt;=64,"D",IF(K15&lt;=79,"C",IF(K15&lt;90,"B",IF(K15&gt;=90,"A")))))</f>
        <v>B</v>
      </c>
      <c r="M15" s="9"/>
      <c r="N15" s="9"/>
      <c r="O15" s="9"/>
      <c r="P15" s="9"/>
      <c r="R15" s="1" t="s">
        <v>28</v>
      </c>
      <c r="S15" s="1" t="s">
        <v>28</v>
      </c>
      <c r="V15" s="1" t="s">
        <v>28</v>
      </c>
      <c r="W15" s="1" t="s">
        <v>28</v>
      </c>
    </row>
    <row r="16" spans="2:24" ht="16" x14ac:dyDescent="0.2">
      <c r="B16" s="1" t="s">
        <v>46</v>
      </c>
      <c r="C16" s="1" t="s">
        <v>47</v>
      </c>
      <c r="D16" s="13" t="s">
        <v>48</v>
      </c>
      <c r="E16" s="7">
        <v>57.49</v>
      </c>
      <c r="F16" s="6">
        <f>E16*0.45</f>
        <v>25.8705</v>
      </c>
      <c r="G16" s="7">
        <v>57.24</v>
      </c>
      <c r="H16" s="6">
        <f>G16*0.45</f>
        <v>25.758000000000003</v>
      </c>
      <c r="I16" s="7">
        <v>78.5</v>
      </c>
      <c r="J16" s="8">
        <f>I16*0.1</f>
        <v>7.8500000000000005</v>
      </c>
      <c r="K16" s="8">
        <f>F16+H16+J16</f>
        <v>59.478500000000004</v>
      </c>
      <c r="L16" s="9" t="str">
        <f>IF(K16&lt;50,"F",IF(K16&lt;=64,"D",IF(K16&lt;=79,"C",IF(K16&lt;90,"B",IF(K16&gt;=90,"A")))))</f>
        <v>D</v>
      </c>
      <c r="M16" s="9"/>
      <c r="N16" s="9"/>
      <c r="O16" s="9"/>
      <c r="P16" s="9"/>
      <c r="R16" s="1" t="s">
        <v>28</v>
      </c>
      <c r="S16" s="1" t="s">
        <v>28</v>
      </c>
      <c r="V16" s="1" t="s">
        <v>28</v>
      </c>
      <c r="W16" s="1" t="s">
        <v>28</v>
      </c>
    </row>
    <row r="17" spans="2:23" ht="16" x14ac:dyDescent="0.2">
      <c r="B17" s="1" t="s">
        <v>54</v>
      </c>
      <c r="C17" s="1" t="s">
        <v>55</v>
      </c>
      <c r="D17" s="13" t="s">
        <v>56</v>
      </c>
      <c r="E17" s="7">
        <v>76.78</v>
      </c>
      <c r="F17" s="6">
        <f>E17*0.45</f>
        <v>34.551000000000002</v>
      </c>
      <c r="G17" s="7">
        <v>77.41</v>
      </c>
      <c r="H17" s="6">
        <f>G17*0.45</f>
        <v>34.834499999999998</v>
      </c>
      <c r="I17" s="7">
        <v>42.5</v>
      </c>
      <c r="J17" s="8">
        <f>I17*0.1</f>
        <v>4.25</v>
      </c>
      <c r="K17" s="8">
        <f>F17+H17+J17</f>
        <v>73.635500000000008</v>
      </c>
      <c r="L17" s="9" t="str">
        <f>IF(K17&lt;50,"F",IF(K17&lt;=64,"D",IF(K17&lt;=79,"C",IF(K17&lt;90,"B",IF(K17&gt;=90,"A")))))</f>
        <v>C</v>
      </c>
      <c r="M17" s="9"/>
      <c r="N17" s="9"/>
      <c r="O17" s="9"/>
      <c r="P17" s="9"/>
      <c r="R17" s="1" t="s">
        <v>28</v>
      </c>
      <c r="S17" s="1" t="s">
        <v>28</v>
      </c>
      <c r="V17" s="1" t="s">
        <v>28</v>
      </c>
      <c r="W17" s="1" t="s">
        <v>28</v>
      </c>
    </row>
    <row r="18" spans="2:23" ht="16" x14ac:dyDescent="0.2">
      <c r="B18" s="1" t="s">
        <v>38</v>
      </c>
      <c r="C18" s="1" t="s">
        <v>39</v>
      </c>
      <c r="D18" s="13" t="s">
        <v>40</v>
      </c>
      <c r="E18" s="7">
        <v>83.28</v>
      </c>
      <c r="F18" s="6">
        <f>E18*0.45</f>
        <v>37.475999999999999</v>
      </c>
      <c r="G18" s="7">
        <v>79.86</v>
      </c>
      <c r="H18" s="6">
        <f>G18*0.45</f>
        <v>35.936999999999998</v>
      </c>
      <c r="I18" s="7">
        <v>37.5</v>
      </c>
      <c r="J18" s="8">
        <f>I18*0.1</f>
        <v>3.75</v>
      </c>
      <c r="K18" s="8">
        <f>F18+H18+J18</f>
        <v>77.162999999999997</v>
      </c>
      <c r="L18" s="9" t="str">
        <f>IF(K18&lt;50,"F",IF(K18&lt;=64,"D",IF(K18&lt;=79,"C",IF(K18&lt;90,"B",IF(K18&gt;=90,"A")))))</f>
        <v>C</v>
      </c>
      <c r="M18" s="9"/>
      <c r="N18" s="9"/>
      <c r="O18" s="9"/>
      <c r="P18" s="9"/>
      <c r="R18" s="1" t="s">
        <v>28</v>
      </c>
      <c r="S18" s="1" t="s">
        <v>28</v>
      </c>
      <c r="V18" s="1" t="s">
        <v>28</v>
      </c>
      <c r="W18" s="1" t="s">
        <v>28</v>
      </c>
    </row>
    <row r="19" spans="2:23" ht="16" x14ac:dyDescent="0.2">
      <c r="B19" s="1" t="s">
        <v>78</v>
      </c>
      <c r="C19" s="1" t="s">
        <v>79</v>
      </c>
      <c r="D19" s="13" t="s">
        <v>80</v>
      </c>
      <c r="E19" s="7">
        <v>71.959999999999994</v>
      </c>
      <c r="F19" s="6">
        <f>E19*0.45</f>
        <v>32.381999999999998</v>
      </c>
      <c r="G19" s="7">
        <v>72.069999999999993</v>
      </c>
      <c r="H19" s="6">
        <f>G19*0.45</f>
        <v>32.4315</v>
      </c>
      <c r="I19" s="7">
        <v>40</v>
      </c>
      <c r="J19" s="8">
        <f>I19*0.1</f>
        <v>4</v>
      </c>
      <c r="K19" s="8">
        <f>F19+H19+J19</f>
        <v>68.813500000000005</v>
      </c>
      <c r="L19" s="9" t="str">
        <f>IF(K19&lt;50,"F",IF(K19&lt;=64,"D",IF(K19&lt;=79,"C",IF(K19&lt;90,"B",IF(K19&gt;=90,"A")))))</f>
        <v>C</v>
      </c>
      <c r="M19" s="9"/>
      <c r="N19" s="9"/>
      <c r="O19" s="9"/>
      <c r="P19" s="9"/>
      <c r="R19" s="1" t="s">
        <v>28</v>
      </c>
      <c r="S19" s="1" t="s">
        <v>28</v>
      </c>
      <c r="V19" s="1" t="s">
        <v>28</v>
      </c>
      <c r="W19" s="1" t="s">
        <v>28</v>
      </c>
    </row>
    <row r="20" spans="2:23" ht="16" x14ac:dyDescent="0.2">
      <c r="B20" s="1" t="s">
        <v>58</v>
      </c>
      <c r="C20" s="1" t="s">
        <v>59</v>
      </c>
      <c r="D20" s="13" t="s">
        <v>60</v>
      </c>
      <c r="E20" s="7">
        <v>85.52</v>
      </c>
      <c r="F20" s="6">
        <f>E20*0.45</f>
        <v>38.484000000000002</v>
      </c>
      <c r="G20" s="7">
        <v>87.23</v>
      </c>
      <c r="H20" s="6">
        <f>G20*0.45</f>
        <v>39.253500000000003</v>
      </c>
      <c r="I20" s="7">
        <v>83.5</v>
      </c>
      <c r="J20" s="8">
        <f>I20*0.1</f>
        <v>8.35</v>
      </c>
      <c r="K20" s="8">
        <f>F20+H20+J20</f>
        <v>86.087500000000006</v>
      </c>
      <c r="L20" s="9" t="str">
        <f>IF(K20&lt;50,"F",IF(K20&lt;=64,"D",IF(K20&lt;=79,"C",IF(K20&lt;90,"B",IF(K20&gt;=90,"A")))))</f>
        <v>B</v>
      </c>
      <c r="M20" s="9"/>
      <c r="N20" s="9"/>
      <c r="O20" s="9"/>
      <c r="P20" s="9"/>
      <c r="R20" s="1" t="s">
        <v>28</v>
      </c>
      <c r="S20" s="1" t="s">
        <v>28</v>
      </c>
      <c r="V20" s="1" t="s">
        <v>28</v>
      </c>
      <c r="W20" s="1" t="s">
        <v>28</v>
      </c>
    </row>
    <row r="21" spans="2:23" ht="16" x14ac:dyDescent="0.2">
      <c r="B21" s="1" t="s">
        <v>90</v>
      </c>
      <c r="C21" s="1" t="s">
        <v>91</v>
      </c>
      <c r="D21" s="13" t="s">
        <v>92</v>
      </c>
      <c r="E21" s="7">
        <v>48.42</v>
      </c>
      <c r="F21" s="6">
        <f>E21*0.45</f>
        <v>21.789000000000001</v>
      </c>
      <c r="G21" s="7">
        <v>24.91</v>
      </c>
      <c r="H21" s="6">
        <f>G21*0.45</f>
        <v>11.2095</v>
      </c>
      <c r="I21" s="7">
        <v>40</v>
      </c>
      <c r="J21" s="8">
        <f>I21*0.1</f>
        <v>4</v>
      </c>
      <c r="K21" s="8">
        <f>F21+H21+J21</f>
        <v>36.9985</v>
      </c>
      <c r="L21" s="9" t="str">
        <f>IF(K21&lt;50,"F",IF(K21&lt;=64,"D",IF(K21&lt;=79,"C",IF(K21&lt;90,"B",IF(K21&gt;=90,"A")))))</f>
        <v>F</v>
      </c>
      <c r="M21" s="9"/>
      <c r="N21" s="9"/>
      <c r="O21" s="9"/>
      <c r="P21" s="9"/>
      <c r="R21" s="1" t="s">
        <v>28</v>
      </c>
      <c r="S21" s="1" t="s">
        <v>28</v>
      </c>
      <c r="V21" s="1" t="s">
        <v>28</v>
      </c>
      <c r="W21" s="1" t="s">
        <v>28</v>
      </c>
    </row>
    <row r="22" spans="2:23" ht="16" x14ac:dyDescent="0.2">
      <c r="B22" s="1" t="s">
        <v>66</v>
      </c>
      <c r="C22" s="1" t="s">
        <v>67</v>
      </c>
      <c r="D22" s="13" t="s">
        <v>68</v>
      </c>
      <c r="E22" s="7">
        <v>88.2</v>
      </c>
      <c r="F22" s="6">
        <f>E22*0.45</f>
        <v>39.690000000000005</v>
      </c>
      <c r="G22" s="7">
        <v>89.04</v>
      </c>
      <c r="H22" s="6">
        <f>G22*0.45</f>
        <v>40.068000000000005</v>
      </c>
      <c r="I22" s="7">
        <v>85</v>
      </c>
      <c r="J22" s="8">
        <f>I22*0.1</f>
        <v>8.5</v>
      </c>
      <c r="K22" s="8">
        <f>F22+H22+J22</f>
        <v>88.25800000000001</v>
      </c>
      <c r="L22" s="9" t="str">
        <f>IF(K22&lt;50,"F",IF(K22&lt;=64,"D",IF(K22&lt;=79,"C",IF(K22&lt;90,"B",IF(K22&gt;=90,"A")))))</f>
        <v>B</v>
      </c>
      <c r="M22" s="9"/>
      <c r="N22" s="9"/>
      <c r="O22" s="9"/>
      <c r="P22" s="9"/>
      <c r="R22" s="1" t="s">
        <v>28</v>
      </c>
      <c r="S22" s="1" t="s">
        <v>28</v>
      </c>
      <c r="V22" s="1" t="s">
        <v>28</v>
      </c>
      <c r="W22" s="1" t="s">
        <v>28</v>
      </c>
    </row>
    <row r="23" spans="2:23" ht="16" x14ac:dyDescent="0.2">
      <c r="B23" s="1" t="s">
        <v>110</v>
      </c>
      <c r="C23" s="1" t="s">
        <v>111</v>
      </c>
      <c r="D23" s="13" t="s">
        <v>112</v>
      </c>
      <c r="E23" s="7">
        <v>92.25</v>
      </c>
      <c r="F23" s="6">
        <f>E23*0.45</f>
        <v>41.512500000000003</v>
      </c>
      <c r="G23" s="7">
        <v>93.54</v>
      </c>
      <c r="H23" s="6">
        <f>G23*0.45</f>
        <v>42.093000000000004</v>
      </c>
      <c r="I23" s="7">
        <v>87.5</v>
      </c>
      <c r="J23" s="8">
        <f>I23*0.1</f>
        <v>8.75</v>
      </c>
      <c r="K23" s="8">
        <f>F23+H23+J23</f>
        <v>92.355500000000006</v>
      </c>
      <c r="L23" s="9" t="str">
        <f>IF(K23&lt;50,"F",IF(K23&lt;=64,"D",IF(K23&lt;=79,"C",IF(K23&lt;90,"B",IF(K23&gt;=90,"A")))))</f>
        <v>A</v>
      </c>
      <c r="M23" s="9"/>
      <c r="N23" s="9"/>
      <c r="O23" s="9"/>
      <c r="P23" s="9"/>
      <c r="R23" s="1" t="s">
        <v>28</v>
      </c>
      <c r="S23" s="1" t="s">
        <v>28</v>
      </c>
      <c r="V23" s="1" t="s">
        <v>28</v>
      </c>
      <c r="W23" s="1" t="s">
        <v>28</v>
      </c>
    </row>
    <row r="24" spans="2:23" ht="16" x14ac:dyDescent="0.2">
      <c r="B24" s="1" t="s">
        <v>42</v>
      </c>
      <c r="C24" s="1" t="s">
        <v>43</v>
      </c>
      <c r="D24" s="13" t="s">
        <v>44</v>
      </c>
      <c r="E24" s="7">
        <v>68.08</v>
      </c>
      <c r="F24" s="6">
        <f>E24*0.45</f>
        <v>30.635999999999999</v>
      </c>
      <c r="G24" s="7">
        <v>50.3</v>
      </c>
      <c r="H24" s="6">
        <f>G24*0.45</f>
        <v>22.634999999999998</v>
      </c>
      <c r="I24" s="7">
        <v>85</v>
      </c>
      <c r="J24" s="8">
        <f>I24*0.1</f>
        <v>8.5</v>
      </c>
      <c r="K24" s="8">
        <f>F24+H24+J24</f>
        <v>61.771000000000001</v>
      </c>
      <c r="L24" s="9" t="str">
        <f>IF(K24&lt;50,"F",IF(K24&lt;=64,"D",IF(K24&lt;=79,"C",IF(K24&lt;90,"B",IF(K24&gt;=90,"A")))))</f>
        <v>D</v>
      </c>
      <c r="M24" s="9"/>
      <c r="N24" s="9"/>
      <c r="O24" s="9"/>
      <c r="P24" s="9"/>
      <c r="R24" s="1" t="s">
        <v>28</v>
      </c>
      <c r="S24" s="1" t="s">
        <v>28</v>
      </c>
      <c r="V24" s="1" t="s">
        <v>28</v>
      </c>
      <c r="W24" s="1" t="s">
        <v>28</v>
      </c>
    </row>
    <row r="25" spans="2:23" ht="16" x14ac:dyDescent="0.2">
      <c r="B25" s="1" t="s">
        <v>86</v>
      </c>
      <c r="C25" s="1" t="s">
        <v>87</v>
      </c>
      <c r="D25" s="13" t="s">
        <v>88</v>
      </c>
      <c r="E25" s="7">
        <v>59.65</v>
      </c>
      <c r="F25" s="6">
        <f>E25*0.45</f>
        <v>26.842500000000001</v>
      </c>
      <c r="G25" s="7">
        <v>76.5</v>
      </c>
      <c r="H25" s="6">
        <f>G25*0.45</f>
        <v>34.425000000000004</v>
      </c>
      <c r="I25" s="7">
        <v>43.5</v>
      </c>
      <c r="J25" s="8">
        <f>I25*0.1</f>
        <v>4.3500000000000005</v>
      </c>
      <c r="K25" s="8">
        <f>F25+H25+J25</f>
        <v>65.617500000000007</v>
      </c>
      <c r="L25" s="9" t="str">
        <f>IF(K25&lt;50,"F",IF(K25&lt;=64,"D",IF(K25&lt;=79,"C",IF(K25&lt;90,"B",IF(K25&gt;=90,"A")))))</f>
        <v>C</v>
      </c>
      <c r="M25" s="9"/>
      <c r="N25" s="9"/>
      <c r="O25" s="9"/>
      <c r="P25" s="9"/>
      <c r="R25" s="1" t="s">
        <v>28</v>
      </c>
      <c r="S25" s="1" t="s">
        <v>28</v>
      </c>
      <c r="V25" s="1" t="s">
        <v>28</v>
      </c>
      <c r="W25" s="1" t="s">
        <v>28</v>
      </c>
    </row>
    <row r="26" spans="2:23" ht="16" x14ac:dyDescent="0.2">
      <c r="B26" s="1" t="s">
        <v>106</v>
      </c>
      <c r="C26" s="1" t="s">
        <v>107</v>
      </c>
      <c r="D26" s="13" t="s">
        <v>108</v>
      </c>
      <c r="E26" s="7">
        <v>84.99</v>
      </c>
      <c r="F26" s="6">
        <f>E26*0.45</f>
        <v>38.2455</v>
      </c>
      <c r="G26" s="7">
        <v>91.39</v>
      </c>
      <c r="H26" s="6">
        <f>G26*0.45</f>
        <v>41.125500000000002</v>
      </c>
      <c r="I26" s="7">
        <v>38.5</v>
      </c>
      <c r="J26" s="8">
        <f>I26*0.1</f>
        <v>3.85</v>
      </c>
      <c r="K26" s="8">
        <f>F26+H26+J26</f>
        <v>83.221000000000004</v>
      </c>
      <c r="L26" s="9" t="str">
        <f>IF(K26&lt;50,"F",IF(K26&lt;=64,"D",IF(K26&lt;=79,"C",IF(K26&lt;90,"B",IF(K26&gt;=90,"A")))))</f>
        <v>B</v>
      </c>
      <c r="M26" s="9"/>
      <c r="N26" s="9"/>
      <c r="O26" s="9"/>
      <c r="P26" s="9"/>
      <c r="R26" s="1" t="s">
        <v>28</v>
      </c>
      <c r="S26" s="1" t="s">
        <v>28</v>
      </c>
      <c r="V26" s="1" t="s">
        <v>28</v>
      </c>
      <c r="W26" s="1" t="s">
        <v>28</v>
      </c>
    </row>
    <row r="27" spans="2:23" ht="16" x14ac:dyDescent="0.2">
      <c r="B27" s="1" t="s">
        <v>62</v>
      </c>
      <c r="C27" s="1" t="s">
        <v>63</v>
      </c>
      <c r="D27" s="13" t="s">
        <v>64</v>
      </c>
      <c r="E27" s="7">
        <v>65.47</v>
      </c>
      <c r="F27" s="6">
        <f>E27*0.45</f>
        <v>29.461500000000001</v>
      </c>
      <c r="G27" s="7">
        <v>74.62</v>
      </c>
      <c r="H27" s="6">
        <f>G27*0.45</f>
        <v>33.579000000000001</v>
      </c>
      <c r="I27" s="7">
        <v>41.5</v>
      </c>
      <c r="J27" s="8">
        <f>I27*0.1</f>
        <v>4.1500000000000004</v>
      </c>
      <c r="K27" s="8">
        <f>F27+H27+J27</f>
        <v>67.1905</v>
      </c>
      <c r="L27" s="9" t="str">
        <f>IF(K27&lt;50,"F",IF(K27&lt;=64,"D",IF(K27&lt;=79,"C",IF(K27&lt;90,"B",IF(K27&gt;=90,"A")))))</f>
        <v>C</v>
      </c>
      <c r="M27" s="9"/>
      <c r="N27" s="9"/>
      <c r="O27" s="9"/>
      <c r="P27" s="9"/>
      <c r="R27" s="1" t="s">
        <v>28</v>
      </c>
      <c r="S27" s="1" t="s">
        <v>28</v>
      </c>
      <c r="V27" s="1" t="s">
        <v>28</v>
      </c>
      <c r="W27" s="1" t="s">
        <v>28</v>
      </c>
    </row>
  </sheetData>
  <sortState xmlns:xlrd2="http://schemas.microsoft.com/office/spreadsheetml/2017/richdata2" ref="B7:X27">
    <sortCondition ref="D7:D27"/>
  </sortState>
  <mergeCells count="2">
    <mergeCell ref="V5:X5"/>
    <mergeCell ref="R5:U5"/>
  </mergeCells>
  <conditionalFormatting sqref="L7:P27">
    <cfRule type="cellIs" dxfId="13" priority="1" stopIfTrue="1" operator="lessThan">
      <formula>#REF!/#REF!*60</formula>
    </cfRule>
    <cfRule type="cellIs" dxfId="12" priority="2" stopIfTrue="1" operator="between">
      <formula>#REF!/#REF!*60</formula>
      <formula>#REF!/#REF!*89</formula>
    </cfRule>
    <cfRule type="cellIs" dxfId="11" priority="3" stopIfTrue="1" operator="greaterThanOrEqual">
      <formula>#REF!/#REF!*90</formula>
    </cfRule>
  </conditionalFormatting>
  <pageMargins left="0.7" right="0.7" top="0.75" bottom="0.75" header="0.3" footer="0.3"/>
  <ignoredErrors>
    <ignoredError sqref="D7:D27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2023-01-14T01:16:43Z</dcterms:created>
  <dcterms:modified xsi:type="dcterms:W3CDTF">2023-01-14T03:51:25Z</dcterms:modified>
  <cp:category/>
</cp:coreProperties>
</file>