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IFL Grade Oct 17 2022/"/>
    </mc:Choice>
  </mc:AlternateContent>
  <xr:revisionPtr revIDLastSave="0" documentId="13_ncr:1_{1E2F06AB-C218-4043-BA11-3CF30D865045}" xr6:coauthVersionLast="47" xr6:coauthVersionMax="47" xr10:uidLastSave="{00000000-0000-0000-0000-000000000000}"/>
  <bookViews>
    <workbookView xWindow="400" yWindow="620" windowWidth="32060" windowHeight="26880" activeTab="1" xr2:uid="{00000000-000D-0000-FFFF-FFFF00000000}"/>
  </bookViews>
  <sheets>
    <sheet name="Grades" sheetId="1" r:id="rId1"/>
    <sheet name="calculat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2" l="1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7" i="2"/>
  <c r="G8" i="2"/>
  <c r="J8" i="2" s="1"/>
  <c r="G9" i="2"/>
  <c r="J9" i="2" s="1"/>
  <c r="G10" i="2"/>
  <c r="J10" i="2" s="1"/>
  <c r="G11" i="2"/>
  <c r="J11" i="2"/>
  <c r="G12" i="2"/>
  <c r="J12" i="2" s="1"/>
  <c r="G13" i="2"/>
  <c r="J13" i="2" s="1"/>
  <c r="G14" i="2"/>
  <c r="J14" i="2" s="1"/>
  <c r="G15" i="2"/>
  <c r="J15" i="2"/>
  <c r="G16" i="2"/>
  <c r="J16" i="2" s="1"/>
  <c r="G17" i="2"/>
  <c r="J17" i="2"/>
  <c r="G18" i="2"/>
  <c r="J18" i="2" s="1"/>
  <c r="G19" i="2"/>
  <c r="J19" i="2" s="1"/>
  <c r="G20" i="2"/>
  <c r="J20" i="2" s="1"/>
  <c r="G21" i="2"/>
  <c r="J21" i="2" s="1"/>
  <c r="G22" i="2"/>
  <c r="J22" i="2" s="1"/>
  <c r="G23" i="2"/>
  <c r="J23" i="2"/>
  <c r="G24" i="2"/>
  <c r="J24" i="2" s="1"/>
  <c r="G25" i="2"/>
  <c r="J25" i="2" s="1"/>
  <c r="G26" i="2"/>
  <c r="J26" i="2" s="1"/>
  <c r="G27" i="2"/>
  <c r="J27" i="2"/>
  <c r="G28" i="2"/>
  <c r="J28" i="2" s="1"/>
  <c r="G29" i="2"/>
  <c r="J29" i="2" s="1"/>
  <c r="G30" i="2"/>
  <c r="J30" i="2" s="1"/>
  <c r="G31" i="2"/>
  <c r="J31" i="2" s="1"/>
  <c r="G32" i="2"/>
  <c r="J32" i="2" s="1"/>
  <c r="G33" i="2"/>
  <c r="J33" i="2"/>
  <c r="G34" i="2"/>
  <c r="J34" i="2" s="1"/>
  <c r="G35" i="2"/>
  <c r="J35" i="2"/>
  <c r="G36" i="2"/>
  <c r="J36" i="2" s="1"/>
  <c r="G37" i="2"/>
  <c r="J37" i="2" s="1"/>
  <c r="G38" i="2"/>
  <c r="J38" i="2" s="1"/>
  <c r="G39" i="2"/>
  <c r="J39" i="2"/>
  <c r="G40" i="2"/>
  <c r="J40" i="2" s="1"/>
  <c r="G41" i="2"/>
  <c r="J41" i="2"/>
  <c r="G42" i="2"/>
  <c r="J42" i="2" s="1"/>
  <c r="G43" i="2"/>
  <c r="J43" i="2"/>
  <c r="G44" i="2"/>
  <c r="J44" i="2" s="1"/>
  <c r="G45" i="2"/>
  <c r="J45" i="2" s="1"/>
  <c r="G46" i="2"/>
  <c r="J46" i="2" s="1"/>
  <c r="G47" i="2"/>
  <c r="J47" i="2"/>
  <c r="G48" i="2"/>
  <c r="J48" i="2" s="1"/>
  <c r="G49" i="2"/>
  <c r="J49" i="2"/>
  <c r="G50" i="2"/>
  <c r="J50" i="2" s="1"/>
  <c r="G51" i="2"/>
  <c r="J51" i="2" s="1"/>
  <c r="G7" i="2"/>
  <c r="J7" i="2" s="1"/>
</calcChain>
</file>

<file path=xl/sharedStrings.xml><?xml version="1.0" encoding="utf-8"?>
<sst xmlns="http://schemas.openxmlformats.org/spreadsheetml/2006/main" count="802" uniqueCount="235">
  <si>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</si>
  <si>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</si>
  <si>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</si>
  <si>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</si>
  <si>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</si>
  <si>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</si>
  <si>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</si>
  <si>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</si>
  <si>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</si>
  <si>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1 (Real)</t>
  </si>
  <si>
    <t>Quiz: Exercise UNIT 2 (Real)</t>
  </si>
  <si>
    <t>Quiz: Exercise UNIT 3 (Real)</t>
  </si>
  <si>
    <t>Quiz: Exercise UNIT 4 (Real)</t>
  </si>
  <si>
    <t>Quizzes I total (Real)</t>
  </si>
  <si>
    <t>Quiz: QUIZ I (Real)</t>
  </si>
  <si>
    <t>Quiz: QUIZ II (Real)</t>
  </si>
  <si>
    <t>Exam I total (Real)</t>
  </si>
  <si>
    <t>Quiz: EXAM I (Real)</t>
  </si>
  <si>
    <t>Part II total (Real)</t>
  </si>
  <si>
    <t>Exercises II total (Real)</t>
  </si>
  <si>
    <t>Quiz: Exercise UNIT 5 (Real)</t>
  </si>
  <si>
    <t>Quiz: Exercise UNIT 6 (Real)</t>
  </si>
  <si>
    <t>Quiz: Exercise UNIT 7 (Real)</t>
  </si>
  <si>
    <t>Quiz: Exercise UNIT 8 (Real)</t>
  </si>
  <si>
    <t>Quizzes II total (Real)</t>
  </si>
  <si>
    <t>Quiz: QUIZ III (Real)</t>
  </si>
  <si>
    <t>Quiz: QUIZ IV (Real)</t>
  </si>
  <si>
    <t>Exam II total (Real)</t>
  </si>
  <si>
    <t>Quiz: EXAM II (Real)</t>
  </si>
  <si>
    <t>Part III total (Real)</t>
  </si>
  <si>
    <t>Exercises III total (Real)</t>
  </si>
  <si>
    <t>Quiz: Exercise UNIT 9 (Real)</t>
  </si>
  <si>
    <t>Quiz: Exercise UNIT 10 (Real)</t>
  </si>
  <si>
    <t>Quiz: Exercise UNIT 11 (Real)</t>
  </si>
  <si>
    <t>Quiz: Exercise UNIT 12 (Real)</t>
  </si>
  <si>
    <t>Quizzes III total (Real)</t>
  </si>
  <si>
    <t>Quiz: QUIZ V (Real)</t>
  </si>
  <si>
    <t>Quiz: QUIZ VI (Real)</t>
  </si>
  <si>
    <t>Exam III total (Real)</t>
  </si>
  <si>
    <t>Quiz: EXAM III (Real)</t>
  </si>
  <si>
    <t>Class Participation total (Real)</t>
  </si>
  <si>
    <t>Exam I Penalty (Real)</t>
  </si>
  <si>
    <t>Exam III Penalty (Real)</t>
  </si>
  <si>
    <t>Exam II Penalty (Real)</t>
  </si>
  <si>
    <t>Last downloaded from this course</t>
  </si>
  <si>
    <t>Bunary</t>
  </si>
  <si>
    <t>Vanroy</t>
  </si>
  <si>
    <t>14281</t>
  </si>
  <si>
    <t>bunary.vanroy@pucsr.edu.kh</t>
  </si>
  <si>
    <t>-</t>
  </si>
  <si>
    <t>1673488993</t>
  </si>
  <si>
    <t>Chan</t>
  </si>
  <si>
    <t>Seavthing</t>
  </si>
  <si>
    <t>13876</t>
  </si>
  <si>
    <t>chan.seavthing@pucsr.edu.kh</t>
  </si>
  <si>
    <t>Chea</t>
  </si>
  <si>
    <t>Channry</t>
  </si>
  <si>
    <t>12813</t>
  </si>
  <si>
    <t>chea.channry@pucsr.edu.kh</t>
  </si>
  <si>
    <t>Chek</t>
  </si>
  <si>
    <t>Sophy</t>
  </si>
  <si>
    <t>13681</t>
  </si>
  <si>
    <t>chek.sophy@pucsr.edu.kh</t>
  </si>
  <si>
    <t>Chhoeum</t>
  </si>
  <si>
    <t>Sreynouch</t>
  </si>
  <si>
    <t>13697</t>
  </si>
  <si>
    <t>chhoeum.sreynouch@pucsr.edu.kh</t>
  </si>
  <si>
    <t>Chhun</t>
  </si>
  <si>
    <t>Keomonynit</t>
  </si>
  <si>
    <t>10261</t>
  </si>
  <si>
    <t>chhun.keomonynit@pucsr.edu.kh</t>
  </si>
  <si>
    <t>Heng</t>
  </si>
  <si>
    <t>Thida</t>
  </si>
  <si>
    <t>13710</t>
  </si>
  <si>
    <t>heng.thida@pucsr.edu.kh</t>
  </si>
  <si>
    <t>Hou</t>
  </si>
  <si>
    <t>Chansopheak</t>
  </si>
  <si>
    <t>hou.chansopheak@pucsr.edu.kh</t>
  </si>
  <si>
    <t>Hun</t>
  </si>
  <si>
    <t>Sreyey</t>
  </si>
  <si>
    <t>14182</t>
  </si>
  <si>
    <t>hun.sreyey@pucsr.edu.kh</t>
  </si>
  <si>
    <t>Keo</t>
  </si>
  <si>
    <t>Malis</t>
  </si>
  <si>
    <t>14493</t>
  </si>
  <si>
    <t>keo.malis@pucsr.edu.kh</t>
  </si>
  <si>
    <t>Sakbunsin</t>
  </si>
  <si>
    <t>09364</t>
  </si>
  <si>
    <t>keo.sakbunsin@pucsr.edu.kh</t>
  </si>
  <si>
    <t>Khea</t>
  </si>
  <si>
    <t>Leanggech</t>
  </si>
  <si>
    <t>11540</t>
  </si>
  <si>
    <t>khea.leanggech@pucsr.edu.kh</t>
  </si>
  <si>
    <t>Khoem</t>
  </si>
  <si>
    <t>Sreymom</t>
  </si>
  <si>
    <t>14158</t>
  </si>
  <si>
    <t>khoem.sreymom@pucsr.edu.kh</t>
  </si>
  <si>
    <t>Kim</t>
  </si>
  <si>
    <t>13774</t>
  </si>
  <si>
    <t>kim.thida@pucsr.edu.kh</t>
  </si>
  <si>
    <t>Linh</t>
  </si>
  <si>
    <t>Lak</t>
  </si>
  <si>
    <t>13687</t>
  </si>
  <si>
    <t>linh.lak@pucsr.edu.kh</t>
  </si>
  <si>
    <t>Loeut</t>
  </si>
  <si>
    <t>Soluy</t>
  </si>
  <si>
    <t>14599</t>
  </si>
  <si>
    <t>loeut.soluy@pucsr.edu.kh</t>
  </si>
  <si>
    <t>Long</t>
  </si>
  <si>
    <t>Sanoeum</t>
  </si>
  <si>
    <t>13837</t>
  </si>
  <si>
    <t>long.sanoeum@pucsr.edu.kh</t>
  </si>
  <si>
    <t>Mon</t>
  </si>
  <si>
    <t>Sreykhouch</t>
  </si>
  <si>
    <t>14311</t>
  </si>
  <si>
    <t>mon.sreykhouch@pucsr.edu.kh</t>
  </si>
  <si>
    <t>Nam</t>
  </si>
  <si>
    <t>Kimhong</t>
  </si>
  <si>
    <t>14517</t>
  </si>
  <si>
    <t>nam.kimhong@pucsr.edu.kh</t>
  </si>
  <si>
    <t>Nhous</t>
  </si>
  <si>
    <t>Sok</t>
  </si>
  <si>
    <t>13863</t>
  </si>
  <si>
    <t>nhous.sok@pucsr.edu.kh</t>
  </si>
  <si>
    <t>Nim</t>
  </si>
  <si>
    <t>Sovannreaksmey</t>
  </si>
  <si>
    <t>13749</t>
  </si>
  <si>
    <t>nim.sovannreaksmey@pucsr.edu.kh</t>
  </si>
  <si>
    <t>Or</t>
  </si>
  <si>
    <t>Reaksa</t>
  </si>
  <si>
    <t>14151</t>
  </si>
  <si>
    <t>or.reaksa@pucsr.edu.kh</t>
  </si>
  <si>
    <t>Ouk</t>
  </si>
  <si>
    <t>Visa</t>
  </si>
  <si>
    <t>14217</t>
  </si>
  <si>
    <t>ouk.visa@pucsr.edu.kh</t>
  </si>
  <si>
    <t>Phan</t>
  </si>
  <si>
    <t>Sophanna</t>
  </si>
  <si>
    <t>14191</t>
  </si>
  <si>
    <t>phan.sophanna@pucsr.edu.kh</t>
  </si>
  <si>
    <t>Phin</t>
  </si>
  <si>
    <t>Seida</t>
  </si>
  <si>
    <t>10314</t>
  </si>
  <si>
    <t>phin.seida@pucsr.edu.kh</t>
  </si>
  <si>
    <t>Phoeut</t>
  </si>
  <si>
    <t>Visot</t>
  </si>
  <si>
    <t>14733</t>
  </si>
  <si>
    <t>phoeut.visot@pucsr.edu.kh</t>
  </si>
  <si>
    <t>Pich</t>
  </si>
  <si>
    <t>Sreyneath</t>
  </si>
  <si>
    <t>13889</t>
  </si>
  <si>
    <t>pich.sreyneath@pucsr.edu.kh</t>
  </si>
  <si>
    <t>Poeun</t>
  </si>
  <si>
    <t>Samban</t>
  </si>
  <si>
    <t>14185</t>
  </si>
  <si>
    <t>poeun.samban@pucsr.edu.kh</t>
  </si>
  <si>
    <t>Ra</t>
  </si>
  <si>
    <t>Vuylinh</t>
  </si>
  <si>
    <t>14596</t>
  </si>
  <si>
    <t>ra.vuylinh@pucsr.edu.kh</t>
  </si>
  <si>
    <t>Rob</t>
  </si>
  <si>
    <t>Boeb</t>
  </si>
  <si>
    <t>13792</t>
  </si>
  <si>
    <t>rob.boeb@pucsr.edu.kh</t>
  </si>
  <si>
    <t>Rom</t>
  </si>
  <si>
    <t>Chanthy</t>
  </si>
  <si>
    <t>13688</t>
  </si>
  <si>
    <t>rom.chanthy@pucsr.edu.kh</t>
  </si>
  <si>
    <t>Siv</t>
  </si>
  <si>
    <t>Gechcheng</t>
  </si>
  <si>
    <t>13765</t>
  </si>
  <si>
    <t>siv.gechcheng@pucsr.edu.kh</t>
  </si>
  <si>
    <t>Soun</t>
  </si>
  <si>
    <t>Marina</t>
  </si>
  <si>
    <t>14245</t>
  </si>
  <si>
    <t>soun.marina@pucsr.edu.kh</t>
  </si>
  <si>
    <t>Su</t>
  </si>
  <si>
    <t>Sokkhim</t>
  </si>
  <si>
    <t>14224</t>
  </si>
  <si>
    <t>su.sokkhim@pucsr.edu.kh</t>
  </si>
  <si>
    <t>Sun</t>
  </si>
  <si>
    <t>Chansreynich</t>
  </si>
  <si>
    <t>14178</t>
  </si>
  <si>
    <t>sun.chansreynich@pucsr.edu.kh</t>
  </si>
  <si>
    <t>Sela</t>
  </si>
  <si>
    <t>13696</t>
  </si>
  <si>
    <t>sun.sela@pucsr.edu.kh</t>
  </si>
  <si>
    <t>Suon</t>
  </si>
  <si>
    <t>Sarvann</t>
  </si>
  <si>
    <t>13695</t>
  </si>
  <si>
    <t>suon.sarvann@pucsr.edu.kh</t>
  </si>
  <si>
    <t>Tam</t>
  </si>
  <si>
    <t>Vannak</t>
  </si>
  <si>
    <t>13800</t>
  </si>
  <si>
    <t>tam.vannak@pucsr.edu.kh</t>
  </si>
  <si>
    <t>Teth</t>
  </si>
  <si>
    <t>Phanny</t>
  </si>
  <si>
    <t>13855</t>
  </si>
  <si>
    <t>teth.phanny@pucsr.edu.kh</t>
  </si>
  <si>
    <t>Toeurm</t>
  </si>
  <si>
    <t>Sophary</t>
  </si>
  <si>
    <t>14172</t>
  </si>
  <si>
    <t>toeurm.sophary@pucsr.edu.kh</t>
  </si>
  <si>
    <t>Tong</t>
  </si>
  <si>
    <t>Kongkea</t>
  </si>
  <si>
    <t>13698</t>
  </si>
  <si>
    <t>tong.kongkea@pucsr.edu.kh</t>
  </si>
  <si>
    <t>Van</t>
  </si>
  <si>
    <t>Chhengheang</t>
  </si>
  <si>
    <t>13694</t>
  </si>
  <si>
    <t>van.chhengheang@pucsr.edu.kh</t>
  </si>
  <si>
    <t>Benjamin</t>
  </si>
  <si>
    <t>11403</t>
  </si>
  <si>
    <t>vannak.benjamin@pucsr.edu.kh</t>
  </si>
  <si>
    <t>Yon</t>
  </si>
  <si>
    <t>Hing</t>
  </si>
  <si>
    <t>14233</t>
  </si>
  <si>
    <t>yon.hing@pucsr.edu.kh</t>
  </si>
  <si>
    <t>Oeury</t>
  </si>
  <si>
    <t>14223</t>
  </si>
  <si>
    <t>yon.oeury@pucsr.edu.kh</t>
  </si>
  <si>
    <t>SURNAME</t>
  </si>
  <si>
    <t>FIRST NAME</t>
  </si>
  <si>
    <t>ID</t>
  </si>
  <si>
    <t>GRAMMAR</t>
  </si>
  <si>
    <t>WRITING</t>
  </si>
  <si>
    <t xml:space="preserve">TOTAL </t>
  </si>
  <si>
    <t>GRADE</t>
  </si>
  <si>
    <t>IEAP-2 / Result</t>
  </si>
  <si>
    <t>03902</t>
  </si>
  <si>
    <t>EXAM I Penalty (Real)</t>
  </si>
  <si>
    <t>EXAM II Penalty (Real)</t>
  </si>
  <si>
    <t>EXAM III Penalty (Real)</t>
  </si>
  <si>
    <t>ABSENCE PENALTY</t>
  </si>
  <si>
    <t>FINAL TOTAL AFTER PENALTY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</si>
</sst>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rgb="FF000000"/>
      <name val="Calibri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43" fontId="0" fillId="0" borderId="0" xfId="1" applyFont="1" applyAlignment="1">
      <alignment horizontal="center"/>
    </xf>
    <xf numFmtId="43" fontId="2" fillId="0" borderId="0" xfId="1" applyFont="1" applyAlignment="1">
      <alignment horizontal="center" vertical="center"/>
    </xf>
    <xf numFmtId="43" fontId="2" fillId="0" borderId="0" xfId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43" fontId="0" fillId="0" borderId="0" xfId="0" applyNumberFormat="1" applyAlignment="1">
      <alignment horizontal="center"/>
    </xf>
    <xf numFmtId="43" fontId="4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2"/>
        <scheme val="none"/>
      </font>
      <numFmt numFmtId="35" formatCode="_(* #,##0.00_);_(* \(#,##0.00\);_(* &quot;-&quot;??_);_(@_)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numFmt numFmtId="30" formatCode="@"/>
      <alignment horizontal="center" textRotation="0" indent="0" justifyLastLine="0" shrinkToFit="0" readingOrder="0"/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2CA292-D470-2D4B-B88A-8F6174F5D5F2}" name="Table1" displayName="Table1" ref="D6:J51" totalsRowShown="0" headerRowDxfId="1" dataDxfId="0" dataCellStyle="Comma">
  <autoFilter ref="D6:J51" xr:uid="{B32CA292-D470-2D4B-B88A-8F6174F5D5F2}"/>
  <tableColumns count="7">
    <tableColumn id="1" xr3:uid="{8EBF32FD-9741-A44E-B3CE-1F61D73E4150}" name="ID" dataDxfId="8"/>
    <tableColumn id="2" xr3:uid="{2FA1C883-E30B-504D-B090-1BB19C0FBCC9}" name="GRAMMAR" dataDxfId="7" dataCellStyle="Comma"/>
    <tableColumn id="3" xr3:uid="{D04C0C3D-E76B-1F45-AF13-1F66F86B3D37}" name="WRITING" dataDxfId="6" dataCellStyle="Comma"/>
    <tableColumn id="4" xr3:uid="{BB127F2D-1ADF-F748-B8A7-F902CABE2AA3}" name="TOTAL " dataDxfId="5" dataCellStyle="Comma">
      <calculatedColumnFormula>AVERAGE(E7:F7)</calculatedColumnFormula>
    </tableColumn>
    <tableColumn id="5" xr3:uid="{DD43C4BF-37D9-614F-8187-52F314C52380}" name="ABSENCE PENALTY" dataDxfId="4" dataCellStyle="Comma">
      <calculatedColumnFormula>G7*S7*0.3167*0.7</calculatedColumnFormula>
    </tableColumn>
    <tableColumn id="6" xr3:uid="{C18FEC94-1D25-1D4A-9778-40172370093E}" name="FINAL TOTAL AFTER PENALTY" dataDxfId="3">
      <calculatedColumnFormula>G7-H7</calculatedColumnFormula>
    </tableColumn>
    <tableColumn id="7" xr3:uid="{E25A33E0-479B-274C-9764-C59AA627B33C}" name="GRADE" dataDxfId="2">
      <calculatedColumnFormula>IF(G7&lt;60,"F",IF(G7&lt;70,"D",IF(G7&lt;80,"C",IF(G7&lt;90,"B",IF(G7&gt;=90,"A")))))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6"/>
  <sheetViews>
    <sheetView topLeftCell="Y22" workbookViewId="0">
      <selection activeCell="AP1" sqref="AP1:AR46"/>
    </sheetView>
  </sheetViews>
  <sheetFormatPr baseColWidth="10" defaultColWidth="8.83203125" defaultRowHeight="15" x14ac:dyDescent="0.2"/>
  <cols>
    <col min="2" max="2" width="16.33203125" customWidth="1"/>
    <col min="44" max="44" width="17" customWidth="1"/>
  </cols>
  <sheetData>
    <row r="1" spans="1:4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spans="1:45" x14ac:dyDescent="0.2">
      <c r="A2" s="1" t="s">
        <v>45</v>
      </c>
      <c r="B2" s="1" t="s">
        <v>46</v>
      </c>
      <c r="C2" s="1" t="s">
        <v>47</v>
      </c>
      <c r="D2" s="1"/>
      <c r="E2" s="1"/>
      <c r="F2" s="1" t="s">
        <v>48</v>
      </c>
      <c r="G2">
        <v>83.58</v>
      </c>
      <c r="H2">
        <v>86.14</v>
      </c>
      <c r="I2">
        <v>14.38</v>
      </c>
      <c r="J2">
        <v>9.7100000000000009</v>
      </c>
      <c r="K2">
        <v>8.65</v>
      </c>
      <c r="L2">
        <v>10</v>
      </c>
      <c r="M2">
        <v>10</v>
      </c>
      <c r="N2">
        <v>14.32</v>
      </c>
      <c r="O2">
        <v>9.56</v>
      </c>
      <c r="P2">
        <v>9.52</v>
      </c>
      <c r="Q2">
        <v>57.45</v>
      </c>
      <c r="R2">
        <v>8.2100000000000009</v>
      </c>
      <c r="S2">
        <v>82.67</v>
      </c>
      <c r="T2">
        <v>11.72</v>
      </c>
      <c r="U2">
        <v>9.4</v>
      </c>
      <c r="V2">
        <v>8.1</v>
      </c>
      <c r="W2">
        <v>6.25</v>
      </c>
      <c r="X2">
        <v>7.5</v>
      </c>
      <c r="Y2">
        <v>12.46</v>
      </c>
      <c r="Z2">
        <v>9.0399999999999991</v>
      </c>
      <c r="AA2">
        <v>7.57</v>
      </c>
      <c r="AB2">
        <v>58.49</v>
      </c>
      <c r="AC2">
        <v>8.36</v>
      </c>
      <c r="AD2">
        <v>85.65</v>
      </c>
      <c r="AE2">
        <v>13.64</v>
      </c>
      <c r="AF2">
        <v>9.5</v>
      </c>
      <c r="AG2">
        <v>8.4600000000000009</v>
      </c>
      <c r="AH2">
        <v>9.64</v>
      </c>
      <c r="AI2">
        <v>8.7799999999999994</v>
      </c>
      <c r="AJ2">
        <v>13.21</v>
      </c>
      <c r="AK2">
        <v>9.23</v>
      </c>
      <c r="AL2">
        <v>8.3800000000000008</v>
      </c>
      <c r="AM2">
        <v>58.8</v>
      </c>
      <c r="AN2">
        <v>8.4</v>
      </c>
      <c r="AO2">
        <v>3</v>
      </c>
      <c r="AP2">
        <v>10</v>
      </c>
      <c r="AQ2" s="1" t="s">
        <v>49</v>
      </c>
      <c r="AR2" s="1" t="s">
        <v>49</v>
      </c>
      <c r="AS2" s="1" t="s">
        <v>50</v>
      </c>
    </row>
    <row r="3" spans="1:45" x14ac:dyDescent="0.2">
      <c r="A3" s="1" t="s">
        <v>51</v>
      </c>
      <c r="B3" s="1" t="s">
        <v>52</v>
      </c>
      <c r="C3" s="1" t="s">
        <v>53</v>
      </c>
      <c r="D3" s="1"/>
      <c r="E3" s="1"/>
      <c r="F3" s="1" t="s">
        <v>54</v>
      </c>
      <c r="G3">
        <v>25.47</v>
      </c>
      <c r="H3">
        <v>80.42</v>
      </c>
      <c r="I3">
        <v>13.01</v>
      </c>
      <c r="J3">
        <v>8.5299999999999994</v>
      </c>
      <c r="K3">
        <v>8.35</v>
      </c>
      <c r="L3">
        <v>8.9499999999999993</v>
      </c>
      <c r="M3">
        <v>8.86</v>
      </c>
      <c r="N3">
        <v>2.99</v>
      </c>
      <c r="O3">
        <v>3.99</v>
      </c>
      <c r="P3">
        <v>0</v>
      </c>
      <c r="Q3">
        <v>64.42</v>
      </c>
      <c r="R3">
        <v>9.1999999999999993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10</v>
      </c>
      <c r="AQ3">
        <v>100</v>
      </c>
      <c r="AR3">
        <v>100</v>
      </c>
      <c r="AS3" s="1" t="s">
        <v>50</v>
      </c>
    </row>
    <row r="4" spans="1:45" x14ac:dyDescent="0.2">
      <c r="A4" s="1" t="s">
        <v>55</v>
      </c>
      <c r="B4" s="1" t="s">
        <v>56</v>
      </c>
      <c r="C4" s="1" t="s">
        <v>57</v>
      </c>
      <c r="D4" s="1"/>
      <c r="E4" s="1"/>
      <c r="F4" s="1" t="s">
        <v>58</v>
      </c>
      <c r="G4">
        <v>68.040000000000006</v>
      </c>
      <c r="H4">
        <v>73.53</v>
      </c>
      <c r="I4">
        <v>14.13</v>
      </c>
      <c r="J4">
        <v>8.82</v>
      </c>
      <c r="K4">
        <v>9.06</v>
      </c>
      <c r="L4">
        <v>10</v>
      </c>
      <c r="M4">
        <v>9.8000000000000007</v>
      </c>
      <c r="N4">
        <v>12.89</v>
      </c>
      <c r="O4">
        <v>7.69</v>
      </c>
      <c r="P4">
        <v>9.5</v>
      </c>
      <c r="Q4">
        <v>46.51</v>
      </c>
      <c r="R4">
        <v>6.64</v>
      </c>
      <c r="S4">
        <v>61.28</v>
      </c>
      <c r="T4">
        <v>12.26</v>
      </c>
      <c r="U4">
        <v>10</v>
      </c>
      <c r="V4">
        <v>8.81</v>
      </c>
      <c r="W4">
        <v>7.02</v>
      </c>
      <c r="X4">
        <v>6.86</v>
      </c>
      <c r="Y4">
        <v>12.51</v>
      </c>
      <c r="Z4">
        <v>8.69</v>
      </c>
      <c r="AA4">
        <v>7.98</v>
      </c>
      <c r="AB4">
        <v>36.520000000000003</v>
      </c>
      <c r="AC4">
        <v>5.22</v>
      </c>
      <c r="AD4">
        <v>73.709999999999994</v>
      </c>
      <c r="AE4">
        <v>12.68</v>
      </c>
      <c r="AF4">
        <v>9.25</v>
      </c>
      <c r="AG4">
        <v>8.4600000000000009</v>
      </c>
      <c r="AH4">
        <v>7.32</v>
      </c>
      <c r="AI4">
        <v>8.7799999999999994</v>
      </c>
      <c r="AJ4">
        <v>11.55</v>
      </c>
      <c r="AK4">
        <v>9.59</v>
      </c>
      <c r="AL4">
        <v>5.8</v>
      </c>
      <c r="AM4">
        <v>49.49</v>
      </c>
      <c r="AN4">
        <v>7.07</v>
      </c>
      <c r="AO4">
        <v>2</v>
      </c>
      <c r="AP4" s="1" t="s">
        <v>49</v>
      </c>
      <c r="AQ4" s="1" t="s">
        <v>49</v>
      </c>
      <c r="AR4">
        <v>25</v>
      </c>
      <c r="AS4" s="1" t="s">
        <v>50</v>
      </c>
    </row>
    <row r="5" spans="1:45" x14ac:dyDescent="0.2">
      <c r="A5" s="1" t="s">
        <v>59</v>
      </c>
      <c r="B5" s="1" t="s">
        <v>60</v>
      </c>
      <c r="C5" s="1" t="s">
        <v>61</v>
      </c>
      <c r="D5" s="1"/>
      <c r="E5" s="1"/>
      <c r="F5" s="1" t="s">
        <v>62</v>
      </c>
      <c r="G5">
        <v>73.84</v>
      </c>
      <c r="H5">
        <v>73.650000000000006</v>
      </c>
      <c r="I5">
        <v>11.64</v>
      </c>
      <c r="J5">
        <v>6.76</v>
      </c>
      <c r="K5">
        <v>6.12</v>
      </c>
      <c r="L5">
        <v>8.16</v>
      </c>
      <c r="M5">
        <v>10</v>
      </c>
      <c r="N5">
        <v>8.94</v>
      </c>
      <c r="O5">
        <v>3.43</v>
      </c>
      <c r="P5">
        <v>8.5</v>
      </c>
      <c r="Q5">
        <v>53.06</v>
      </c>
      <c r="R5">
        <v>7.58</v>
      </c>
      <c r="S5">
        <v>58.27</v>
      </c>
      <c r="T5">
        <v>10.95</v>
      </c>
      <c r="U5">
        <v>9.91</v>
      </c>
      <c r="V5">
        <v>9.52</v>
      </c>
      <c r="W5">
        <v>6.79</v>
      </c>
      <c r="X5">
        <v>2.97</v>
      </c>
      <c r="Y5">
        <v>13.56</v>
      </c>
      <c r="Z5">
        <v>9.67</v>
      </c>
      <c r="AA5">
        <v>8.42</v>
      </c>
      <c r="AB5">
        <v>33.75</v>
      </c>
      <c r="AC5">
        <v>4.82</v>
      </c>
      <c r="AD5">
        <v>85.47</v>
      </c>
      <c r="AE5">
        <v>12.31</v>
      </c>
      <c r="AF5">
        <v>9.5</v>
      </c>
      <c r="AG5">
        <v>9.6199999999999992</v>
      </c>
      <c r="AH5">
        <v>4.1100000000000003</v>
      </c>
      <c r="AI5">
        <v>9.59</v>
      </c>
      <c r="AJ5">
        <v>13.71</v>
      </c>
      <c r="AK5">
        <v>9.61</v>
      </c>
      <c r="AL5">
        <v>8.67</v>
      </c>
      <c r="AM5">
        <v>59.46</v>
      </c>
      <c r="AN5">
        <v>8.49</v>
      </c>
      <c r="AO5">
        <v>5</v>
      </c>
      <c r="AP5" s="1" t="s">
        <v>49</v>
      </c>
      <c r="AQ5" s="1" t="s">
        <v>49</v>
      </c>
      <c r="AR5" s="1" t="s">
        <v>49</v>
      </c>
      <c r="AS5" s="1" t="s">
        <v>50</v>
      </c>
    </row>
    <row r="6" spans="1:45" x14ac:dyDescent="0.2">
      <c r="A6" s="1" t="s">
        <v>63</v>
      </c>
      <c r="B6" s="1" t="s">
        <v>64</v>
      </c>
      <c r="C6" s="1" t="s">
        <v>65</v>
      </c>
      <c r="D6" s="1"/>
      <c r="E6" s="1"/>
      <c r="F6" s="1" t="s">
        <v>66</v>
      </c>
      <c r="G6">
        <v>85.24</v>
      </c>
      <c r="H6">
        <v>85.54</v>
      </c>
      <c r="I6">
        <v>14.46</v>
      </c>
      <c r="J6">
        <v>10</v>
      </c>
      <c r="K6">
        <v>8.56</v>
      </c>
      <c r="L6">
        <v>10</v>
      </c>
      <c r="M6">
        <v>10</v>
      </c>
      <c r="N6">
        <v>12.9</v>
      </c>
      <c r="O6">
        <v>7.67</v>
      </c>
      <c r="P6">
        <v>9.5299999999999994</v>
      </c>
      <c r="Q6">
        <v>58.18</v>
      </c>
      <c r="R6">
        <v>8.31</v>
      </c>
      <c r="S6">
        <v>82.26</v>
      </c>
      <c r="T6">
        <v>14.42</v>
      </c>
      <c r="U6">
        <v>10</v>
      </c>
      <c r="V6">
        <v>10</v>
      </c>
      <c r="W6">
        <v>8.4600000000000009</v>
      </c>
      <c r="X6">
        <v>10</v>
      </c>
      <c r="Y6">
        <v>14.22</v>
      </c>
      <c r="Z6">
        <v>9.56</v>
      </c>
      <c r="AA6">
        <v>9.4</v>
      </c>
      <c r="AB6">
        <v>53.62</v>
      </c>
      <c r="AC6">
        <v>7.66</v>
      </c>
      <c r="AD6">
        <v>88.76</v>
      </c>
      <c r="AE6">
        <v>14.37</v>
      </c>
      <c r="AF6">
        <v>10</v>
      </c>
      <c r="AG6">
        <v>10</v>
      </c>
      <c r="AH6">
        <v>8.93</v>
      </c>
      <c r="AI6">
        <v>9.39</v>
      </c>
      <c r="AJ6">
        <v>13.56</v>
      </c>
      <c r="AK6">
        <v>10</v>
      </c>
      <c r="AL6">
        <v>8.08</v>
      </c>
      <c r="AM6">
        <v>60.83</v>
      </c>
      <c r="AN6">
        <v>8.69</v>
      </c>
      <c r="AO6">
        <v>4</v>
      </c>
      <c r="AP6" s="1" t="s">
        <v>49</v>
      </c>
      <c r="AQ6" s="1" t="s">
        <v>49</v>
      </c>
      <c r="AR6" s="1" t="s">
        <v>49</v>
      </c>
      <c r="AS6" s="1" t="s">
        <v>50</v>
      </c>
    </row>
    <row r="7" spans="1:45" x14ac:dyDescent="0.2">
      <c r="A7" s="1" t="s">
        <v>67</v>
      </c>
      <c r="B7" s="1" t="s">
        <v>68</v>
      </c>
      <c r="C7" s="1" t="s">
        <v>69</v>
      </c>
      <c r="D7" s="1"/>
      <c r="E7" s="1"/>
      <c r="F7" s="1" t="s">
        <v>70</v>
      </c>
      <c r="G7">
        <v>90.58</v>
      </c>
      <c r="H7">
        <v>87.55</v>
      </c>
      <c r="I7">
        <v>15</v>
      </c>
      <c r="J7">
        <v>10</v>
      </c>
      <c r="K7">
        <v>10</v>
      </c>
      <c r="L7">
        <v>10</v>
      </c>
      <c r="M7">
        <v>10</v>
      </c>
      <c r="N7">
        <v>13.96</v>
      </c>
      <c r="O7">
        <v>8.61</v>
      </c>
      <c r="P7">
        <v>10</v>
      </c>
      <c r="Q7">
        <v>58.59</v>
      </c>
      <c r="R7">
        <v>8.3699999999999992</v>
      </c>
      <c r="S7">
        <v>87.95</v>
      </c>
      <c r="T7">
        <v>14.65</v>
      </c>
      <c r="U7">
        <v>10</v>
      </c>
      <c r="V7">
        <v>10</v>
      </c>
      <c r="W7">
        <v>9.07</v>
      </c>
      <c r="X7">
        <v>10</v>
      </c>
      <c r="Y7">
        <v>13.94</v>
      </c>
      <c r="Z7">
        <v>9.5</v>
      </c>
      <c r="AA7">
        <v>9.08</v>
      </c>
      <c r="AB7">
        <v>59.36</v>
      </c>
      <c r="AC7">
        <v>8.48</v>
      </c>
      <c r="AD7">
        <v>94.77</v>
      </c>
      <c r="AE7">
        <v>14.73</v>
      </c>
      <c r="AF7">
        <v>10</v>
      </c>
      <c r="AG7">
        <v>10</v>
      </c>
      <c r="AH7">
        <v>9.2899999999999991</v>
      </c>
      <c r="AI7">
        <v>10</v>
      </c>
      <c r="AJ7">
        <v>14.75</v>
      </c>
      <c r="AK7">
        <v>10</v>
      </c>
      <c r="AL7">
        <v>9.67</v>
      </c>
      <c r="AM7">
        <v>65.290000000000006</v>
      </c>
      <c r="AN7">
        <v>9.33</v>
      </c>
      <c r="AO7">
        <v>5</v>
      </c>
      <c r="AP7" s="1" t="s">
        <v>49</v>
      </c>
      <c r="AQ7" s="1" t="s">
        <v>49</v>
      </c>
      <c r="AR7" s="1" t="s">
        <v>49</v>
      </c>
      <c r="AS7" s="1" t="s">
        <v>50</v>
      </c>
    </row>
    <row r="8" spans="1:45" x14ac:dyDescent="0.2">
      <c r="A8" s="1" t="s">
        <v>71</v>
      </c>
      <c r="B8" s="1" t="s">
        <v>72</v>
      </c>
      <c r="C8" s="1" t="s">
        <v>73</v>
      </c>
      <c r="D8" s="1"/>
      <c r="E8" s="1"/>
      <c r="F8" s="1" t="s">
        <v>74</v>
      </c>
      <c r="G8">
        <v>76.83</v>
      </c>
      <c r="H8">
        <v>68.73</v>
      </c>
      <c r="I8">
        <v>12.89</v>
      </c>
      <c r="J8">
        <v>7.94</v>
      </c>
      <c r="K8">
        <v>8.33</v>
      </c>
      <c r="L8">
        <v>8.9499999999999993</v>
      </c>
      <c r="M8">
        <v>9.14</v>
      </c>
      <c r="N8">
        <v>13.11</v>
      </c>
      <c r="O8">
        <v>8.76</v>
      </c>
      <c r="P8">
        <v>8.73</v>
      </c>
      <c r="Q8">
        <v>42.73</v>
      </c>
      <c r="R8">
        <v>6.1</v>
      </c>
      <c r="S8">
        <v>77.459999999999994</v>
      </c>
      <c r="T8">
        <v>12.98</v>
      </c>
      <c r="U8">
        <v>9.8000000000000007</v>
      </c>
      <c r="V8">
        <v>8.33</v>
      </c>
      <c r="W8">
        <v>8.4600000000000009</v>
      </c>
      <c r="X8">
        <v>8.0299999999999994</v>
      </c>
      <c r="Y8">
        <v>13.89</v>
      </c>
      <c r="Z8">
        <v>9.5399999999999991</v>
      </c>
      <c r="AA8">
        <v>8.98</v>
      </c>
      <c r="AB8">
        <v>50.58</v>
      </c>
      <c r="AC8">
        <v>7.23</v>
      </c>
      <c r="AD8">
        <v>83.8</v>
      </c>
      <c r="AE8">
        <v>12.93</v>
      </c>
      <c r="AF8">
        <v>9.25</v>
      </c>
      <c r="AG8">
        <v>8.85</v>
      </c>
      <c r="AH8">
        <v>8.2100000000000009</v>
      </c>
      <c r="AI8">
        <v>8.16</v>
      </c>
      <c r="AJ8">
        <v>13.41</v>
      </c>
      <c r="AK8">
        <v>9.69</v>
      </c>
      <c r="AL8">
        <v>8.19</v>
      </c>
      <c r="AM8">
        <v>57.47</v>
      </c>
      <c r="AN8">
        <v>8.2100000000000009</v>
      </c>
      <c r="AO8">
        <v>4</v>
      </c>
      <c r="AP8" s="1" t="s">
        <v>49</v>
      </c>
      <c r="AQ8" s="1" t="s">
        <v>49</v>
      </c>
      <c r="AR8" s="1" t="s">
        <v>49</v>
      </c>
      <c r="AS8" s="1" t="s">
        <v>50</v>
      </c>
    </row>
    <row r="9" spans="1:45" x14ac:dyDescent="0.2">
      <c r="A9" s="1" t="s">
        <v>75</v>
      </c>
      <c r="B9" s="1" t="s">
        <v>76</v>
      </c>
      <c r="C9" s="1" t="s">
        <v>229</v>
      </c>
      <c r="D9" s="1"/>
      <c r="E9" s="1"/>
      <c r="F9" s="1" t="s">
        <v>77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 s="1" t="s">
        <v>49</v>
      </c>
      <c r="AQ9" s="1" t="s">
        <v>49</v>
      </c>
      <c r="AR9" s="1" t="s">
        <v>49</v>
      </c>
      <c r="AS9" s="1" t="s">
        <v>50</v>
      </c>
    </row>
    <row r="10" spans="1:45" x14ac:dyDescent="0.2">
      <c r="A10" s="1" t="s">
        <v>78</v>
      </c>
      <c r="B10" s="1" t="s">
        <v>79</v>
      </c>
      <c r="C10" s="1" t="s">
        <v>80</v>
      </c>
      <c r="D10" s="1"/>
      <c r="E10" s="1"/>
      <c r="F10" s="1" t="s">
        <v>81</v>
      </c>
      <c r="G10">
        <v>93.64</v>
      </c>
      <c r="H10">
        <v>90.05</v>
      </c>
      <c r="I10">
        <v>15</v>
      </c>
      <c r="J10">
        <v>10</v>
      </c>
      <c r="K10">
        <v>10</v>
      </c>
      <c r="L10">
        <v>10</v>
      </c>
      <c r="M10">
        <v>10</v>
      </c>
      <c r="N10">
        <v>14.27</v>
      </c>
      <c r="O10">
        <v>9.2200000000000006</v>
      </c>
      <c r="P10">
        <v>9.8000000000000007</v>
      </c>
      <c r="Q10">
        <v>60.78</v>
      </c>
      <c r="R10">
        <v>8.68</v>
      </c>
      <c r="S10">
        <v>92.3</v>
      </c>
      <c r="T10">
        <v>15</v>
      </c>
      <c r="U10">
        <v>10</v>
      </c>
      <c r="V10">
        <v>10</v>
      </c>
      <c r="W10">
        <v>10</v>
      </c>
      <c r="X10">
        <v>10</v>
      </c>
      <c r="Y10">
        <v>15</v>
      </c>
      <c r="Z10">
        <v>10</v>
      </c>
      <c r="AA10">
        <v>10</v>
      </c>
      <c r="AB10">
        <v>62.3</v>
      </c>
      <c r="AC10">
        <v>8.9</v>
      </c>
      <c r="AD10">
        <v>97.58</v>
      </c>
      <c r="AE10">
        <v>15</v>
      </c>
      <c r="AF10">
        <v>10</v>
      </c>
      <c r="AG10">
        <v>10</v>
      </c>
      <c r="AH10">
        <v>10</v>
      </c>
      <c r="AI10">
        <v>10</v>
      </c>
      <c r="AJ10">
        <v>14.46</v>
      </c>
      <c r="AK10">
        <v>9.44</v>
      </c>
      <c r="AL10">
        <v>9.83</v>
      </c>
      <c r="AM10">
        <v>68.12</v>
      </c>
      <c r="AN10">
        <v>9.73</v>
      </c>
      <c r="AO10">
        <v>5</v>
      </c>
      <c r="AP10" s="1" t="s">
        <v>49</v>
      </c>
      <c r="AQ10" s="1" t="s">
        <v>49</v>
      </c>
      <c r="AR10" s="1" t="s">
        <v>49</v>
      </c>
      <c r="AS10" s="1" t="s">
        <v>50</v>
      </c>
    </row>
    <row r="11" spans="1:45" x14ac:dyDescent="0.2">
      <c r="A11" s="1" t="s">
        <v>82</v>
      </c>
      <c r="B11" s="1" t="s">
        <v>83</v>
      </c>
      <c r="C11" s="1" t="s">
        <v>84</v>
      </c>
      <c r="D11" s="1"/>
      <c r="E11" s="1"/>
      <c r="F11" s="1" t="s">
        <v>85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 s="1" t="s">
        <v>49</v>
      </c>
      <c r="AQ11" s="1" t="s">
        <v>49</v>
      </c>
      <c r="AR11" s="1" t="s">
        <v>49</v>
      </c>
      <c r="AS11" s="1" t="s">
        <v>50</v>
      </c>
    </row>
    <row r="12" spans="1:45" x14ac:dyDescent="0.2">
      <c r="A12" s="1" t="s">
        <v>82</v>
      </c>
      <c r="B12" s="1" t="s">
        <v>86</v>
      </c>
      <c r="C12" s="1" t="s">
        <v>87</v>
      </c>
      <c r="D12" s="1"/>
      <c r="E12" s="1"/>
      <c r="F12" s="1" t="s">
        <v>88</v>
      </c>
      <c r="G12">
        <v>95.06</v>
      </c>
      <c r="H12">
        <v>90.54</v>
      </c>
      <c r="I12">
        <v>15</v>
      </c>
      <c r="J12">
        <v>10</v>
      </c>
      <c r="K12">
        <v>10</v>
      </c>
      <c r="L12">
        <v>10</v>
      </c>
      <c r="M12">
        <v>10</v>
      </c>
      <c r="N12">
        <v>14.17</v>
      </c>
      <c r="O12">
        <v>8.89</v>
      </c>
      <c r="P12">
        <v>10</v>
      </c>
      <c r="Q12">
        <v>61.38</v>
      </c>
      <c r="R12">
        <v>8.77</v>
      </c>
      <c r="S12">
        <v>96.42</v>
      </c>
      <c r="T12">
        <v>15</v>
      </c>
      <c r="U12">
        <v>10</v>
      </c>
      <c r="V12">
        <v>10</v>
      </c>
      <c r="W12">
        <v>10</v>
      </c>
      <c r="X12">
        <v>10</v>
      </c>
      <c r="Y12">
        <v>14.92</v>
      </c>
      <c r="Z12">
        <v>10</v>
      </c>
      <c r="AA12">
        <v>9.89</v>
      </c>
      <c r="AB12">
        <v>66.5</v>
      </c>
      <c r="AC12">
        <v>9.5</v>
      </c>
      <c r="AD12">
        <v>97.43</v>
      </c>
      <c r="AE12">
        <v>15</v>
      </c>
      <c r="AF12">
        <v>10</v>
      </c>
      <c r="AG12">
        <v>10</v>
      </c>
      <c r="AH12">
        <v>10</v>
      </c>
      <c r="AI12">
        <v>10</v>
      </c>
      <c r="AJ12">
        <v>14.81</v>
      </c>
      <c r="AK12">
        <v>10</v>
      </c>
      <c r="AL12">
        <v>9.75</v>
      </c>
      <c r="AM12">
        <v>67.62</v>
      </c>
      <c r="AN12">
        <v>9.66</v>
      </c>
      <c r="AO12">
        <v>5</v>
      </c>
      <c r="AP12" s="1" t="s">
        <v>49</v>
      </c>
      <c r="AQ12" s="1" t="s">
        <v>49</v>
      </c>
      <c r="AR12" s="1" t="s">
        <v>49</v>
      </c>
      <c r="AS12" s="1" t="s">
        <v>50</v>
      </c>
    </row>
    <row r="13" spans="1:45" x14ac:dyDescent="0.2">
      <c r="A13" s="1" t="s">
        <v>89</v>
      </c>
      <c r="B13" s="1" t="s">
        <v>90</v>
      </c>
      <c r="C13" s="1" t="s">
        <v>91</v>
      </c>
      <c r="D13" s="1"/>
      <c r="E13" s="1"/>
      <c r="F13" s="1" t="s">
        <v>92</v>
      </c>
      <c r="G13">
        <v>96.24</v>
      </c>
      <c r="H13">
        <v>98.78</v>
      </c>
      <c r="I13">
        <v>15</v>
      </c>
      <c r="J13">
        <v>10</v>
      </c>
      <c r="K13">
        <v>10</v>
      </c>
      <c r="L13">
        <v>10</v>
      </c>
      <c r="M13">
        <v>10</v>
      </c>
      <c r="N13">
        <v>14.79</v>
      </c>
      <c r="O13">
        <v>9.7200000000000006</v>
      </c>
      <c r="P13">
        <v>10</v>
      </c>
      <c r="Q13">
        <v>68.989999999999995</v>
      </c>
      <c r="R13">
        <v>9.86</v>
      </c>
      <c r="S13">
        <v>92.89</v>
      </c>
      <c r="T13">
        <v>14.54</v>
      </c>
      <c r="U13">
        <v>10</v>
      </c>
      <c r="V13">
        <v>10</v>
      </c>
      <c r="W13">
        <v>9.81</v>
      </c>
      <c r="X13">
        <v>8.9600000000000009</v>
      </c>
      <c r="Y13">
        <v>14.81</v>
      </c>
      <c r="Z13">
        <v>10</v>
      </c>
      <c r="AA13">
        <v>9.75</v>
      </c>
      <c r="AB13">
        <v>63.54</v>
      </c>
      <c r="AC13">
        <v>9.08</v>
      </c>
      <c r="AD13">
        <v>96.45</v>
      </c>
      <c r="AE13">
        <v>15</v>
      </c>
      <c r="AF13">
        <v>10</v>
      </c>
      <c r="AG13">
        <v>10</v>
      </c>
      <c r="AH13">
        <v>10</v>
      </c>
      <c r="AI13">
        <v>10</v>
      </c>
      <c r="AJ13">
        <v>15</v>
      </c>
      <c r="AK13">
        <v>10</v>
      </c>
      <c r="AL13">
        <v>10</v>
      </c>
      <c r="AM13">
        <v>66.45</v>
      </c>
      <c r="AN13">
        <v>9.49</v>
      </c>
      <c r="AO13">
        <v>5</v>
      </c>
      <c r="AP13" s="1" t="s">
        <v>49</v>
      </c>
      <c r="AQ13" s="1" t="s">
        <v>49</v>
      </c>
      <c r="AR13" s="1" t="s">
        <v>49</v>
      </c>
      <c r="AS13" s="1" t="s">
        <v>50</v>
      </c>
    </row>
    <row r="14" spans="1:45" x14ac:dyDescent="0.2">
      <c r="A14" s="1" t="s">
        <v>93</v>
      </c>
      <c r="B14" s="1" t="s">
        <v>94</v>
      </c>
      <c r="C14" s="1" t="s">
        <v>95</v>
      </c>
      <c r="D14" s="1"/>
      <c r="E14" s="1"/>
      <c r="F14" s="1" t="s">
        <v>96</v>
      </c>
      <c r="G14">
        <v>83.4</v>
      </c>
      <c r="H14">
        <v>76.27</v>
      </c>
      <c r="I14">
        <v>13.19</v>
      </c>
      <c r="J14">
        <v>8.5299999999999994</v>
      </c>
      <c r="K14">
        <v>9.3800000000000008</v>
      </c>
      <c r="L14">
        <v>8.9499999999999993</v>
      </c>
      <c r="M14">
        <v>8.32</v>
      </c>
      <c r="N14">
        <v>13.84</v>
      </c>
      <c r="O14">
        <v>8.69</v>
      </c>
      <c r="P14">
        <v>9.76</v>
      </c>
      <c r="Q14">
        <v>49.25</v>
      </c>
      <c r="R14">
        <v>7.04</v>
      </c>
      <c r="S14">
        <v>87.27</v>
      </c>
      <c r="T14">
        <v>14.25</v>
      </c>
      <c r="U14">
        <v>10</v>
      </c>
      <c r="V14">
        <v>9.0500000000000007</v>
      </c>
      <c r="W14">
        <v>10</v>
      </c>
      <c r="X14">
        <v>8.9600000000000009</v>
      </c>
      <c r="Y14">
        <v>14.33</v>
      </c>
      <c r="Z14">
        <v>9.4</v>
      </c>
      <c r="AA14">
        <v>9.7100000000000009</v>
      </c>
      <c r="AB14">
        <v>58.68</v>
      </c>
      <c r="AC14">
        <v>8.3800000000000008</v>
      </c>
      <c r="AD14">
        <v>90.33</v>
      </c>
      <c r="AE14">
        <v>15</v>
      </c>
      <c r="AF14">
        <v>10</v>
      </c>
      <c r="AG14">
        <v>10</v>
      </c>
      <c r="AH14">
        <v>10</v>
      </c>
      <c r="AI14">
        <v>10</v>
      </c>
      <c r="AJ14">
        <v>13.37</v>
      </c>
      <c r="AK14">
        <v>9.07</v>
      </c>
      <c r="AL14">
        <v>8.75</v>
      </c>
      <c r="AM14">
        <v>61.96</v>
      </c>
      <c r="AN14">
        <v>8.85</v>
      </c>
      <c r="AO14">
        <v>3</v>
      </c>
      <c r="AP14" s="1" t="s">
        <v>49</v>
      </c>
      <c r="AQ14" s="1" t="s">
        <v>49</v>
      </c>
      <c r="AR14" s="1" t="s">
        <v>49</v>
      </c>
      <c r="AS14" s="1" t="s">
        <v>50</v>
      </c>
    </row>
    <row r="15" spans="1:45" x14ac:dyDescent="0.2">
      <c r="A15" s="1" t="s">
        <v>97</v>
      </c>
      <c r="B15" s="1" t="s">
        <v>72</v>
      </c>
      <c r="C15" s="1" t="s">
        <v>98</v>
      </c>
      <c r="D15" s="1"/>
      <c r="E15" s="1"/>
      <c r="F15" s="1" t="s">
        <v>99</v>
      </c>
      <c r="G15">
        <v>89.75</v>
      </c>
      <c r="H15">
        <v>88.68</v>
      </c>
      <c r="I15">
        <v>15</v>
      </c>
      <c r="J15">
        <v>10</v>
      </c>
      <c r="K15">
        <v>10</v>
      </c>
      <c r="L15">
        <v>10</v>
      </c>
      <c r="M15">
        <v>10</v>
      </c>
      <c r="N15">
        <v>14.58</v>
      </c>
      <c r="O15">
        <v>9.44</v>
      </c>
      <c r="P15">
        <v>10</v>
      </c>
      <c r="Q15">
        <v>59.09</v>
      </c>
      <c r="R15">
        <v>8.44</v>
      </c>
      <c r="S15">
        <v>84.89</v>
      </c>
      <c r="T15">
        <v>14.62</v>
      </c>
      <c r="U15">
        <v>10</v>
      </c>
      <c r="V15">
        <v>10</v>
      </c>
      <c r="W15">
        <v>9.6199999999999992</v>
      </c>
      <c r="X15">
        <v>9.3800000000000008</v>
      </c>
      <c r="Y15">
        <v>14.06</v>
      </c>
      <c r="Z15">
        <v>8.75</v>
      </c>
      <c r="AA15">
        <v>10</v>
      </c>
      <c r="AB15">
        <v>56.21</v>
      </c>
      <c r="AC15">
        <v>8.0299999999999994</v>
      </c>
      <c r="AD15">
        <v>97.2</v>
      </c>
      <c r="AE15">
        <v>15</v>
      </c>
      <c r="AF15">
        <v>10</v>
      </c>
      <c r="AG15">
        <v>10</v>
      </c>
      <c r="AH15">
        <v>10</v>
      </c>
      <c r="AI15">
        <v>10</v>
      </c>
      <c r="AJ15">
        <v>15</v>
      </c>
      <c r="AK15">
        <v>10</v>
      </c>
      <c r="AL15">
        <v>10</v>
      </c>
      <c r="AM15">
        <v>67.2</v>
      </c>
      <c r="AN15">
        <v>9.6</v>
      </c>
      <c r="AO15">
        <v>4</v>
      </c>
      <c r="AP15" s="1" t="s">
        <v>49</v>
      </c>
      <c r="AQ15" s="1" t="s">
        <v>49</v>
      </c>
      <c r="AR15" s="1" t="s">
        <v>49</v>
      </c>
      <c r="AS15" s="1" t="s">
        <v>50</v>
      </c>
    </row>
    <row r="16" spans="1:45" x14ac:dyDescent="0.2">
      <c r="A16" s="1" t="s">
        <v>100</v>
      </c>
      <c r="B16" s="1" t="s">
        <v>101</v>
      </c>
      <c r="C16" s="1" t="s">
        <v>102</v>
      </c>
      <c r="D16" s="1"/>
      <c r="E16" s="1"/>
      <c r="F16" s="1" t="s">
        <v>103</v>
      </c>
      <c r="G16">
        <v>88.22</v>
      </c>
      <c r="H16">
        <v>85.01</v>
      </c>
      <c r="I16">
        <v>14.57</v>
      </c>
      <c r="J16">
        <v>10</v>
      </c>
      <c r="K16">
        <v>9.3800000000000008</v>
      </c>
      <c r="L16">
        <v>9.4700000000000006</v>
      </c>
      <c r="M16">
        <v>10</v>
      </c>
      <c r="N16">
        <v>14.49</v>
      </c>
      <c r="O16">
        <v>9.93</v>
      </c>
      <c r="P16">
        <v>9.4</v>
      </c>
      <c r="Q16">
        <v>55.95</v>
      </c>
      <c r="R16">
        <v>7.99</v>
      </c>
      <c r="S16">
        <v>87.59</v>
      </c>
      <c r="T16">
        <v>13.56</v>
      </c>
      <c r="U16">
        <v>9.8000000000000007</v>
      </c>
      <c r="V16">
        <v>9.76</v>
      </c>
      <c r="W16">
        <v>8.27</v>
      </c>
      <c r="X16">
        <v>8.33</v>
      </c>
      <c r="Y16">
        <v>13.71</v>
      </c>
      <c r="Z16">
        <v>9.67</v>
      </c>
      <c r="AA16">
        <v>8.61</v>
      </c>
      <c r="AB16">
        <v>60.32</v>
      </c>
      <c r="AC16">
        <v>8.6199999999999992</v>
      </c>
      <c r="AD16">
        <v>93.35</v>
      </c>
      <c r="AE16">
        <v>14.59</v>
      </c>
      <c r="AF16">
        <v>10</v>
      </c>
      <c r="AG16">
        <v>9.6199999999999992</v>
      </c>
      <c r="AH16">
        <v>9.2899999999999991</v>
      </c>
      <c r="AI16">
        <v>10</v>
      </c>
      <c r="AJ16">
        <v>14.83</v>
      </c>
      <c r="AK16">
        <v>9.89</v>
      </c>
      <c r="AL16">
        <v>9.8800000000000008</v>
      </c>
      <c r="AM16">
        <v>63.93</v>
      </c>
      <c r="AN16">
        <v>9.1300000000000008</v>
      </c>
      <c r="AO16">
        <v>4</v>
      </c>
      <c r="AP16" s="1" t="s">
        <v>49</v>
      </c>
      <c r="AQ16" s="1" t="s">
        <v>49</v>
      </c>
      <c r="AR16" s="1" t="s">
        <v>49</v>
      </c>
      <c r="AS16" s="1" t="s">
        <v>50</v>
      </c>
    </row>
    <row r="17" spans="1:45" x14ac:dyDescent="0.2">
      <c r="A17" s="1" t="s">
        <v>104</v>
      </c>
      <c r="B17" s="1" t="s">
        <v>105</v>
      </c>
      <c r="C17" s="1" t="s">
        <v>106</v>
      </c>
      <c r="D17" s="1"/>
      <c r="E17" s="1"/>
      <c r="F17" s="1" t="s">
        <v>107</v>
      </c>
      <c r="G17">
        <v>94.54</v>
      </c>
      <c r="H17">
        <v>95.03</v>
      </c>
      <c r="I17">
        <v>14.53</v>
      </c>
      <c r="J17">
        <v>10</v>
      </c>
      <c r="K17">
        <v>8.75</v>
      </c>
      <c r="L17">
        <v>10</v>
      </c>
      <c r="M17">
        <v>10</v>
      </c>
      <c r="N17">
        <v>14</v>
      </c>
      <c r="O17">
        <v>8.67</v>
      </c>
      <c r="P17">
        <v>10</v>
      </c>
      <c r="Q17">
        <v>66.5</v>
      </c>
      <c r="R17">
        <v>9.5</v>
      </c>
      <c r="S17">
        <v>90.33</v>
      </c>
      <c r="T17">
        <v>12.67</v>
      </c>
      <c r="U17">
        <v>10</v>
      </c>
      <c r="V17">
        <v>8.81</v>
      </c>
      <c r="W17">
        <v>6.63</v>
      </c>
      <c r="X17">
        <v>8.33</v>
      </c>
      <c r="Y17">
        <v>11.28</v>
      </c>
      <c r="Z17">
        <v>9.17</v>
      </c>
      <c r="AA17">
        <v>5.88</v>
      </c>
      <c r="AB17">
        <v>66.38</v>
      </c>
      <c r="AC17">
        <v>9.48</v>
      </c>
      <c r="AD17">
        <v>97.39</v>
      </c>
      <c r="AE17">
        <v>15</v>
      </c>
      <c r="AF17">
        <v>10</v>
      </c>
      <c r="AG17">
        <v>10</v>
      </c>
      <c r="AH17">
        <v>10</v>
      </c>
      <c r="AI17">
        <v>10</v>
      </c>
      <c r="AJ17">
        <v>15</v>
      </c>
      <c r="AK17">
        <v>10</v>
      </c>
      <c r="AL17">
        <v>10</v>
      </c>
      <c r="AM17">
        <v>67.39</v>
      </c>
      <c r="AN17">
        <v>9.6300000000000008</v>
      </c>
      <c r="AO17">
        <v>5</v>
      </c>
      <c r="AP17" s="1" t="s">
        <v>49</v>
      </c>
      <c r="AQ17" s="1" t="s">
        <v>49</v>
      </c>
      <c r="AR17" s="1" t="s">
        <v>49</v>
      </c>
      <c r="AS17" s="1" t="s">
        <v>50</v>
      </c>
    </row>
    <row r="18" spans="1:45" x14ac:dyDescent="0.2">
      <c r="A18" s="1" t="s">
        <v>108</v>
      </c>
      <c r="B18" s="1" t="s">
        <v>109</v>
      </c>
      <c r="C18" s="1" t="s">
        <v>110</v>
      </c>
      <c r="D18" s="1"/>
      <c r="E18" s="1"/>
      <c r="F18" s="1" t="s">
        <v>111</v>
      </c>
      <c r="G18">
        <v>1.1200000000000001</v>
      </c>
      <c r="H18">
        <v>3.53</v>
      </c>
      <c r="I18">
        <v>3.53</v>
      </c>
      <c r="J18">
        <v>9.41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 s="1" t="s">
        <v>49</v>
      </c>
      <c r="AQ18" s="1" t="s">
        <v>49</v>
      </c>
      <c r="AR18" s="1" t="s">
        <v>49</v>
      </c>
      <c r="AS18" s="1" t="s">
        <v>50</v>
      </c>
    </row>
    <row r="19" spans="1:45" x14ac:dyDescent="0.2">
      <c r="A19" s="1" t="s">
        <v>112</v>
      </c>
      <c r="B19" s="1" t="s">
        <v>113</v>
      </c>
      <c r="C19" s="1" t="s">
        <v>114</v>
      </c>
      <c r="D19" s="1"/>
      <c r="E19" s="1"/>
      <c r="F19" s="1" t="s">
        <v>115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 s="1" t="s">
        <v>49</v>
      </c>
      <c r="AQ19" s="1" t="s">
        <v>49</v>
      </c>
      <c r="AR19" s="1" t="s">
        <v>49</v>
      </c>
      <c r="AS19" s="1" t="s">
        <v>50</v>
      </c>
    </row>
    <row r="20" spans="1:45" x14ac:dyDescent="0.2">
      <c r="A20" s="1" t="s">
        <v>116</v>
      </c>
      <c r="B20" s="1" t="s">
        <v>117</v>
      </c>
      <c r="C20" s="1" t="s">
        <v>118</v>
      </c>
      <c r="D20" s="1"/>
      <c r="E20" s="1"/>
      <c r="F20" s="1" t="s">
        <v>119</v>
      </c>
      <c r="G20">
        <v>23.74</v>
      </c>
      <c r="H20">
        <v>74.97</v>
      </c>
      <c r="I20">
        <v>12.62</v>
      </c>
      <c r="J20">
        <v>8.24</v>
      </c>
      <c r="K20">
        <v>8.1300000000000008</v>
      </c>
      <c r="L20">
        <v>8.9499999999999993</v>
      </c>
      <c r="M20">
        <v>8.34</v>
      </c>
      <c r="N20">
        <v>13.5</v>
      </c>
      <c r="O20">
        <v>8.83</v>
      </c>
      <c r="P20">
        <v>9.17</v>
      </c>
      <c r="Q20">
        <v>48.85</v>
      </c>
      <c r="R20">
        <v>6.98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 s="1" t="s">
        <v>49</v>
      </c>
      <c r="AQ20" s="1" t="s">
        <v>49</v>
      </c>
      <c r="AR20" s="1" t="s">
        <v>49</v>
      </c>
      <c r="AS20" s="1" t="s">
        <v>50</v>
      </c>
    </row>
    <row r="21" spans="1:45" x14ac:dyDescent="0.2">
      <c r="A21" s="1" t="s">
        <v>120</v>
      </c>
      <c r="B21" s="1" t="s">
        <v>121</v>
      </c>
      <c r="C21" s="1" t="s">
        <v>122</v>
      </c>
      <c r="D21" s="1"/>
      <c r="E21" s="1"/>
      <c r="F21" s="1" t="s">
        <v>123</v>
      </c>
      <c r="G21">
        <v>74.17</v>
      </c>
      <c r="H21">
        <v>71.87</v>
      </c>
      <c r="I21">
        <v>10.35</v>
      </c>
      <c r="J21">
        <v>5</v>
      </c>
      <c r="K21">
        <v>9.3800000000000008</v>
      </c>
      <c r="L21">
        <v>9.2100000000000009</v>
      </c>
      <c r="M21">
        <v>4.01</v>
      </c>
      <c r="N21">
        <v>7.45</v>
      </c>
      <c r="O21">
        <v>0</v>
      </c>
      <c r="P21">
        <v>9.93</v>
      </c>
      <c r="Q21">
        <v>54.07</v>
      </c>
      <c r="R21">
        <v>7.72</v>
      </c>
      <c r="S21">
        <v>66.819999999999993</v>
      </c>
      <c r="T21">
        <v>12.88</v>
      </c>
      <c r="U21">
        <v>9.6</v>
      </c>
      <c r="V21">
        <v>9.52</v>
      </c>
      <c r="W21">
        <v>7.31</v>
      </c>
      <c r="X21">
        <v>7.92</v>
      </c>
      <c r="Y21">
        <v>5.59</v>
      </c>
      <c r="Z21">
        <v>0</v>
      </c>
      <c r="AA21">
        <v>7.46</v>
      </c>
      <c r="AB21">
        <v>48.35</v>
      </c>
      <c r="AC21">
        <v>6.91</v>
      </c>
      <c r="AD21">
        <v>86.04</v>
      </c>
      <c r="AE21">
        <v>14.2</v>
      </c>
      <c r="AF21">
        <v>9.75</v>
      </c>
      <c r="AG21">
        <v>9.23</v>
      </c>
      <c r="AH21">
        <v>9.2899999999999991</v>
      </c>
      <c r="AI21">
        <v>9.59</v>
      </c>
      <c r="AJ21">
        <v>6.79</v>
      </c>
      <c r="AK21">
        <v>9.06</v>
      </c>
      <c r="AL21">
        <v>0</v>
      </c>
      <c r="AM21">
        <v>65.05</v>
      </c>
      <c r="AN21">
        <v>9.2899999999999991</v>
      </c>
      <c r="AO21">
        <v>3</v>
      </c>
      <c r="AP21" s="1" t="s">
        <v>49</v>
      </c>
      <c r="AQ21" s="1" t="s">
        <v>49</v>
      </c>
      <c r="AR21" s="1" t="s">
        <v>49</v>
      </c>
      <c r="AS21" s="1" t="s">
        <v>50</v>
      </c>
    </row>
    <row r="22" spans="1:45" x14ac:dyDescent="0.2">
      <c r="A22" s="1" t="s">
        <v>124</v>
      </c>
      <c r="B22" s="1" t="s">
        <v>125</v>
      </c>
      <c r="C22" s="1" t="s">
        <v>126</v>
      </c>
      <c r="D22" s="1"/>
      <c r="E22" s="1"/>
      <c r="F22" s="1" t="s">
        <v>127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 s="1" t="s">
        <v>49</v>
      </c>
      <c r="AQ22" s="1" t="s">
        <v>49</v>
      </c>
      <c r="AR22" s="1" t="s">
        <v>49</v>
      </c>
      <c r="AS22" s="1" t="s">
        <v>50</v>
      </c>
    </row>
    <row r="23" spans="1:45" x14ac:dyDescent="0.2">
      <c r="A23" s="1" t="s">
        <v>128</v>
      </c>
      <c r="B23" s="1" t="s">
        <v>129</v>
      </c>
      <c r="C23" s="1" t="s">
        <v>130</v>
      </c>
      <c r="D23" s="1"/>
      <c r="E23" s="1"/>
      <c r="F23" s="1" t="s">
        <v>131</v>
      </c>
      <c r="G23">
        <v>95.49</v>
      </c>
      <c r="H23">
        <v>95.05</v>
      </c>
      <c r="I23">
        <v>15</v>
      </c>
      <c r="J23">
        <v>10</v>
      </c>
      <c r="K23">
        <v>10</v>
      </c>
      <c r="L23">
        <v>10</v>
      </c>
      <c r="M23">
        <v>10</v>
      </c>
      <c r="N23">
        <v>13.96</v>
      </c>
      <c r="O23">
        <v>8.61</v>
      </c>
      <c r="P23">
        <v>10</v>
      </c>
      <c r="Q23">
        <v>66.09</v>
      </c>
      <c r="R23">
        <v>9.44</v>
      </c>
      <c r="S23">
        <v>93.24</v>
      </c>
      <c r="T23">
        <v>15</v>
      </c>
      <c r="U23">
        <v>10</v>
      </c>
      <c r="V23">
        <v>10</v>
      </c>
      <c r="W23">
        <v>10</v>
      </c>
      <c r="X23">
        <v>10</v>
      </c>
      <c r="Y23">
        <v>14.61</v>
      </c>
      <c r="Z23">
        <v>9.8800000000000008</v>
      </c>
      <c r="AA23">
        <v>9.6</v>
      </c>
      <c r="AB23">
        <v>63.63</v>
      </c>
      <c r="AC23">
        <v>9.09</v>
      </c>
      <c r="AD23">
        <v>97.48</v>
      </c>
      <c r="AE23">
        <v>15</v>
      </c>
      <c r="AF23">
        <v>10</v>
      </c>
      <c r="AG23">
        <v>10</v>
      </c>
      <c r="AH23">
        <v>10</v>
      </c>
      <c r="AI23">
        <v>10</v>
      </c>
      <c r="AJ23">
        <v>14.74</v>
      </c>
      <c r="AK23">
        <v>10</v>
      </c>
      <c r="AL23">
        <v>9.66</v>
      </c>
      <c r="AM23">
        <v>67.739999999999995</v>
      </c>
      <c r="AN23">
        <v>9.68</v>
      </c>
      <c r="AO23">
        <v>5</v>
      </c>
      <c r="AP23" s="1" t="s">
        <v>49</v>
      </c>
      <c r="AQ23" s="1" t="s">
        <v>49</v>
      </c>
      <c r="AR23" s="1" t="s">
        <v>49</v>
      </c>
      <c r="AS23" s="1" t="s">
        <v>50</v>
      </c>
    </row>
    <row r="24" spans="1:45" x14ac:dyDescent="0.2">
      <c r="A24" s="1" t="s">
        <v>132</v>
      </c>
      <c r="B24" s="1" t="s">
        <v>133</v>
      </c>
      <c r="C24" s="1" t="s">
        <v>134</v>
      </c>
      <c r="D24" s="1"/>
      <c r="E24" s="1"/>
      <c r="F24" s="1" t="s">
        <v>135</v>
      </c>
      <c r="G24">
        <v>84.59</v>
      </c>
      <c r="H24">
        <v>77.69</v>
      </c>
      <c r="I24">
        <v>12.53</v>
      </c>
      <c r="J24">
        <v>9.7100000000000009</v>
      </c>
      <c r="K24">
        <v>6.17</v>
      </c>
      <c r="L24">
        <v>8.68</v>
      </c>
      <c r="M24">
        <v>8.86</v>
      </c>
      <c r="N24">
        <v>13.4</v>
      </c>
      <c r="O24">
        <v>8.8699999999999992</v>
      </c>
      <c r="P24">
        <v>9</v>
      </c>
      <c r="Q24">
        <v>51.76</v>
      </c>
      <c r="R24">
        <v>7.39</v>
      </c>
      <c r="S24">
        <v>79.97</v>
      </c>
      <c r="T24">
        <v>14.08</v>
      </c>
      <c r="U24">
        <v>8.6</v>
      </c>
      <c r="V24">
        <v>10</v>
      </c>
      <c r="W24">
        <v>9.36</v>
      </c>
      <c r="X24">
        <v>9.58</v>
      </c>
      <c r="Y24">
        <v>13.93</v>
      </c>
      <c r="Z24">
        <v>9.15</v>
      </c>
      <c r="AA24">
        <v>9.42</v>
      </c>
      <c r="AB24">
        <v>51.96</v>
      </c>
      <c r="AC24">
        <v>7.42</v>
      </c>
      <c r="AD24">
        <v>93.67</v>
      </c>
      <c r="AE24">
        <v>14.14</v>
      </c>
      <c r="AF24">
        <v>9.25</v>
      </c>
      <c r="AG24">
        <v>9.23</v>
      </c>
      <c r="AH24">
        <v>9.64</v>
      </c>
      <c r="AI24">
        <v>9.59</v>
      </c>
      <c r="AJ24">
        <v>14.26</v>
      </c>
      <c r="AK24">
        <v>9.7799999999999994</v>
      </c>
      <c r="AL24">
        <v>9.24</v>
      </c>
      <c r="AM24">
        <v>65.260000000000005</v>
      </c>
      <c r="AN24">
        <v>9.32</v>
      </c>
      <c r="AO24">
        <v>5</v>
      </c>
      <c r="AP24" s="1" t="s">
        <v>49</v>
      </c>
      <c r="AQ24" s="1" t="s">
        <v>49</v>
      </c>
      <c r="AR24" s="1" t="s">
        <v>49</v>
      </c>
      <c r="AS24" s="1" t="s">
        <v>50</v>
      </c>
    </row>
    <row r="25" spans="1:45" x14ac:dyDescent="0.2">
      <c r="A25" s="1" t="s">
        <v>136</v>
      </c>
      <c r="B25" s="1" t="s">
        <v>137</v>
      </c>
      <c r="C25" s="1" t="s">
        <v>138</v>
      </c>
      <c r="D25" s="1"/>
      <c r="E25" s="1"/>
      <c r="F25" s="1" t="s">
        <v>139</v>
      </c>
      <c r="G25">
        <v>93.61</v>
      </c>
      <c r="H25">
        <v>91.59</v>
      </c>
      <c r="I25">
        <v>15</v>
      </c>
      <c r="J25">
        <v>10</v>
      </c>
      <c r="K25">
        <v>10</v>
      </c>
      <c r="L25">
        <v>10</v>
      </c>
      <c r="M25">
        <v>10</v>
      </c>
      <c r="N25">
        <v>14.91</v>
      </c>
      <c r="O25">
        <v>10</v>
      </c>
      <c r="P25">
        <v>9.8800000000000008</v>
      </c>
      <c r="Q25">
        <v>61.68</v>
      </c>
      <c r="R25">
        <v>8.81</v>
      </c>
      <c r="S25">
        <v>92.32</v>
      </c>
      <c r="T25">
        <v>14.84</v>
      </c>
      <c r="U25">
        <v>10</v>
      </c>
      <c r="V25">
        <v>10</v>
      </c>
      <c r="W25">
        <v>10</v>
      </c>
      <c r="X25">
        <v>9.58</v>
      </c>
      <c r="Y25">
        <v>14.48</v>
      </c>
      <c r="Z25">
        <v>10</v>
      </c>
      <c r="AA25">
        <v>9.3000000000000007</v>
      </c>
      <c r="AB25">
        <v>63</v>
      </c>
      <c r="AC25">
        <v>9</v>
      </c>
      <c r="AD25">
        <v>95.92</v>
      </c>
      <c r="AE25">
        <v>15</v>
      </c>
      <c r="AF25">
        <v>10</v>
      </c>
      <c r="AG25">
        <v>10</v>
      </c>
      <c r="AH25">
        <v>10</v>
      </c>
      <c r="AI25">
        <v>10</v>
      </c>
      <c r="AJ25">
        <v>13.88</v>
      </c>
      <c r="AK25">
        <v>10</v>
      </c>
      <c r="AL25">
        <v>8.51</v>
      </c>
      <c r="AM25">
        <v>67.040000000000006</v>
      </c>
      <c r="AN25">
        <v>9.58</v>
      </c>
      <c r="AO25">
        <v>5</v>
      </c>
      <c r="AP25" s="1" t="s">
        <v>49</v>
      </c>
      <c r="AQ25" s="1" t="s">
        <v>49</v>
      </c>
      <c r="AR25" s="1" t="s">
        <v>49</v>
      </c>
      <c r="AS25" s="1" t="s">
        <v>50</v>
      </c>
    </row>
    <row r="26" spans="1:45" x14ac:dyDescent="0.2">
      <c r="A26" s="1" t="s">
        <v>140</v>
      </c>
      <c r="B26" s="1" t="s">
        <v>141</v>
      </c>
      <c r="C26" s="1" t="s">
        <v>142</v>
      </c>
      <c r="D26" s="1"/>
      <c r="E26" s="1"/>
      <c r="F26" s="1" t="s">
        <v>143</v>
      </c>
      <c r="G26">
        <v>95.34</v>
      </c>
      <c r="H26">
        <v>91.92</v>
      </c>
      <c r="I26">
        <v>14.16</v>
      </c>
      <c r="J26">
        <v>9.7100000000000009</v>
      </c>
      <c r="K26">
        <v>8.35</v>
      </c>
      <c r="L26">
        <v>10</v>
      </c>
      <c r="M26">
        <v>9.7100000000000009</v>
      </c>
      <c r="N26">
        <v>13.69</v>
      </c>
      <c r="O26">
        <v>9.5</v>
      </c>
      <c r="P26">
        <v>8.75</v>
      </c>
      <c r="Q26">
        <v>64.069999999999993</v>
      </c>
      <c r="R26">
        <v>9.15</v>
      </c>
      <c r="S26">
        <v>96.52</v>
      </c>
      <c r="T26">
        <v>15</v>
      </c>
      <c r="U26">
        <v>10</v>
      </c>
      <c r="V26">
        <v>10</v>
      </c>
      <c r="W26">
        <v>10</v>
      </c>
      <c r="X26">
        <v>10</v>
      </c>
      <c r="Y26">
        <v>15</v>
      </c>
      <c r="Z26">
        <v>10</v>
      </c>
      <c r="AA26">
        <v>10</v>
      </c>
      <c r="AB26">
        <v>66.52</v>
      </c>
      <c r="AC26">
        <v>9.5</v>
      </c>
      <c r="AD26">
        <v>96.84</v>
      </c>
      <c r="AE26">
        <v>15</v>
      </c>
      <c r="AF26">
        <v>10</v>
      </c>
      <c r="AG26">
        <v>10</v>
      </c>
      <c r="AH26">
        <v>10</v>
      </c>
      <c r="AI26">
        <v>10</v>
      </c>
      <c r="AJ26">
        <v>14.92</v>
      </c>
      <c r="AK26">
        <v>9.89</v>
      </c>
      <c r="AL26">
        <v>10</v>
      </c>
      <c r="AM26">
        <v>66.92</v>
      </c>
      <c r="AN26">
        <v>9.56</v>
      </c>
      <c r="AO26">
        <v>5</v>
      </c>
      <c r="AP26" s="1" t="s">
        <v>49</v>
      </c>
      <c r="AQ26" s="1" t="s">
        <v>49</v>
      </c>
      <c r="AR26" s="1" t="s">
        <v>49</v>
      </c>
      <c r="AS26" s="1" t="s">
        <v>50</v>
      </c>
    </row>
    <row r="27" spans="1:45" x14ac:dyDescent="0.2">
      <c r="A27" s="1" t="s">
        <v>144</v>
      </c>
      <c r="B27" s="1" t="s">
        <v>145</v>
      </c>
      <c r="C27" s="1" t="s">
        <v>146</v>
      </c>
      <c r="D27" s="1"/>
      <c r="E27" s="1"/>
      <c r="F27" s="1" t="s">
        <v>147</v>
      </c>
      <c r="G27">
        <v>94.82</v>
      </c>
      <c r="H27">
        <v>92.51</v>
      </c>
      <c r="I27">
        <v>14.65</v>
      </c>
      <c r="J27">
        <v>10</v>
      </c>
      <c r="K27">
        <v>9.06</v>
      </c>
      <c r="L27">
        <v>10</v>
      </c>
      <c r="M27">
        <v>10</v>
      </c>
      <c r="N27">
        <v>13.95</v>
      </c>
      <c r="O27">
        <v>9.26</v>
      </c>
      <c r="P27">
        <v>9.35</v>
      </c>
      <c r="Q27">
        <v>63.91</v>
      </c>
      <c r="R27">
        <v>9.1300000000000008</v>
      </c>
      <c r="S27">
        <v>96.19</v>
      </c>
      <c r="T27">
        <v>15</v>
      </c>
      <c r="U27">
        <v>10</v>
      </c>
      <c r="V27">
        <v>10</v>
      </c>
      <c r="W27">
        <v>10</v>
      </c>
      <c r="X27">
        <v>10</v>
      </c>
      <c r="Y27">
        <v>14.93</v>
      </c>
      <c r="Z27">
        <v>10</v>
      </c>
      <c r="AA27">
        <v>9.9</v>
      </c>
      <c r="AB27">
        <v>66.27</v>
      </c>
      <c r="AC27">
        <v>9.4700000000000006</v>
      </c>
      <c r="AD27">
        <v>94.95</v>
      </c>
      <c r="AE27">
        <v>15</v>
      </c>
      <c r="AF27">
        <v>10</v>
      </c>
      <c r="AG27">
        <v>10</v>
      </c>
      <c r="AH27">
        <v>10</v>
      </c>
      <c r="AI27">
        <v>10</v>
      </c>
      <c r="AJ27">
        <v>14.25</v>
      </c>
      <c r="AK27">
        <v>9.44</v>
      </c>
      <c r="AL27">
        <v>9.5500000000000007</v>
      </c>
      <c r="AM27">
        <v>65.709999999999994</v>
      </c>
      <c r="AN27">
        <v>9.39</v>
      </c>
      <c r="AO27">
        <v>5</v>
      </c>
      <c r="AP27" s="1" t="s">
        <v>49</v>
      </c>
      <c r="AQ27" s="1" t="s">
        <v>49</v>
      </c>
      <c r="AR27" s="1" t="s">
        <v>49</v>
      </c>
      <c r="AS27" s="1" t="s">
        <v>50</v>
      </c>
    </row>
    <row r="28" spans="1:45" x14ac:dyDescent="0.2">
      <c r="A28" s="1" t="s">
        <v>148</v>
      </c>
      <c r="B28" s="1" t="s">
        <v>149</v>
      </c>
      <c r="C28" s="1" t="s">
        <v>150</v>
      </c>
      <c r="D28" s="1"/>
      <c r="E28" s="1"/>
      <c r="F28" s="1" t="s">
        <v>151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 s="1" t="s">
        <v>49</v>
      </c>
      <c r="AQ28" s="1" t="s">
        <v>49</v>
      </c>
      <c r="AR28" s="1" t="s">
        <v>49</v>
      </c>
      <c r="AS28" s="1" t="s">
        <v>50</v>
      </c>
    </row>
    <row r="29" spans="1:45" x14ac:dyDescent="0.2">
      <c r="A29" s="1" t="s">
        <v>152</v>
      </c>
      <c r="B29" s="1" t="s">
        <v>153</v>
      </c>
      <c r="C29" s="1" t="s">
        <v>154</v>
      </c>
      <c r="D29" s="1"/>
      <c r="E29" s="1"/>
      <c r="F29" s="1" t="s">
        <v>155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 s="1" t="s">
        <v>49</v>
      </c>
      <c r="AQ29" s="1" t="s">
        <v>49</v>
      </c>
      <c r="AR29" s="1" t="s">
        <v>49</v>
      </c>
      <c r="AS29" s="1" t="s">
        <v>50</v>
      </c>
    </row>
    <row r="30" spans="1:45" x14ac:dyDescent="0.2">
      <c r="A30" s="1" t="s">
        <v>156</v>
      </c>
      <c r="B30" s="1" t="s">
        <v>157</v>
      </c>
      <c r="C30" s="1" t="s">
        <v>158</v>
      </c>
      <c r="D30" s="1"/>
      <c r="E30" s="1"/>
      <c r="F30" s="1" t="s">
        <v>159</v>
      </c>
      <c r="G30">
        <v>81.650000000000006</v>
      </c>
      <c r="H30">
        <v>86.68</v>
      </c>
      <c r="I30">
        <v>13.15</v>
      </c>
      <c r="J30">
        <v>7.65</v>
      </c>
      <c r="K30">
        <v>7.68</v>
      </c>
      <c r="L30">
        <v>9.74</v>
      </c>
      <c r="M30">
        <v>10</v>
      </c>
      <c r="N30">
        <v>13.93</v>
      </c>
      <c r="O30">
        <v>8.9600000000000009</v>
      </c>
      <c r="P30">
        <v>9.6199999999999992</v>
      </c>
      <c r="Q30">
        <v>59.6</v>
      </c>
      <c r="R30">
        <v>8.51</v>
      </c>
      <c r="S30">
        <v>78.510000000000005</v>
      </c>
      <c r="T30">
        <v>9.8699999999999992</v>
      </c>
      <c r="U30">
        <v>6.11</v>
      </c>
      <c r="V30">
        <v>8.1</v>
      </c>
      <c r="W30">
        <v>5.87</v>
      </c>
      <c r="X30">
        <v>6.25</v>
      </c>
      <c r="Y30">
        <v>11.28</v>
      </c>
      <c r="Z30">
        <v>7.64</v>
      </c>
      <c r="AA30">
        <v>7.41</v>
      </c>
      <c r="AB30">
        <v>57.36</v>
      </c>
      <c r="AC30">
        <v>8.19</v>
      </c>
      <c r="AD30">
        <v>76.849999999999994</v>
      </c>
      <c r="AE30">
        <v>10.92</v>
      </c>
      <c r="AF30">
        <v>7</v>
      </c>
      <c r="AG30">
        <v>7.69</v>
      </c>
      <c r="AH30">
        <v>7.5</v>
      </c>
      <c r="AI30">
        <v>6.94</v>
      </c>
      <c r="AJ30">
        <v>12.04</v>
      </c>
      <c r="AK30">
        <v>8.7200000000000006</v>
      </c>
      <c r="AL30">
        <v>7.34</v>
      </c>
      <c r="AM30">
        <v>53.88</v>
      </c>
      <c r="AN30">
        <v>7.7</v>
      </c>
      <c r="AO30">
        <v>5</v>
      </c>
      <c r="AP30" s="1" t="s">
        <v>49</v>
      </c>
      <c r="AQ30">
        <v>10</v>
      </c>
      <c r="AR30" s="1" t="s">
        <v>49</v>
      </c>
      <c r="AS30" s="1" t="s">
        <v>50</v>
      </c>
    </row>
    <row r="31" spans="1:45" x14ac:dyDescent="0.2">
      <c r="A31" s="1" t="s">
        <v>160</v>
      </c>
      <c r="B31" s="1" t="s">
        <v>161</v>
      </c>
      <c r="C31" s="1" t="s">
        <v>162</v>
      </c>
      <c r="D31" s="1"/>
      <c r="E31" s="1"/>
      <c r="F31" s="1" t="s">
        <v>163</v>
      </c>
      <c r="G31">
        <v>85.04</v>
      </c>
      <c r="H31">
        <v>85.59</v>
      </c>
      <c r="I31">
        <v>13.16</v>
      </c>
      <c r="J31">
        <v>9.41</v>
      </c>
      <c r="K31">
        <v>6.79</v>
      </c>
      <c r="L31">
        <v>9.4700000000000006</v>
      </c>
      <c r="M31">
        <v>9.43</v>
      </c>
      <c r="N31">
        <v>14.1</v>
      </c>
      <c r="O31">
        <v>9.1300000000000008</v>
      </c>
      <c r="P31">
        <v>9.67</v>
      </c>
      <c r="Q31">
        <v>58.33</v>
      </c>
      <c r="R31">
        <v>8.33</v>
      </c>
      <c r="S31">
        <v>78.599999999999994</v>
      </c>
      <c r="T31">
        <v>14.05</v>
      </c>
      <c r="U31">
        <v>9.91</v>
      </c>
      <c r="V31">
        <v>10</v>
      </c>
      <c r="W31">
        <v>9.42</v>
      </c>
      <c r="X31">
        <v>8.1300000000000008</v>
      </c>
      <c r="Y31">
        <v>14.16</v>
      </c>
      <c r="Z31">
        <v>9.5</v>
      </c>
      <c r="AA31">
        <v>9.3800000000000008</v>
      </c>
      <c r="AB31">
        <v>50.39</v>
      </c>
      <c r="AC31">
        <v>7.2</v>
      </c>
      <c r="AD31">
        <v>91.73</v>
      </c>
      <c r="AE31">
        <v>13.45</v>
      </c>
      <c r="AF31">
        <v>7</v>
      </c>
      <c r="AG31">
        <v>10</v>
      </c>
      <c r="AH31">
        <v>9.2899999999999991</v>
      </c>
      <c r="AI31">
        <v>9.59</v>
      </c>
      <c r="AJ31">
        <v>14.16</v>
      </c>
      <c r="AK31">
        <v>9.7799999999999994</v>
      </c>
      <c r="AL31">
        <v>9.1</v>
      </c>
      <c r="AM31">
        <v>64.12</v>
      </c>
      <c r="AN31">
        <v>9.16</v>
      </c>
      <c r="AO31">
        <v>4</v>
      </c>
      <c r="AP31" s="1" t="s">
        <v>49</v>
      </c>
      <c r="AQ31" s="1" t="s">
        <v>49</v>
      </c>
      <c r="AR31" s="1" t="s">
        <v>49</v>
      </c>
      <c r="AS31" s="1" t="s">
        <v>50</v>
      </c>
    </row>
    <row r="32" spans="1:45" x14ac:dyDescent="0.2">
      <c r="A32" s="1" t="s">
        <v>164</v>
      </c>
      <c r="B32" s="1" t="s">
        <v>165</v>
      </c>
      <c r="C32" s="1" t="s">
        <v>166</v>
      </c>
      <c r="D32" s="1"/>
      <c r="E32" s="1"/>
      <c r="F32" s="1" t="s">
        <v>167</v>
      </c>
      <c r="G32">
        <v>83.88</v>
      </c>
      <c r="H32">
        <v>86.64</v>
      </c>
      <c r="I32">
        <v>13.58</v>
      </c>
      <c r="J32">
        <v>8.82</v>
      </c>
      <c r="K32">
        <v>9.06</v>
      </c>
      <c r="L32">
        <v>9.4700000000000006</v>
      </c>
      <c r="M32">
        <v>8.86</v>
      </c>
      <c r="N32">
        <v>13.58</v>
      </c>
      <c r="O32">
        <v>9.11</v>
      </c>
      <c r="P32">
        <v>9</v>
      </c>
      <c r="Q32">
        <v>59.47</v>
      </c>
      <c r="R32">
        <v>8.5</v>
      </c>
      <c r="S32">
        <v>77.03</v>
      </c>
      <c r="T32">
        <v>13.05</v>
      </c>
      <c r="U32">
        <v>8.6</v>
      </c>
      <c r="V32">
        <v>9.0500000000000007</v>
      </c>
      <c r="W32">
        <v>7.98</v>
      </c>
      <c r="X32">
        <v>9.17</v>
      </c>
      <c r="Y32">
        <v>12.63</v>
      </c>
      <c r="Z32">
        <v>9.24</v>
      </c>
      <c r="AA32">
        <v>7.6</v>
      </c>
      <c r="AB32">
        <v>51.36</v>
      </c>
      <c r="AC32">
        <v>7.34</v>
      </c>
      <c r="AD32">
        <v>88.58</v>
      </c>
      <c r="AE32">
        <v>13.55</v>
      </c>
      <c r="AF32">
        <v>8.5</v>
      </c>
      <c r="AG32">
        <v>9.6199999999999992</v>
      </c>
      <c r="AH32">
        <v>8.6300000000000008</v>
      </c>
      <c r="AI32">
        <v>9.39</v>
      </c>
      <c r="AJ32">
        <v>12.78</v>
      </c>
      <c r="AK32">
        <v>8.34</v>
      </c>
      <c r="AL32">
        <v>8.6999999999999993</v>
      </c>
      <c r="AM32">
        <v>62.25</v>
      </c>
      <c r="AN32">
        <v>8.89</v>
      </c>
      <c r="AO32">
        <v>4</v>
      </c>
      <c r="AP32" s="1" t="s">
        <v>49</v>
      </c>
      <c r="AQ32" s="1" t="s">
        <v>49</v>
      </c>
      <c r="AR32" s="1" t="s">
        <v>49</v>
      </c>
      <c r="AS32" s="1" t="s">
        <v>50</v>
      </c>
    </row>
    <row r="33" spans="1:45" x14ac:dyDescent="0.2">
      <c r="A33" s="1" t="s">
        <v>168</v>
      </c>
      <c r="B33" s="1" t="s">
        <v>169</v>
      </c>
      <c r="C33" s="1" t="s">
        <v>170</v>
      </c>
      <c r="D33" s="1"/>
      <c r="E33" s="1"/>
      <c r="F33" s="1" t="s">
        <v>171</v>
      </c>
      <c r="G33">
        <v>88.65</v>
      </c>
      <c r="H33">
        <v>90.73</v>
      </c>
      <c r="I33">
        <v>14.35</v>
      </c>
      <c r="J33">
        <v>9.1199999999999992</v>
      </c>
      <c r="K33">
        <v>9.69</v>
      </c>
      <c r="L33">
        <v>9.4700000000000006</v>
      </c>
      <c r="M33">
        <v>10</v>
      </c>
      <c r="N33">
        <v>12.71</v>
      </c>
      <c r="O33">
        <v>7.57</v>
      </c>
      <c r="P33">
        <v>9.3800000000000008</v>
      </c>
      <c r="Q33">
        <v>63.66</v>
      </c>
      <c r="R33">
        <v>9.09</v>
      </c>
      <c r="S33">
        <v>77.63</v>
      </c>
      <c r="T33">
        <v>13.63</v>
      </c>
      <c r="U33">
        <v>10</v>
      </c>
      <c r="V33">
        <v>9.76</v>
      </c>
      <c r="W33">
        <v>9.42</v>
      </c>
      <c r="X33">
        <v>7.17</v>
      </c>
      <c r="Y33">
        <v>13.41</v>
      </c>
      <c r="Z33">
        <v>8.8000000000000007</v>
      </c>
      <c r="AA33">
        <v>9.08</v>
      </c>
      <c r="AB33">
        <v>50.59</v>
      </c>
      <c r="AC33">
        <v>7.23</v>
      </c>
      <c r="AD33">
        <v>95.79</v>
      </c>
      <c r="AE33">
        <v>14.02</v>
      </c>
      <c r="AF33">
        <v>10</v>
      </c>
      <c r="AG33">
        <v>10</v>
      </c>
      <c r="AH33">
        <v>8.2100000000000009</v>
      </c>
      <c r="AI33">
        <v>9.18</v>
      </c>
      <c r="AJ33">
        <v>14.46</v>
      </c>
      <c r="AK33">
        <v>9.61</v>
      </c>
      <c r="AL33">
        <v>9.67</v>
      </c>
      <c r="AM33">
        <v>67.31</v>
      </c>
      <c r="AN33">
        <v>9.6199999999999992</v>
      </c>
      <c r="AO33">
        <v>5</v>
      </c>
      <c r="AP33" s="1" t="s">
        <v>49</v>
      </c>
      <c r="AQ33" s="1" t="s">
        <v>49</v>
      </c>
      <c r="AR33" s="1" t="s">
        <v>49</v>
      </c>
      <c r="AS33" s="1" t="s">
        <v>50</v>
      </c>
    </row>
    <row r="34" spans="1:45" x14ac:dyDescent="0.2">
      <c r="A34" s="1" t="s">
        <v>172</v>
      </c>
      <c r="B34" s="1" t="s">
        <v>173</v>
      </c>
      <c r="C34" s="1" t="s">
        <v>174</v>
      </c>
      <c r="D34" s="1"/>
      <c r="E34" s="1"/>
      <c r="F34" s="1" t="s">
        <v>175</v>
      </c>
      <c r="G34">
        <v>82.52</v>
      </c>
      <c r="H34">
        <v>78.64</v>
      </c>
      <c r="I34">
        <v>12.38</v>
      </c>
      <c r="J34">
        <v>7.06</v>
      </c>
      <c r="K34">
        <v>5.97</v>
      </c>
      <c r="L34">
        <v>10</v>
      </c>
      <c r="M34">
        <v>10</v>
      </c>
      <c r="N34">
        <v>12.33</v>
      </c>
      <c r="O34">
        <v>6.61</v>
      </c>
      <c r="P34">
        <v>9.83</v>
      </c>
      <c r="Q34">
        <v>53.92</v>
      </c>
      <c r="R34">
        <v>7.7</v>
      </c>
      <c r="S34">
        <v>77.09</v>
      </c>
      <c r="T34">
        <v>12.8</v>
      </c>
      <c r="U34">
        <v>9.8000000000000007</v>
      </c>
      <c r="V34">
        <v>8.1</v>
      </c>
      <c r="W34">
        <v>7.69</v>
      </c>
      <c r="X34">
        <v>8.5399999999999991</v>
      </c>
      <c r="Y34">
        <v>13.94</v>
      </c>
      <c r="Z34">
        <v>9.08</v>
      </c>
      <c r="AA34">
        <v>9.5</v>
      </c>
      <c r="AB34">
        <v>50.35</v>
      </c>
      <c r="AC34">
        <v>7.19</v>
      </c>
      <c r="AD34">
        <v>92.23</v>
      </c>
      <c r="AE34">
        <v>13.44</v>
      </c>
      <c r="AF34">
        <v>9</v>
      </c>
      <c r="AG34">
        <v>8.4600000000000009</v>
      </c>
      <c r="AH34">
        <v>10</v>
      </c>
      <c r="AI34">
        <v>8.3699999999999992</v>
      </c>
      <c r="AJ34">
        <v>13.51</v>
      </c>
      <c r="AK34">
        <v>8.3800000000000008</v>
      </c>
      <c r="AL34">
        <v>9.6300000000000008</v>
      </c>
      <c r="AM34">
        <v>65.290000000000006</v>
      </c>
      <c r="AN34">
        <v>9.33</v>
      </c>
      <c r="AO34">
        <v>4</v>
      </c>
      <c r="AP34" s="1" t="s">
        <v>49</v>
      </c>
      <c r="AQ34" s="1" t="s">
        <v>49</v>
      </c>
      <c r="AR34" s="1" t="s">
        <v>49</v>
      </c>
      <c r="AS34" s="1" t="s">
        <v>50</v>
      </c>
    </row>
    <row r="35" spans="1:45" x14ac:dyDescent="0.2">
      <c r="A35" s="1" t="s">
        <v>176</v>
      </c>
      <c r="B35" s="1" t="s">
        <v>177</v>
      </c>
      <c r="C35" s="1" t="s">
        <v>178</v>
      </c>
      <c r="D35" s="1"/>
      <c r="E35" s="1"/>
      <c r="F35" s="1" t="s">
        <v>179</v>
      </c>
      <c r="G35">
        <v>87.84</v>
      </c>
      <c r="H35">
        <v>86.91</v>
      </c>
      <c r="I35">
        <v>14.78</v>
      </c>
      <c r="J35">
        <v>9.41</v>
      </c>
      <c r="K35">
        <v>10</v>
      </c>
      <c r="L35">
        <v>10</v>
      </c>
      <c r="M35">
        <v>10</v>
      </c>
      <c r="N35">
        <v>14.74</v>
      </c>
      <c r="O35">
        <v>9.65</v>
      </c>
      <c r="P35">
        <v>10</v>
      </c>
      <c r="Q35">
        <v>57.39</v>
      </c>
      <c r="R35">
        <v>8.1999999999999993</v>
      </c>
      <c r="S35">
        <v>83.97</v>
      </c>
      <c r="T35">
        <v>14.12</v>
      </c>
      <c r="U35">
        <v>10</v>
      </c>
      <c r="V35">
        <v>10</v>
      </c>
      <c r="W35">
        <v>8.08</v>
      </c>
      <c r="X35">
        <v>9.58</v>
      </c>
      <c r="Y35">
        <v>15</v>
      </c>
      <c r="Z35">
        <v>10</v>
      </c>
      <c r="AA35">
        <v>10</v>
      </c>
      <c r="AB35">
        <v>54.85</v>
      </c>
      <c r="AC35">
        <v>7.84</v>
      </c>
      <c r="AD35">
        <v>93.86</v>
      </c>
      <c r="AE35">
        <v>14.77</v>
      </c>
      <c r="AF35">
        <v>9.75</v>
      </c>
      <c r="AG35">
        <v>10</v>
      </c>
      <c r="AH35">
        <v>9.64</v>
      </c>
      <c r="AI35">
        <v>10</v>
      </c>
      <c r="AJ35">
        <v>14.92</v>
      </c>
      <c r="AK35">
        <v>9.9</v>
      </c>
      <c r="AL35">
        <v>10</v>
      </c>
      <c r="AM35">
        <v>64.17</v>
      </c>
      <c r="AN35">
        <v>9.17</v>
      </c>
      <c r="AO35">
        <v>4</v>
      </c>
      <c r="AP35" s="1" t="s">
        <v>49</v>
      </c>
      <c r="AQ35" s="1" t="s">
        <v>49</v>
      </c>
      <c r="AR35" s="1" t="s">
        <v>49</v>
      </c>
      <c r="AS35" s="1" t="s">
        <v>50</v>
      </c>
    </row>
    <row r="36" spans="1:45" x14ac:dyDescent="0.2">
      <c r="A36" s="1" t="s">
        <v>180</v>
      </c>
      <c r="B36" s="1" t="s">
        <v>181</v>
      </c>
      <c r="C36" s="1" t="s">
        <v>182</v>
      </c>
      <c r="D36" s="1"/>
      <c r="E36" s="1"/>
      <c r="F36" s="1" t="s">
        <v>183</v>
      </c>
      <c r="G36">
        <v>84.76</v>
      </c>
      <c r="H36">
        <v>90.88</v>
      </c>
      <c r="I36">
        <v>14.7</v>
      </c>
      <c r="J36">
        <v>9.7100000000000009</v>
      </c>
      <c r="K36">
        <v>9.5</v>
      </c>
      <c r="L36">
        <v>10</v>
      </c>
      <c r="M36">
        <v>10</v>
      </c>
      <c r="N36">
        <v>14.63</v>
      </c>
      <c r="O36">
        <v>9.5</v>
      </c>
      <c r="P36">
        <v>10</v>
      </c>
      <c r="Q36">
        <v>61.55</v>
      </c>
      <c r="R36">
        <v>8.7899999999999991</v>
      </c>
      <c r="S36">
        <v>78.95</v>
      </c>
      <c r="T36">
        <v>14.04</v>
      </c>
      <c r="U36">
        <v>10</v>
      </c>
      <c r="V36">
        <v>10</v>
      </c>
      <c r="W36">
        <v>8.08</v>
      </c>
      <c r="X36">
        <v>9.3800000000000008</v>
      </c>
      <c r="Y36">
        <v>13.74</v>
      </c>
      <c r="Z36">
        <v>9.5</v>
      </c>
      <c r="AA36">
        <v>8.82</v>
      </c>
      <c r="AB36">
        <v>51.17</v>
      </c>
      <c r="AC36">
        <v>7.31</v>
      </c>
      <c r="AD36">
        <v>85.2</v>
      </c>
      <c r="AE36">
        <v>14.48</v>
      </c>
      <c r="AF36">
        <v>9.75</v>
      </c>
      <c r="AG36">
        <v>9.6199999999999992</v>
      </c>
      <c r="AH36">
        <v>9.64</v>
      </c>
      <c r="AI36">
        <v>9.59</v>
      </c>
      <c r="AJ36">
        <v>14.42</v>
      </c>
      <c r="AK36">
        <v>9.7200000000000006</v>
      </c>
      <c r="AL36">
        <v>9.5</v>
      </c>
      <c r="AM36">
        <v>56.31</v>
      </c>
      <c r="AN36">
        <v>8.0399999999999991</v>
      </c>
      <c r="AO36">
        <v>4</v>
      </c>
      <c r="AP36" s="1" t="s">
        <v>49</v>
      </c>
      <c r="AQ36" s="1" t="s">
        <v>49</v>
      </c>
      <c r="AR36" s="1" t="s">
        <v>49</v>
      </c>
      <c r="AS36" s="1" t="s">
        <v>50</v>
      </c>
    </row>
    <row r="37" spans="1:45" x14ac:dyDescent="0.2">
      <c r="A37" s="1" t="s">
        <v>180</v>
      </c>
      <c r="B37" s="1" t="s">
        <v>184</v>
      </c>
      <c r="C37" s="1" t="s">
        <v>185</v>
      </c>
      <c r="D37" s="1"/>
      <c r="E37" s="1"/>
      <c r="F37" s="1" t="s">
        <v>186</v>
      </c>
      <c r="G37">
        <v>77.88</v>
      </c>
      <c r="H37">
        <v>78.09</v>
      </c>
      <c r="I37">
        <v>13.51</v>
      </c>
      <c r="J37">
        <v>9.7100000000000009</v>
      </c>
      <c r="K37">
        <v>7.19</v>
      </c>
      <c r="L37">
        <v>9.74</v>
      </c>
      <c r="M37">
        <v>9.41</v>
      </c>
      <c r="N37">
        <v>12.69</v>
      </c>
      <c r="O37">
        <v>8.31</v>
      </c>
      <c r="P37">
        <v>8.6</v>
      </c>
      <c r="Q37">
        <v>51.89</v>
      </c>
      <c r="R37">
        <v>7.41</v>
      </c>
      <c r="S37">
        <v>85.01</v>
      </c>
      <c r="T37">
        <v>13.02</v>
      </c>
      <c r="U37">
        <v>10</v>
      </c>
      <c r="V37">
        <v>9.2899999999999991</v>
      </c>
      <c r="W37">
        <v>7.31</v>
      </c>
      <c r="X37">
        <v>8.1300000000000008</v>
      </c>
      <c r="Y37">
        <v>13.41</v>
      </c>
      <c r="Z37">
        <v>9.8800000000000008</v>
      </c>
      <c r="AA37">
        <v>8</v>
      </c>
      <c r="AB37">
        <v>58.59</v>
      </c>
      <c r="AC37">
        <v>8.3699999999999992</v>
      </c>
      <c r="AD37">
        <v>70.22</v>
      </c>
      <c r="AE37">
        <v>13.25</v>
      </c>
      <c r="AF37">
        <v>8.5</v>
      </c>
      <c r="AG37">
        <v>8.4600000000000009</v>
      </c>
      <c r="AH37">
        <v>8.57</v>
      </c>
      <c r="AI37">
        <v>9.8000000000000007</v>
      </c>
      <c r="AJ37">
        <v>12.57</v>
      </c>
      <c r="AK37">
        <v>9.2200000000000006</v>
      </c>
      <c r="AL37">
        <v>7.53</v>
      </c>
      <c r="AM37">
        <v>44.4</v>
      </c>
      <c r="AN37">
        <v>6.34</v>
      </c>
      <c r="AO37">
        <v>4</v>
      </c>
      <c r="AP37" s="1" t="s">
        <v>49</v>
      </c>
      <c r="AQ37" s="1" t="s">
        <v>49</v>
      </c>
      <c r="AR37" s="1" t="s">
        <v>49</v>
      </c>
      <c r="AS37" s="1" t="s">
        <v>50</v>
      </c>
    </row>
    <row r="38" spans="1:45" x14ac:dyDescent="0.2">
      <c r="A38" s="1" t="s">
        <v>187</v>
      </c>
      <c r="B38" s="1" t="s">
        <v>188</v>
      </c>
      <c r="C38" s="1" t="s">
        <v>189</v>
      </c>
      <c r="D38" s="1"/>
      <c r="E38" s="1"/>
      <c r="F38" s="1" t="s">
        <v>190</v>
      </c>
      <c r="G38">
        <v>84.82</v>
      </c>
      <c r="H38">
        <v>87.8</v>
      </c>
      <c r="I38">
        <v>13.88</v>
      </c>
      <c r="J38">
        <v>9.7100000000000009</v>
      </c>
      <c r="K38">
        <v>9.3800000000000008</v>
      </c>
      <c r="L38">
        <v>8.42</v>
      </c>
      <c r="M38">
        <v>9.51</v>
      </c>
      <c r="N38">
        <v>13.63</v>
      </c>
      <c r="O38">
        <v>9.7200000000000006</v>
      </c>
      <c r="P38">
        <v>8.4600000000000009</v>
      </c>
      <c r="Q38">
        <v>60.29</v>
      </c>
      <c r="R38">
        <v>8.61</v>
      </c>
      <c r="S38">
        <v>76.98</v>
      </c>
      <c r="T38">
        <v>13.44</v>
      </c>
      <c r="U38">
        <v>9.4</v>
      </c>
      <c r="V38">
        <v>10</v>
      </c>
      <c r="W38">
        <v>8.11</v>
      </c>
      <c r="X38">
        <v>8.33</v>
      </c>
      <c r="Y38">
        <v>13.38</v>
      </c>
      <c r="Z38">
        <v>8.4</v>
      </c>
      <c r="AA38">
        <v>9.43</v>
      </c>
      <c r="AB38">
        <v>50.17</v>
      </c>
      <c r="AC38">
        <v>7.17</v>
      </c>
      <c r="AD38">
        <v>90.42</v>
      </c>
      <c r="AE38">
        <v>14.28</v>
      </c>
      <c r="AF38">
        <v>9.5</v>
      </c>
      <c r="AG38">
        <v>10</v>
      </c>
      <c r="AH38">
        <v>10</v>
      </c>
      <c r="AI38">
        <v>8.57</v>
      </c>
      <c r="AJ38">
        <v>14.69</v>
      </c>
      <c r="AK38">
        <v>10</v>
      </c>
      <c r="AL38">
        <v>9.59</v>
      </c>
      <c r="AM38">
        <v>61.46</v>
      </c>
      <c r="AN38">
        <v>8.7799999999999994</v>
      </c>
      <c r="AO38">
        <v>4</v>
      </c>
      <c r="AP38" s="1" t="s">
        <v>49</v>
      </c>
      <c r="AQ38" s="1" t="s">
        <v>49</v>
      </c>
      <c r="AR38" s="1" t="s">
        <v>49</v>
      </c>
      <c r="AS38" s="1" t="s">
        <v>50</v>
      </c>
    </row>
    <row r="39" spans="1:45" x14ac:dyDescent="0.2">
      <c r="A39" s="1" t="s">
        <v>191</v>
      </c>
      <c r="B39" s="1" t="s">
        <v>192</v>
      </c>
      <c r="C39" s="1" t="s">
        <v>193</v>
      </c>
      <c r="D39" s="1"/>
      <c r="E39" s="1"/>
      <c r="F39" s="1" t="s">
        <v>194</v>
      </c>
      <c r="G39">
        <v>7.0000000000000007E-2</v>
      </c>
      <c r="H39">
        <v>0.22</v>
      </c>
      <c r="I39">
        <v>0.22</v>
      </c>
      <c r="J39">
        <v>0.59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 s="1" t="s">
        <v>49</v>
      </c>
      <c r="AQ39" s="1" t="s">
        <v>49</v>
      </c>
      <c r="AR39" s="1" t="s">
        <v>49</v>
      </c>
      <c r="AS39" s="1" t="s">
        <v>50</v>
      </c>
    </row>
    <row r="40" spans="1:45" x14ac:dyDescent="0.2">
      <c r="A40" s="1" t="s">
        <v>195</v>
      </c>
      <c r="B40" s="1" t="s">
        <v>196</v>
      </c>
      <c r="C40" s="1" t="s">
        <v>197</v>
      </c>
      <c r="D40" s="1"/>
      <c r="E40" s="1"/>
      <c r="F40" s="1" t="s">
        <v>198</v>
      </c>
      <c r="G40">
        <v>89.23</v>
      </c>
      <c r="H40">
        <v>89.22</v>
      </c>
      <c r="I40">
        <v>14.89</v>
      </c>
      <c r="J40">
        <v>9.7100000000000009</v>
      </c>
      <c r="K40">
        <v>10</v>
      </c>
      <c r="L40">
        <v>10</v>
      </c>
      <c r="M40">
        <v>10</v>
      </c>
      <c r="N40">
        <v>13.92</v>
      </c>
      <c r="O40">
        <v>8.89</v>
      </c>
      <c r="P40">
        <v>9.67</v>
      </c>
      <c r="Q40">
        <v>60.41</v>
      </c>
      <c r="R40">
        <v>8.6300000000000008</v>
      </c>
      <c r="S40">
        <v>82.73</v>
      </c>
      <c r="T40">
        <v>14.55</v>
      </c>
      <c r="U40">
        <v>9.8000000000000007</v>
      </c>
      <c r="V40">
        <v>10</v>
      </c>
      <c r="W40">
        <v>9.6199999999999992</v>
      </c>
      <c r="X40">
        <v>9.3800000000000008</v>
      </c>
      <c r="Y40">
        <v>14.45</v>
      </c>
      <c r="Z40">
        <v>9.67</v>
      </c>
      <c r="AA40">
        <v>9.6</v>
      </c>
      <c r="AB40">
        <v>53.74</v>
      </c>
      <c r="AC40">
        <v>7.68</v>
      </c>
      <c r="AD40">
        <v>97.2</v>
      </c>
      <c r="AE40">
        <v>14.43</v>
      </c>
      <c r="AF40">
        <v>9.75</v>
      </c>
      <c r="AG40">
        <v>10</v>
      </c>
      <c r="AH40">
        <v>8.93</v>
      </c>
      <c r="AI40">
        <v>9.8000000000000007</v>
      </c>
      <c r="AJ40">
        <v>14.17</v>
      </c>
      <c r="AK40">
        <v>9.26</v>
      </c>
      <c r="AL40">
        <v>9.6300000000000008</v>
      </c>
      <c r="AM40">
        <v>68.599999999999994</v>
      </c>
      <c r="AN40">
        <v>9.8000000000000007</v>
      </c>
      <c r="AO40">
        <v>4</v>
      </c>
      <c r="AP40" s="1" t="s">
        <v>49</v>
      </c>
      <c r="AQ40">
        <v>10</v>
      </c>
      <c r="AR40" s="1" t="s">
        <v>49</v>
      </c>
      <c r="AS40" s="1" t="s">
        <v>50</v>
      </c>
    </row>
    <row r="41" spans="1:45" x14ac:dyDescent="0.2">
      <c r="A41" s="1" t="s">
        <v>199</v>
      </c>
      <c r="B41" s="1" t="s">
        <v>200</v>
      </c>
      <c r="C41" s="1" t="s">
        <v>201</v>
      </c>
      <c r="D41" s="1"/>
      <c r="E41" s="1"/>
      <c r="F41" s="1" t="s">
        <v>202</v>
      </c>
      <c r="G41">
        <v>92.77</v>
      </c>
      <c r="H41">
        <v>92.95</v>
      </c>
      <c r="I41">
        <v>15</v>
      </c>
      <c r="J41">
        <v>10</v>
      </c>
      <c r="K41">
        <v>10</v>
      </c>
      <c r="L41">
        <v>10</v>
      </c>
      <c r="M41">
        <v>10</v>
      </c>
      <c r="N41">
        <v>15</v>
      </c>
      <c r="O41">
        <v>10</v>
      </c>
      <c r="P41">
        <v>10</v>
      </c>
      <c r="Q41">
        <v>62.95</v>
      </c>
      <c r="R41">
        <v>8.99</v>
      </c>
      <c r="S41">
        <v>90.67</v>
      </c>
      <c r="T41">
        <v>15</v>
      </c>
      <c r="U41">
        <v>10</v>
      </c>
      <c r="V41">
        <v>10</v>
      </c>
      <c r="W41">
        <v>10</v>
      </c>
      <c r="X41">
        <v>10</v>
      </c>
      <c r="Y41">
        <v>14.91</v>
      </c>
      <c r="Z41">
        <v>9.8800000000000008</v>
      </c>
      <c r="AA41">
        <v>10</v>
      </c>
      <c r="AB41">
        <v>60.76</v>
      </c>
      <c r="AC41">
        <v>8.68</v>
      </c>
      <c r="AD41">
        <v>93.56</v>
      </c>
      <c r="AE41">
        <v>15</v>
      </c>
      <c r="AF41">
        <v>10</v>
      </c>
      <c r="AG41">
        <v>10</v>
      </c>
      <c r="AH41">
        <v>10</v>
      </c>
      <c r="AI41">
        <v>10</v>
      </c>
      <c r="AJ41">
        <v>14.2</v>
      </c>
      <c r="AK41">
        <v>9.89</v>
      </c>
      <c r="AL41">
        <v>9.0500000000000007</v>
      </c>
      <c r="AM41">
        <v>64.349999999999994</v>
      </c>
      <c r="AN41">
        <v>9.19</v>
      </c>
      <c r="AO41">
        <v>5</v>
      </c>
      <c r="AP41" s="1" t="s">
        <v>49</v>
      </c>
      <c r="AQ41" s="1" t="s">
        <v>49</v>
      </c>
      <c r="AR41" s="1" t="s">
        <v>49</v>
      </c>
      <c r="AS41" s="1" t="s">
        <v>50</v>
      </c>
    </row>
    <row r="42" spans="1:45" x14ac:dyDescent="0.2">
      <c r="A42" s="1" t="s">
        <v>203</v>
      </c>
      <c r="B42" s="1" t="s">
        <v>204</v>
      </c>
      <c r="C42" s="1" t="s">
        <v>205</v>
      </c>
      <c r="D42" s="1"/>
      <c r="E42" s="1"/>
      <c r="F42" s="1" t="s">
        <v>206</v>
      </c>
      <c r="G42">
        <v>88.77</v>
      </c>
      <c r="H42">
        <v>90.68</v>
      </c>
      <c r="I42">
        <v>15</v>
      </c>
      <c r="J42">
        <v>10</v>
      </c>
      <c r="K42">
        <v>10</v>
      </c>
      <c r="L42">
        <v>10</v>
      </c>
      <c r="M42">
        <v>10</v>
      </c>
      <c r="N42">
        <v>14.03</v>
      </c>
      <c r="O42">
        <v>8.6999999999999993</v>
      </c>
      <c r="P42">
        <v>10</v>
      </c>
      <c r="Q42">
        <v>61.66</v>
      </c>
      <c r="R42">
        <v>8.81</v>
      </c>
      <c r="S42">
        <v>76.3</v>
      </c>
      <c r="T42">
        <v>15</v>
      </c>
      <c r="U42">
        <v>10</v>
      </c>
      <c r="V42">
        <v>10</v>
      </c>
      <c r="W42">
        <v>10</v>
      </c>
      <c r="X42">
        <v>10</v>
      </c>
      <c r="Y42">
        <v>14.75</v>
      </c>
      <c r="Z42">
        <v>9.83</v>
      </c>
      <c r="AA42">
        <v>9.83</v>
      </c>
      <c r="AB42">
        <v>46.55</v>
      </c>
      <c r="AC42">
        <v>6.65</v>
      </c>
      <c r="AD42">
        <v>97.54</v>
      </c>
      <c r="AE42">
        <v>15</v>
      </c>
      <c r="AF42">
        <v>10</v>
      </c>
      <c r="AG42">
        <v>10</v>
      </c>
      <c r="AH42">
        <v>10</v>
      </c>
      <c r="AI42">
        <v>10</v>
      </c>
      <c r="AJ42">
        <v>14.64</v>
      </c>
      <c r="AK42">
        <v>10</v>
      </c>
      <c r="AL42">
        <v>9.52</v>
      </c>
      <c r="AM42">
        <v>67.900000000000006</v>
      </c>
      <c r="AN42">
        <v>9.6999999999999993</v>
      </c>
      <c r="AO42">
        <v>5</v>
      </c>
      <c r="AP42" s="1" t="s">
        <v>49</v>
      </c>
      <c r="AQ42" s="1" t="s">
        <v>49</v>
      </c>
      <c r="AR42" s="1" t="s">
        <v>49</v>
      </c>
      <c r="AS42" s="1" t="s">
        <v>50</v>
      </c>
    </row>
    <row r="43" spans="1:45" x14ac:dyDescent="0.2">
      <c r="A43" s="1" t="s">
        <v>207</v>
      </c>
      <c r="B43" s="1" t="s">
        <v>208</v>
      </c>
      <c r="C43" s="1" t="s">
        <v>209</v>
      </c>
      <c r="D43" s="1"/>
      <c r="E43" s="1"/>
      <c r="F43" s="1" t="s">
        <v>210</v>
      </c>
      <c r="G43">
        <v>83.54</v>
      </c>
      <c r="H43">
        <v>87.84</v>
      </c>
      <c r="I43">
        <v>14.55</v>
      </c>
      <c r="J43">
        <v>9.1199999999999992</v>
      </c>
      <c r="K43">
        <v>9.69</v>
      </c>
      <c r="L43">
        <v>10</v>
      </c>
      <c r="M43">
        <v>10</v>
      </c>
      <c r="N43">
        <v>14.18</v>
      </c>
      <c r="O43">
        <v>9.24</v>
      </c>
      <c r="P43">
        <v>9.67</v>
      </c>
      <c r="Q43">
        <v>59.11</v>
      </c>
      <c r="R43">
        <v>8.44</v>
      </c>
      <c r="S43">
        <v>78.680000000000007</v>
      </c>
      <c r="T43">
        <v>14.09</v>
      </c>
      <c r="U43">
        <v>10</v>
      </c>
      <c r="V43">
        <v>8.33</v>
      </c>
      <c r="W43">
        <v>9.23</v>
      </c>
      <c r="X43">
        <v>10</v>
      </c>
      <c r="Y43">
        <v>14.53</v>
      </c>
      <c r="Z43">
        <v>9.5399999999999991</v>
      </c>
      <c r="AA43">
        <v>9.83</v>
      </c>
      <c r="AB43">
        <v>50.07</v>
      </c>
      <c r="AC43">
        <v>7.15</v>
      </c>
      <c r="AD43">
        <v>84.65</v>
      </c>
      <c r="AE43">
        <v>14.58</v>
      </c>
      <c r="AF43">
        <v>10</v>
      </c>
      <c r="AG43">
        <v>10</v>
      </c>
      <c r="AH43">
        <v>9.2899999999999991</v>
      </c>
      <c r="AI43">
        <v>9.59</v>
      </c>
      <c r="AJ43">
        <v>13.77</v>
      </c>
      <c r="AK43">
        <v>10</v>
      </c>
      <c r="AL43">
        <v>8.36</v>
      </c>
      <c r="AM43">
        <v>56.29</v>
      </c>
      <c r="AN43">
        <v>8.0399999999999991</v>
      </c>
      <c r="AO43">
        <v>4</v>
      </c>
      <c r="AP43" s="1" t="s">
        <v>49</v>
      </c>
      <c r="AQ43" s="1" t="s">
        <v>49</v>
      </c>
      <c r="AR43" s="1" t="s">
        <v>49</v>
      </c>
      <c r="AS43" s="1" t="s">
        <v>50</v>
      </c>
    </row>
    <row r="44" spans="1:45" x14ac:dyDescent="0.2">
      <c r="A44" s="1" t="s">
        <v>192</v>
      </c>
      <c r="B44" s="1" t="s">
        <v>211</v>
      </c>
      <c r="C44" s="1" t="s">
        <v>212</v>
      </c>
      <c r="D44" s="1"/>
      <c r="E44" s="1"/>
      <c r="F44" s="1" t="s">
        <v>213</v>
      </c>
      <c r="G44">
        <v>95.65</v>
      </c>
      <c r="H44">
        <v>95.82</v>
      </c>
      <c r="I44">
        <v>14.41</v>
      </c>
      <c r="J44">
        <v>10</v>
      </c>
      <c r="K44">
        <v>8.44</v>
      </c>
      <c r="L44">
        <v>10</v>
      </c>
      <c r="M44">
        <v>10</v>
      </c>
      <c r="N44">
        <v>13.38</v>
      </c>
      <c r="O44">
        <v>8.61</v>
      </c>
      <c r="P44">
        <v>9.23</v>
      </c>
      <c r="Q44">
        <v>68.02</v>
      </c>
      <c r="R44">
        <v>9.7200000000000006</v>
      </c>
      <c r="S44">
        <v>93.85</v>
      </c>
      <c r="T44">
        <v>14.53</v>
      </c>
      <c r="U44">
        <v>10</v>
      </c>
      <c r="V44">
        <v>10</v>
      </c>
      <c r="W44">
        <v>10</v>
      </c>
      <c r="X44">
        <v>8.75</v>
      </c>
      <c r="Y44">
        <v>14.53</v>
      </c>
      <c r="Z44">
        <v>9.67</v>
      </c>
      <c r="AA44">
        <v>9.6999999999999993</v>
      </c>
      <c r="AB44">
        <v>64.8</v>
      </c>
      <c r="AC44">
        <v>9.26</v>
      </c>
      <c r="AD44">
        <v>96.61</v>
      </c>
      <c r="AE44">
        <v>14.87</v>
      </c>
      <c r="AF44">
        <v>10</v>
      </c>
      <c r="AG44">
        <v>10</v>
      </c>
      <c r="AH44">
        <v>9.64</v>
      </c>
      <c r="AI44">
        <v>10</v>
      </c>
      <c r="AJ44">
        <v>14.82</v>
      </c>
      <c r="AK44">
        <v>10</v>
      </c>
      <c r="AL44">
        <v>9.76</v>
      </c>
      <c r="AM44">
        <v>66.92</v>
      </c>
      <c r="AN44">
        <v>9.56</v>
      </c>
      <c r="AO44">
        <v>5</v>
      </c>
      <c r="AP44" s="1" t="s">
        <v>49</v>
      </c>
      <c r="AQ44" s="1" t="s">
        <v>49</v>
      </c>
      <c r="AR44" s="1" t="s">
        <v>49</v>
      </c>
      <c r="AS44" s="1" t="s">
        <v>50</v>
      </c>
    </row>
    <row r="45" spans="1:45" x14ac:dyDescent="0.2">
      <c r="A45" s="1" t="s">
        <v>214</v>
      </c>
      <c r="B45" s="1" t="s">
        <v>215</v>
      </c>
      <c r="C45" s="1" t="s">
        <v>216</v>
      </c>
      <c r="D45" s="1"/>
      <c r="E45" s="1"/>
      <c r="F45" s="1" t="s">
        <v>217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 s="1" t="s">
        <v>49</v>
      </c>
      <c r="AQ45" s="1" t="s">
        <v>49</v>
      </c>
      <c r="AR45" s="1" t="s">
        <v>49</v>
      </c>
      <c r="AS45" s="1" t="s">
        <v>50</v>
      </c>
    </row>
    <row r="46" spans="1:45" x14ac:dyDescent="0.2">
      <c r="A46" s="1" t="s">
        <v>214</v>
      </c>
      <c r="B46" s="1" t="s">
        <v>218</v>
      </c>
      <c r="C46" s="1" t="s">
        <v>219</v>
      </c>
      <c r="D46" s="1"/>
      <c r="E46" s="1"/>
      <c r="F46" s="1" t="s">
        <v>220</v>
      </c>
      <c r="G46">
        <v>83.51</v>
      </c>
      <c r="H46">
        <v>90.92</v>
      </c>
      <c r="I46">
        <v>12.71</v>
      </c>
      <c r="J46">
        <v>9.41</v>
      </c>
      <c r="K46">
        <v>7.81</v>
      </c>
      <c r="L46">
        <v>8.9499999999999993</v>
      </c>
      <c r="M46">
        <v>7.71</v>
      </c>
      <c r="N46">
        <v>12.27</v>
      </c>
      <c r="O46">
        <v>8.15</v>
      </c>
      <c r="P46">
        <v>8.2100000000000009</v>
      </c>
      <c r="Q46">
        <v>65.94</v>
      </c>
      <c r="R46">
        <v>9.42</v>
      </c>
      <c r="S46">
        <v>82.31</v>
      </c>
      <c r="T46">
        <v>11.56</v>
      </c>
      <c r="U46">
        <v>9.8000000000000007</v>
      </c>
      <c r="V46">
        <v>7.62</v>
      </c>
      <c r="W46">
        <v>6.54</v>
      </c>
      <c r="X46">
        <v>6.88</v>
      </c>
      <c r="Y46">
        <v>11.83</v>
      </c>
      <c r="Z46">
        <v>8.74</v>
      </c>
      <c r="AA46">
        <v>7.04</v>
      </c>
      <c r="AB46">
        <v>58.92</v>
      </c>
      <c r="AC46">
        <v>8.42</v>
      </c>
      <c r="AD46">
        <v>90.47</v>
      </c>
      <c r="AE46">
        <v>13.47</v>
      </c>
      <c r="AF46">
        <v>9.25</v>
      </c>
      <c r="AG46">
        <v>8.85</v>
      </c>
      <c r="AH46">
        <v>8.6300000000000008</v>
      </c>
      <c r="AI46">
        <v>9.18</v>
      </c>
      <c r="AJ46">
        <v>13.06</v>
      </c>
      <c r="AK46">
        <v>8.81</v>
      </c>
      <c r="AL46">
        <v>8.61</v>
      </c>
      <c r="AM46">
        <v>63.94</v>
      </c>
      <c r="AN46">
        <v>9.1300000000000008</v>
      </c>
      <c r="AO46">
        <v>0</v>
      </c>
      <c r="AP46" s="1" t="s">
        <v>49</v>
      </c>
      <c r="AQ46">
        <v>10</v>
      </c>
      <c r="AR46" s="1" t="s">
        <v>49</v>
      </c>
      <c r="AS46" s="1" t="s">
        <v>50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S51"/>
  <sheetViews>
    <sheetView tabSelected="1" workbookViewId="0">
      <selection activeCell="K29" sqref="K29"/>
    </sheetView>
  </sheetViews>
  <sheetFormatPr baseColWidth="10" defaultColWidth="8.83203125" defaultRowHeight="15" x14ac:dyDescent="0.2"/>
  <cols>
    <col min="2" max="2" width="15.6640625" customWidth="1"/>
    <col min="3" max="3" width="20.5" customWidth="1"/>
    <col min="4" max="4" width="8.83203125" style="7"/>
    <col min="5" max="5" width="14.1640625" style="9" customWidth="1"/>
    <col min="6" max="7" width="12.5" style="9" customWidth="1"/>
    <col min="8" max="8" width="14" style="9" customWidth="1"/>
    <col min="9" max="9" width="16.5" style="7" customWidth="1"/>
    <col min="10" max="10" width="10.6640625" style="7" customWidth="1"/>
    <col min="11" max="11" width="12.5" customWidth="1"/>
    <col min="12" max="12" width="15.1640625" customWidth="1"/>
    <col min="13" max="13" width="21.83203125" customWidth="1"/>
    <col min="14" max="14" width="14.33203125" customWidth="1"/>
  </cols>
  <sheetData>
    <row r="3" spans="2:19" ht="26" x14ac:dyDescent="0.3">
      <c r="B3" s="2" t="s">
        <v>228</v>
      </c>
      <c r="C3" s="2"/>
      <c r="D3" s="12"/>
    </row>
    <row r="5" spans="2:19" ht="15" customHeight="1" x14ac:dyDescent="0.2">
      <c r="K5" s="6" t="s">
        <v>224</v>
      </c>
      <c r="L5" s="6"/>
      <c r="M5" s="6"/>
      <c r="O5" s="6" t="s">
        <v>225</v>
      </c>
      <c r="P5" s="6"/>
      <c r="Q5" s="6"/>
      <c r="R5" s="6"/>
      <c r="S5" s="6"/>
    </row>
    <row r="6" spans="2:19" ht="34" x14ac:dyDescent="0.2">
      <c r="B6" s="3" t="s">
        <v>221</v>
      </c>
      <c r="C6" s="3" t="s">
        <v>222</v>
      </c>
      <c r="D6" s="5" t="s">
        <v>223</v>
      </c>
      <c r="E6" s="10" t="s">
        <v>224</v>
      </c>
      <c r="F6" s="10" t="s">
        <v>225</v>
      </c>
      <c r="G6" s="10" t="s">
        <v>226</v>
      </c>
      <c r="H6" s="11" t="s">
        <v>233</v>
      </c>
      <c r="I6" s="8" t="s">
        <v>234</v>
      </c>
      <c r="J6" s="5" t="s">
        <v>227</v>
      </c>
      <c r="K6" s="1" t="s">
        <v>41</v>
      </c>
      <c r="L6" s="1" t="s">
        <v>42</v>
      </c>
      <c r="M6" s="1" t="s">
        <v>43</v>
      </c>
      <c r="N6" s="4"/>
      <c r="O6" s="1" t="s">
        <v>230</v>
      </c>
      <c r="P6" s="1" t="s">
        <v>231</v>
      </c>
      <c r="Q6" s="1" t="s">
        <v>232</v>
      </c>
    </row>
    <row r="7" spans="2:19" x14ac:dyDescent="0.2">
      <c r="B7" s="1" t="s">
        <v>45</v>
      </c>
      <c r="C7" s="1" t="s">
        <v>46</v>
      </c>
      <c r="D7" s="13" t="s">
        <v>47</v>
      </c>
      <c r="E7" s="9">
        <v>83.58</v>
      </c>
      <c r="F7" s="9">
        <v>90.21</v>
      </c>
      <c r="G7" s="9">
        <f t="shared" ref="G7" si="0">AVERAGE(E7:F7)</f>
        <v>86.894999999999996</v>
      </c>
      <c r="H7" s="9">
        <f>G7*S7*0.3167*0.7</f>
        <v>3.8527505099999999</v>
      </c>
      <c r="I7" s="14">
        <f>G7-H7</f>
        <v>83.042249489999989</v>
      </c>
      <c r="J7" s="15" t="str">
        <f t="shared" ref="J7" si="1">IF(G7&lt;60,"F",IF(G7&lt;70,"D",IF(G7&lt;80,"C",IF(G7&lt;90,"B",IF(G7&gt;=90,"A")))))</f>
        <v>B</v>
      </c>
      <c r="K7">
        <v>10</v>
      </c>
      <c r="L7" s="1" t="s">
        <v>49</v>
      </c>
      <c r="M7" s="1" t="s">
        <v>49</v>
      </c>
      <c r="O7">
        <v>10</v>
      </c>
      <c r="P7" s="1" t="s">
        <v>49</v>
      </c>
      <c r="Q7" s="1" t="s">
        <v>49</v>
      </c>
      <c r="S7">
        <f>SUM(K7:Q7)/100</f>
        <v>0.2</v>
      </c>
    </row>
    <row r="8" spans="2:19" x14ac:dyDescent="0.2">
      <c r="B8" s="1" t="s">
        <v>51</v>
      </c>
      <c r="C8" s="1" t="s">
        <v>52</v>
      </c>
      <c r="D8" s="13" t="s">
        <v>53</v>
      </c>
      <c r="E8" s="9">
        <v>25.47</v>
      </c>
      <c r="F8" s="9">
        <v>24.6</v>
      </c>
      <c r="G8" s="9">
        <f t="shared" ref="G8:G51" si="2">AVERAGE(E8:F8)</f>
        <v>25.035</v>
      </c>
      <c r="H8" s="9">
        <f t="shared" ref="H8:H51" si="3">G8*S8*0.3167*0.7</f>
        <v>17.760029279999998</v>
      </c>
      <c r="I8" s="14">
        <f t="shared" ref="I8:I51" si="4">G8-H8</f>
        <v>7.2749707200000024</v>
      </c>
      <c r="J8" s="15" t="str">
        <f t="shared" ref="J8:J51" si="5">IF(G8&lt;60,"F",IF(G8&lt;70,"D",IF(G8&lt;80,"C",IF(G8&lt;90,"B",IF(G8&gt;=90,"A")))))</f>
        <v>F</v>
      </c>
      <c r="K8">
        <v>10</v>
      </c>
      <c r="L8">
        <v>100</v>
      </c>
      <c r="M8">
        <v>100</v>
      </c>
      <c r="O8">
        <v>10</v>
      </c>
      <c r="P8" s="1" t="s">
        <v>49</v>
      </c>
      <c r="Q8">
        <v>100</v>
      </c>
      <c r="S8">
        <f t="shared" ref="S8:S51" si="6">SUM(K8:Q8)/100</f>
        <v>3.2</v>
      </c>
    </row>
    <row r="9" spans="2:19" x14ac:dyDescent="0.2">
      <c r="B9" s="1" t="s">
        <v>55</v>
      </c>
      <c r="C9" s="1" t="s">
        <v>56</v>
      </c>
      <c r="D9" s="13" t="s">
        <v>57</v>
      </c>
      <c r="E9" s="9">
        <v>68.040000000000006</v>
      </c>
      <c r="F9" s="9">
        <v>76.25</v>
      </c>
      <c r="G9" s="9">
        <f t="shared" si="2"/>
        <v>72.14500000000001</v>
      </c>
      <c r="H9" s="9">
        <f t="shared" si="3"/>
        <v>9.5962950300000003</v>
      </c>
      <c r="I9" s="14">
        <f t="shared" si="4"/>
        <v>62.54870497000001</v>
      </c>
      <c r="J9" s="15" t="str">
        <f t="shared" si="5"/>
        <v>C</v>
      </c>
      <c r="K9" s="1" t="s">
        <v>49</v>
      </c>
      <c r="L9" s="1" t="s">
        <v>49</v>
      </c>
      <c r="M9">
        <v>25</v>
      </c>
      <c r="O9" s="1" t="s">
        <v>49</v>
      </c>
      <c r="P9">
        <v>25</v>
      </c>
      <c r="Q9">
        <v>10</v>
      </c>
      <c r="S9">
        <f t="shared" si="6"/>
        <v>0.6</v>
      </c>
    </row>
    <row r="10" spans="2:19" x14ac:dyDescent="0.2">
      <c r="B10" s="1" t="s">
        <v>59</v>
      </c>
      <c r="C10" s="1" t="s">
        <v>60</v>
      </c>
      <c r="D10" s="13" t="s">
        <v>61</v>
      </c>
      <c r="E10" s="9">
        <v>73.84</v>
      </c>
      <c r="F10" s="9">
        <v>63.09</v>
      </c>
      <c r="G10" s="9">
        <f t="shared" si="2"/>
        <v>68.465000000000003</v>
      </c>
      <c r="H10" s="9">
        <f t="shared" si="3"/>
        <v>0</v>
      </c>
      <c r="I10" s="14">
        <f t="shared" si="4"/>
        <v>68.465000000000003</v>
      </c>
      <c r="J10" s="15" t="str">
        <f t="shared" si="5"/>
        <v>D</v>
      </c>
      <c r="K10" s="1" t="s">
        <v>49</v>
      </c>
      <c r="L10" s="1" t="s">
        <v>49</v>
      </c>
      <c r="M10" s="1" t="s">
        <v>49</v>
      </c>
      <c r="O10" s="1" t="s">
        <v>49</v>
      </c>
      <c r="P10" s="1" t="s">
        <v>49</v>
      </c>
      <c r="Q10" s="1" t="s">
        <v>49</v>
      </c>
      <c r="S10">
        <f t="shared" si="6"/>
        <v>0</v>
      </c>
    </row>
    <row r="11" spans="2:19" x14ac:dyDescent="0.2">
      <c r="B11" s="1" t="s">
        <v>63</v>
      </c>
      <c r="C11" s="1" t="s">
        <v>64</v>
      </c>
      <c r="D11" s="13" t="s">
        <v>65</v>
      </c>
      <c r="E11" s="9">
        <v>85.24</v>
      </c>
      <c r="F11" s="9">
        <v>87.25</v>
      </c>
      <c r="G11" s="9">
        <f t="shared" si="2"/>
        <v>86.245000000000005</v>
      </c>
      <c r="H11" s="9">
        <f t="shared" si="3"/>
        <v>0</v>
      </c>
      <c r="I11" s="14">
        <f t="shared" si="4"/>
        <v>86.245000000000005</v>
      </c>
      <c r="J11" s="15" t="str">
        <f t="shared" si="5"/>
        <v>B</v>
      </c>
      <c r="K11" s="1" t="s">
        <v>49</v>
      </c>
      <c r="L11" s="1" t="s">
        <v>49</v>
      </c>
      <c r="M11" s="1" t="s">
        <v>49</v>
      </c>
      <c r="O11" s="1" t="s">
        <v>49</v>
      </c>
      <c r="P11" s="1" t="s">
        <v>49</v>
      </c>
      <c r="Q11" s="1" t="s">
        <v>49</v>
      </c>
      <c r="S11">
        <f t="shared" si="6"/>
        <v>0</v>
      </c>
    </row>
    <row r="12" spans="2:19" x14ac:dyDescent="0.2">
      <c r="B12" s="1" t="s">
        <v>67</v>
      </c>
      <c r="C12" s="1" t="s">
        <v>68</v>
      </c>
      <c r="D12" s="13" t="s">
        <v>69</v>
      </c>
      <c r="E12" s="9">
        <v>90.58</v>
      </c>
      <c r="F12" s="9">
        <v>87.5</v>
      </c>
      <c r="G12" s="9">
        <f t="shared" si="2"/>
        <v>89.039999999999992</v>
      </c>
      <c r="H12" s="9">
        <f t="shared" si="3"/>
        <v>0</v>
      </c>
      <c r="I12" s="14">
        <f t="shared" si="4"/>
        <v>89.039999999999992</v>
      </c>
      <c r="J12" s="15" t="str">
        <f t="shared" si="5"/>
        <v>B</v>
      </c>
      <c r="K12" s="1" t="s">
        <v>49</v>
      </c>
      <c r="L12" s="1" t="s">
        <v>49</v>
      </c>
      <c r="M12" s="1" t="s">
        <v>49</v>
      </c>
      <c r="O12" s="1" t="s">
        <v>49</v>
      </c>
      <c r="P12" s="1" t="s">
        <v>49</v>
      </c>
      <c r="Q12" s="1" t="s">
        <v>49</v>
      </c>
      <c r="S12">
        <f t="shared" si="6"/>
        <v>0</v>
      </c>
    </row>
    <row r="13" spans="2:19" x14ac:dyDescent="0.2">
      <c r="B13" s="1" t="s">
        <v>71</v>
      </c>
      <c r="C13" s="1" t="s">
        <v>72</v>
      </c>
      <c r="D13" s="13" t="s">
        <v>73</v>
      </c>
      <c r="E13" s="9">
        <v>76.83</v>
      </c>
      <c r="F13" s="9">
        <v>85.58</v>
      </c>
      <c r="G13" s="9">
        <f t="shared" si="2"/>
        <v>81.204999999999998</v>
      </c>
      <c r="H13" s="9">
        <f t="shared" si="3"/>
        <v>0</v>
      </c>
      <c r="I13" s="14">
        <f t="shared" si="4"/>
        <v>81.204999999999998</v>
      </c>
      <c r="J13" s="15" t="str">
        <f t="shared" si="5"/>
        <v>B</v>
      </c>
      <c r="K13" s="1" t="s">
        <v>49</v>
      </c>
      <c r="L13" s="1" t="s">
        <v>49</v>
      </c>
      <c r="M13" s="1" t="s">
        <v>49</v>
      </c>
      <c r="O13" s="1" t="s">
        <v>49</v>
      </c>
      <c r="P13" s="1" t="s">
        <v>49</v>
      </c>
      <c r="Q13" s="1" t="s">
        <v>49</v>
      </c>
      <c r="S13">
        <f t="shared" si="6"/>
        <v>0</v>
      </c>
    </row>
    <row r="14" spans="2:19" x14ac:dyDescent="0.2">
      <c r="B14" s="1" t="s">
        <v>75</v>
      </c>
      <c r="C14" s="1" t="s">
        <v>76</v>
      </c>
      <c r="D14" s="13" t="s">
        <v>229</v>
      </c>
      <c r="E14" s="9">
        <v>0</v>
      </c>
      <c r="F14" s="9">
        <v>0</v>
      </c>
      <c r="G14" s="9">
        <f t="shared" si="2"/>
        <v>0</v>
      </c>
      <c r="H14" s="9">
        <f t="shared" si="3"/>
        <v>0</v>
      </c>
      <c r="I14" s="14">
        <f t="shared" si="4"/>
        <v>0</v>
      </c>
      <c r="J14" s="15" t="str">
        <f t="shared" si="5"/>
        <v>F</v>
      </c>
      <c r="K14" s="1" t="s">
        <v>49</v>
      </c>
      <c r="L14" s="1" t="s">
        <v>49</v>
      </c>
      <c r="M14" s="1" t="s">
        <v>49</v>
      </c>
      <c r="O14" s="1" t="s">
        <v>49</v>
      </c>
      <c r="P14" s="1" t="s">
        <v>49</v>
      </c>
      <c r="Q14" s="1" t="s">
        <v>49</v>
      </c>
      <c r="S14">
        <f t="shared" si="6"/>
        <v>0</v>
      </c>
    </row>
    <row r="15" spans="2:19" x14ac:dyDescent="0.2">
      <c r="B15" s="1" t="s">
        <v>78</v>
      </c>
      <c r="C15" s="1" t="s">
        <v>79</v>
      </c>
      <c r="D15" s="13" t="s">
        <v>80</v>
      </c>
      <c r="E15" s="9">
        <v>93.64</v>
      </c>
      <c r="F15" s="9">
        <v>88.17</v>
      </c>
      <c r="G15" s="9">
        <f t="shared" si="2"/>
        <v>90.905000000000001</v>
      </c>
      <c r="H15" s="9">
        <f t="shared" si="3"/>
        <v>0</v>
      </c>
      <c r="I15" s="14">
        <f t="shared" si="4"/>
        <v>90.905000000000001</v>
      </c>
      <c r="J15" s="15" t="str">
        <f t="shared" si="5"/>
        <v>A</v>
      </c>
      <c r="K15" s="1" t="s">
        <v>49</v>
      </c>
      <c r="L15" s="1" t="s">
        <v>49</v>
      </c>
      <c r="M15" s="1" t="s">
        <v>49</v>
      </c>
      <c r="O15" s="1" t="s">
        <v>49</v>
      </c>
      <c r="P15" s="1" t="s">
        <v>49</v>
      </c>
      <c r="Q15" s="1" t="s">
        <v>49</v>
      </c>
      <c r="S15">
        <f t="shared" si="6"/>
        <v>0</v>
      </c>
    </row>
    <row r="16" spans="2:19" x14ac:dyDescent="0.2">
      <c r="B16" s="1" t="s">
        <v>82</v>
      </c>
      <c r="C16" s="1" t="s">
        <v>83</v>
      </c>
      <c r="D16" s="13" t="s">
        <v>84</v>
      </c>
      <c r="E16" s="9">
        <v>0</v>
      </c>
      <c r="F16" s="9">
        <v>0</v>
      </c>
      <c r="G16" s="9">
        <f t="shared" si="2"/>
        <v>0</v>
      </c>
      <c r="H16" s="9">
        <f t="shared" si="3"/>
        <v>0</v>
      </c>
      <c r="I16" s="14">
        <f t="shared" si="4"/>
        <v>0</v>
      </c>
      <c r="J16" s="15" t="str">
        <f t="shared" si="5"/>
        <v>F</v>
      </c>
      <c r="K16" s="1" t="s">
        <v>49</v>
      </c>
      <c r="L16" s="1" t="s">
        <v>49</v>
      </c>
      <c r="M16" s="1" t="s">
        <v>49</v>
      </c>
      <c r="O16" s="1" t="s">
        <v>49</v>
      </c>
      <c r="P16" s="1" t="s">
        <v>49</v>
      </c>
      <c r="Q16" s="1" t="s">
        <v>49</v>
      </c>
      <c r="S16">
        <f t="shared" si="6"/>
        <v>0</v>
      </c>
    </row>
    <row r="17" spans="2:19" x14ac:dyDescent="0.2">
      <c r="B17" s="1" t="s">
        <v>82</v>
      </c>
      <c r="C17" s="1" t="s">
        <v>86</v>
      </c>
      <c r="D17" s="13" t="s">
        <v>87</v>
      </c>
      <c r="E17" s="9">
        <v>95.06</v>
      </c>
      <c r="F17" s="9">
        <v>98.92</v>
      </c>
      <c r="G17" s="9">
        <f t="shared" si="2"/>
        <v>96.990000000000009</v>
      </c>
      <c r="H17" s="9">
        <f t="shared" si="3"/>
        <v>0</v>
      </c>
      <c r="I17" s="14">
        <f t="shared" si="4"/>
        <v>96.990000000000009</v>
      </c>
      <c r="J17" s="15" t="str">
        <f t="shared" si="5"/>
        <v>A</v>
      </c>
      <c r="K17" s="1" t="s">
        <v>49</v>
      </c>
      <c r="L17" s="1" t="s">
        <v>49</v>
      </c>
      <c r="M17" s="1" t="s">
        <v>49</v>
      </c>
      <c r="O17" s="1" t="s">
        <v>49</v>
      </c>
      <c r="P17" s="1" t="s">
        <v>49</v>
      </c>
      <c r="Q17" s="1" t="s">
        <v>49</v>
      </c>
      <c r="S17">
        <f t="shared" si="6"/>
        <v>0</v>
      </c>
    </row>
    <row r="18" spans="2:19" x14ac:dyDescent="0.2">
      <c r="B18" s="1" t="s">
        <v>89</v>
      </c>
      <c r="C18" s="1" t="s">
        <v>90</v>
      </c>
      <c r="D18" s="13" t="s">
        <v>91</v>
      </c>
      <c r="E18" s="9">
        <v>96.24</v>
      </c>
      <c r="F18" s="9">
        <v>93.68</v>
      </c>
      <c r="G18" s="9">
        <f t="shared" si="2"/>
        <v>94.960000000000008</v>
      </c>
      <c r="H18" s="9">
        <f t="shared" si="3"/>
        <v>0</v>
      </c>
      <c r="I18" s="14">
        <f t="shared" si="4"/>
        <v>94.960000000000008</v>
      </c>
      <c r="J18" s="15" t="str">
        <f t="shared" si="5"/>
        <v>A</v>
      </c>
      <c r="K18" s="1" t="s">
        <v>49</v>
      </c>
      <c r="L18" s="1" t="s">
        <v>49</v>
      </c>
      <c r="M18" s="1" t="s">
        <v>49</v>
      </c>
      <c r="O18" s="1" t="s">
        <v>49</v>
      </c>
      <c r="P18" s="1" t="s">
        <v>49</v>
      </c>
      <c r="Q18" s="1" t="s">
        <v>49</v>
      </c>
      <c r="S18">
        <f t="shared" si="6"/>
        <v>0</v>
      </c>
    </row>
    <row r="19" spans="2:19" x14ac:dyDescent="0.2">
      <c r="B19" s="1" t="s">
        <v>93</v>
      </c>
      <c r="C19" s="1" t="s">
        <v>94</v>
      </c>
      <c r="D19" s="13" t="s">
        <v>95</v>
      </c>
      <c r="E19" s="9">
        <v>83.4</v>
      </c>
      <c r="F19" s="9">
        <v>85.26</v>
      </c>
      <c r="G19" s="9">
        <f t="shared" si="2"/>
        <v>84.330000000000013</v>
      </c>
      <c r="H19" s="9">
        <f t="shared" si="3"/>
        <v>0</v>
      </c>
      <c r="I19" s="14">
        <f t="shared" si="4"/>
        <v>84.330000000000013</v>
      </c>
      <c r="J19" s="15" t="str">
        <f t="shared" si="5"/>
        <v>B</v>
      </c>
      <c r="K19" s="1" t="s">
        <v>49</v>
      </c>
      <c r="L19" s="1" t="s">
        <v>49</v>
      </c>
      <c r="M19" s="1" t="s">
        <v>49</v>
      </c>
      <c r="O19" s="1" t="s">
        <v>49</v>
      </c>
      <c r="P19" s="1" t="s">
        <v>49</v>
      </c>
      <c r="Q19" s="1" t="s">
        <v>49</v>
      </c>
      <c r="S19">
        <f t="shared" si="6"/>
        <v>0</v>
      </c>
    </row>
    <row r="20" spans="2:19" x14ac:dyDescent="0.2">
      <c r="B20" s="1" t="s">
        <v>97</v>
      </c>
      <c r="C20" s="1" t="s">
        <v>72</v>
      </c>
      <c r="D20" s="13" t="s">
        <v>98</v>
      </c>
      <c r="E20" s="9">
        <v>89.75</v>
      </c>
      <c r="F20" s="9">
        <v>97.51</v>
      </c>
      <c r="G20" s="9">
        <f t="shared" si="2"/>
        <v>93.63</v>
      </c>
      <c r="H20" s="9">
        <f t="shared" si="3"/>
        <v>2.07568347</v>
      </c>
      <c r="I20" s="14">
        <f t="shared" si="4"/>
        <v>91.554316529999994</v>
      </c>
      <c r="J20" s="15" t="str">
        <f t="shared" si="5"/>
        <v>A</v>
      </c>
      <c r="K20" s="1" t="s">
        <v>49</v>
      </c>
      <c r="L20" s="1" t="s">
        <v>49</v>
      </c>
      <c r="M20" s="1" t="s">
        <v>49</v>
      </c>
      <c r="O20">
        <v>10</v>
      </c>
      <c r="P20" s="1" t="s">
        <v>49</v>
      </c>
      <c r="Q20" s="1" t="s">
        <v>49</v>
      </c>
      <c r="S20">
        <f t="shared" si="6"/>
        <v>0.1</v>
      </c>
    </row>
    <row r="21" spans="2:19" x14ac:dyDescent="0.2">
      <c r="B21" s="1" t="s">
        <v>100</v>
      </c>
      <c r="C21" s="1" t="s">
        <v>101</v>
      </c>
      <c r="D21" s="13" t="s">
        <v>102</v>
      </c>
      <c r="E21" s="9">
        <v>88.22</v>
      </c>
      <c r="F21" s="9">
        <v>93.28</v>
      </c>
      <c r="G21" s="9">
        <f t="shared" si="2"/>
        <v>90.75</v>
      </c>
      <c r="H21" s="9">
        <f t="shared" si="3"/>
        <v>0</v>
      </c>
      <c r="I21" s="14">
        <f t="shared" si="4"/>
        <v>90.75</v>
      </c>
      <c r="J21" s="15" t="str">
        <f t="shared" si="5"/>
        <v>A</v>
      </c>
      <c r="K21" s="1" t="s">
        <v>49</v>
      </c>
      <c r="L21" s="1" t="s">
        <v>49</v>
      </c>
      <c r="M21" s="1" t="s">
        <v>49</v>
      </c>
      <c r="O21" s="1" t="s">
        <v>49</v>
      </c>
      <c r="P21" s="1" t="s">
        <v>49</v>
      </c>
      <c r="Q21" s="1" t="s">
        <v>49</v>
      </c>
      <c r="S21">
        <f t="shared" si="6"/>
        <v>0</v>
      </c>
    </row>
    <row r="22" spans="2:19" x14ac:dyDescent="0.2">
      <c r="B22" s="1" t="s">
        <v>104</v>
      </c>
      <c r="C22" s="1" t="s">
        <v>105</v>
      </c>
      <c r="D22" s="13" t="s">
        <v>106</v>
      </c>
      <c r="E22" s="9">
        <v>94.54</v>
      </c>
      <c r="F22" s="9">
        <v>96.33</v>
      </c>
      <c r="G22" s="9">
        <f t="shared" si="2"/>
        <v>95.435000000000002</v>
      </c>
      <c r="H22" s="9">
        <f t="shared" si="3"/>
        <v>0</v>
      </c>
      <c r="I22" s="14">
        <f t="shared" si="4"/>
        <v>95.435000000000002</v>
      </c>
      <c r="J22" s="15" t="str">
        <f t="shared" si="5"/>
        <v>A</v>
      </c>
      <c r="K22" s="1" t="s">
        <v>49</v>
      </c>
      <c r="L22" s="1" t="s">
        <v>49</v>
      </c>
      <c r="M22" s="1" t="s">
        <v>49</v>
      </c>
      <c r="O22" s="1" t="s">
        <v>49</v>
      </c>
      <c r="P22" s="1" t="s">
        <v>49</v>
      </c>
      <c r="Q22" s="1" t="s">
        <v>49</v>
      </c>
      <c r="S22">
        <f t="shared" si="6"/>
        <v>0</v>
      </c>
    </row>
    <row r="23" spans="2:19" x14ac:dyDescent="0.2">
      <c r="B23" s="1" t="s">
        <v>108</v>
      </c>
      <c r="C23" s="1" t="s">
        <v>109</v>
      </c>
      <c r="D23" s="13" t="s">
        <v>110</v>
      </c>
      <c r="E23" s="9">
        <v>1.1200000000000001</v>
      </c>
      <c r="F23" s="9">
        <v>0</v>
      </c>
      <c r="G23" s="9">
        <f t="shared" si="2"/>
        <v>0.56000000000000005</v>
      </c>
      <c r="H23" s="9">
        <f t="shared" si="3"/>
        <v>0</v>
      </c>
      <c r="I23" s="14">
        <f t="shared" si="4"/>
        <v>0.56000000000000005</v>
      </c>
      <c r="J23" s="15" t="str">
        <f t="shared" si="5"/>
        <v>F</v>
      </c>
      <c r="K23" s="1" t="s">
        <v>49</v>
      </c>
      <c r="L23" s="1" t="s">
        <v>49</v>
      </c>
      <c r="M23" s="1" t="s">
        <v>49</v>
      </c>
      <c r="O23" s="1" t="s">
        <v>49</v>
      </c>
      <c r="P23" s="1" t="s">
        <v>49</v>
      </c>
      <c r="Q23" s="1" t="s">
        <v>49</v>
      </c>
      <c r="S23">
        <f t="shared" si="6"/>
        <v>0</v>
      </c>
    </row>
    <row r="24" spans="2:19" x14ac:dyDescent="0.2">
      <c r="B24" s="1" t="s">
        <v>112</v>
      </c>
      <c r="C24" s="1" t="s">
        <v>113</v>
      </c>
      <c r="D24" s="13" t="s">
        <v>114</v>
      </c>
      <c r="E24" s="9">
        <v>0</v>
      </c>
      <c r="F24" s="9">
        <v>0</v>
      </c>
      <c r="G24" s="9">
        <f t="shared" si="2"/>
        <v>0</v>
      </c>
      <c r="H24" s="9">
        <f t="shared" si="3"/>
        <v>0</v>
      </c>
      <c r="I24" s="14">
        <f t="shared" si="4"/>
        <v>0</v>
      </c>
      <c r="J24" s="15" t="str">
        <f t="shared" si="5"/>
        <v>F</v>
      </c>
      <c r="K24" s="1" t="s">
        <v>49</v>
      </c>
      <c r="L24" s="1" t="s">
        <v>49</v>
      </c>
      <c r="M24" s="1" t="s">
        <v>49</v>
      </c>
      <c r="O24" s="1" t="s">
        <v>49</v>
      </c>
      <c r="P24" s="1" t="s">
        <v>49</v>
      </c>
      <c r="Q24" s="1" t="s">
        <v>49</v>
      </c>
      <c r="S24">
        <f t="shared" si="6"/>
        <v>0</v>
      </c>
    </row>
    <row r="25" spans="2:19" x14ac:dyDescent="0.2">
      <c r="B25" s="1" t="s">
        <v>116</v>
      </c>
      <c r="C25" s="1" t="s">
        <v>117</v>
      </c>
      <c r="D25" s="13" t="s">
        <v>118</v>
      </c>
      <c r="E25" s="9">
        <v>23.74</v>
      </c>
      <c r="F25" s="9">
        <v>19.87</v>
      </c>
      <c r="G25" s="9">
        <f t="shared" si="2"/>
        <v>21.805</v>
      </c>
      <c r="H25" s="9">
        <f t="shared" si="3"/>
        <v>0</v>
      </c>
      <c r="I25" s="14">
        <f t="shared" si="4"/>
        <v>21.805</v>
      </c>
      <c r="J25" s="15" t="str">
        <f t="shared" si="5"/>
        <v>F</v>
      </c>
      <c r="K25" s="1" t="s">
        <v>49</v>
      </c>
      <c r="L25" s="1" t="s">
        <v>49</v>
      </c>
      <c r="M25" s="1" t="s">
        <v>49</v>
      </c>
      <c r="O25" s="1" t="s">
        <v>49</v>
      </c>
      <c r="P25" s="1" t="s">
        <v>49</v>
      </c>
      <c r="Q25" s="1" t="s">
        <v>49</v>
      </c>
      <c r="S25">
        <f t="shared" si="6"/>
        <v>0</v>
      </c>
    </row>
    <row r="26" spans="2:19" x14ac:dyDescent="0.2">
      <c r="B26" s="1" t="s">
        <v>120</v>
      </c>
      <c r="C26" s="1" t="s">
        <v>121</v>
      </c>
      <c r="D26" s="13" t="s">
        <v>122</v>
      </c>
      <c r="E26" s="9">
        <v>74.17</v>
      </c>
      <c r="F26" s="9">
        <v>64.489999999999995</v>
      </c>
      <c r="G26" s="9">
        <f t="shared" si="2"/>
        <v>69.33</v>
      </c>
      <c r="H26" s="9">
        <f t="shared" si="3"/>
        <v>0</v>
      </c>
      <c r="I26" s="14">
        <f t="shared" si="4"/>
        <v>69.33</v>
      </c>
      <c r="J26" s="15" t="str">
        <f t="shared" si="5"/>
        <v>D</v>
      </c>
      <c r="K26" s="1" t="s">
        <v>49</v>
      </c>
      <c r="L26" s="1" t="s">
        <v>49</v>
      </c>
      <c r="M26" s="1" t="s">
        <v>49</v>
      </c>
      <c r="O26" s="1" t="s">
        <v>49</v>
      </c>
      <c r="P26" s="1" t="s">
        <v>49</v>
      </c>
      <c r="Q26" s="1" t="s">
        <v>49</v>
      </c>
      <c r="S26">
        <f t="shared" si="6"/>
        <v>0</v>
      </c>
    </row>
    <row r="27" spans="2:19" x14ac:dyDescent="0.2">
      <c r="B27" s="1" t="s">
        <v>124</v>
      </c>
      <c r="C27" s="1" t="s">
        <v>125</v>
      </c>
      <c r="D27" s="13" t="s">
        <v>126</v>
      </c>
      <c r="E27" s="9">
        <v>0</v>
      </c>
      <c r="F27" s="9">
        <v>0</v>
      </c>
      <c r="G27" s="9">
        <f t="shared" si="2"/>
        <v>0</v>
      </c>
      <c r="H27" s="9">
        <f t="shared" si="3"/>
        <v>0</v>
      </c>
      <c r="I27" s="14">
        <f t="shared" si="4"/>
        <v>0</v>
      </c>
      <c r="J27" s="15" t="str">
        <f t="shared" si="5"/>
        <v>F</v>
      </c>
      <c r="K27" s="1" t="s">
        <v>49</v>
      </c>
      <c r="L27" s="1" t="s">
        <v>49</v>
      </c>
      <c r="M27" s="1" t="s">
        <v>49</v>
      </c>
      <c r="O27">
        <v>100</v>
      </c>
      <c r="P27" s="1" t="s">
        <v>49</v>
      </c>
      <c r="Q27" s="1" t="s">
        <v>49</v>
      </c>
      <c r="S27">
        <f t="shared" si="6"/>
        <v>1</v>
      </c>
    </row>
    <row r="28" spans="2:19" x14ac:dyDescent="0.2">
      <c r="B28" s="1" t="s">
        <v>128</v>
      </c>
      <c r="C28" s="1" t="s">
        <v>129</v>
      </c>
      <c r="D28" s="13" t="s">
        <v>130</v>
      </c>
      <c r="E28" s="9">
        <v>95.49</v>
      </c>
      <c r="F28" s="9">
        <v>98.76</v>
      </c>
      <c r="G28" s="9">
        <f t="shared" si="2"/>
        <v>97.125</v>
      </c>
      <c r="H28" s="9">
        <f t="shared" si="3"/>
        <v>0</v>
      </c>
      <c r="I28" s="14">
        <f t="shared" si="4"/>
        <v>97.125</v>
      </c>
      <c r="J28" s="15" t="str">
        <f t="shared" si="5"/>
        <v>A</v>
      </c>
      <c r="K28" s="1" t="s">
        <v>49</v>
      </c>
      <c r="L28" s="1" t="s">
        <v>49</v>
      </c>
      <c r="M28" s="1" t="s">
        <v>49</v>
      </c>
      <c r="O28" s="1" t="s">
        <v>49</v>
      </c>
      <c r="P28" s="1" t="s">
        <v>49</v>
      </c>
      <c r="Q28" s="1" t="s">
        <v>49</v>
      </c>
      <c r="S28">
        <f t="shared" si="6"/>
        <v>0</v>
      </c>
    </row>
    <row r="29" spans="2:19" x14ac:dyDescent="0.2">
      <c r="B29" s="1" t="s">
        <v>132</v>
      </c>
      <c r="C29" s="1" t="s">
        <v>133</v>
      </c>
      <c r="D29" s="13" t="s">
        <v>134</v>
      </c>
      <c r="E29" s="9">
        <v>84.59</v>
      </c>
      <c r="F29" s="9">
        <v>88.56</v>
      </c>
      <c r="G29" s="9">
        <f t="shared" si="2"/>
        <v>86.575000000000003</v>
      </c>
      <c r="H29" s="9">
        <f t="shared" si="3"/>
        <v>0</v>
      </c>
      <c r="I29" s="14">
        <f t="shared" si="4"/>
        <v>86.575000000000003</v>
      </c>
      <c r="J29" s="15" t="str">
        <f t="shared" si="5"/>
        <v>B</v>
      </c>
      <c r="K29" s="1" t="s">
        <v>49</v>
      </c>
      <c r="L29" s="1" t="s">
        <v>49</v>
      </c>
      <c r="M29" s="1" t="s">
        <v>49</v>
      </c>
      <c r="O29" s="1" t="s">
        <v>49</v>
      </c>
      <c r="P29" s="1" t="s">
        <v>49</v>
      </c>
      <c r="Q29" s="1" t="s">
        <v>49</v>
      </c>
      <c r="S29">
        <f t="shared" si="6"/>
        <v>0</v>
      </c>
    </row>
    <row r="30" spans="2:19" x14ac:dyDescent="0.2">
      <c r="B30" s="1" t="s">
        <v>136</v>
      </c>
      <c r="C30" s="1" t="s">
        <v>137</v>
      </c>
      <c r="D30" s="13" t="s">
        <v>138</v>
      </c>
      <c r="E30" s="9">
        <v>93.61</v>
      </c>
      <c r="F30" s="9">
        <v>88.51</v>
      </c>
      <c r="G30" s="9">
        <f t="shared" si="2"/>
        <v>91.06</v>
      </c>
      <c r="H30" s="9">
        <f t="shared" si="3"/>
        <v>0</v>
      </c>
      <c r="I30" s="14">
        <f t="shared" si="4"/>
        <v>91.06</v>
      </c>
      <c r="J30" s="15" t="str">
        <f t="shared" si="5"/>
        <v>A</v>
      </c>
      <c r="K30" s="1" t="s">
        <v>49</v>
      </c>
      <c r="L30" s="1" t="s">
        <v>49</v>
      </c>
      <c r="M30" s="1" t="s">
        <v>49</v>
      </c>
      <c r="O30" s="1" t="s">
        <v>49</v>
      </c>
      <c r="P30" s="1" t="s">
        <v>49</v>
      </c>
      <c r="Q30" s="1" t="s">
        <v>49</v>
      </c>
      <c r="S30">
        <f t="shared" si="6"/>
        <v>0</v>
      </c>
    </row>
    <row r="31" spans="2:19" x14ac:dyDescent="0.2">
      <c r="B31" s="1" t="s">
        <v>140</v>
      </c>
      <c r="C31" s="1" t="s">
        <v>141</v>
      </c>
      <c r="D31" s="13" t="s">
        <v>142</v>
      </c>
      <c r="E31" s="9">
        <v>95.34</v>
      </c>
      <c r="F31" s="9">
        <v>87.98</v>
      </c>
      <c r="G31" s="9">
        <f t="shared" si="2"/>
        <v>91.66</v>
      </c>
      <c r="H31" s="9">
        <f t="shared" si="3"/>
        <v>0</v>
      </c>
      <c r="I31" s="14">
        <f t="shared" si="4"/>
        <v>91.66</v>
      </c>
      <c r="J31" s="15" t="str">
        <f t="shared" si="5"/>
        <v>A</v>
      </c>
      <c r="K31" s="1" t="s">
        <v>49</v>
      </c>
      <c r="L31" s="1" t="s">
        <v>49</v>
      </c>
      <c r="M31" s="1" t="s">
        <v>49</v>
      </c>
      <c r="O31" s="1" t="s">
        <v>49</v>
      </c>
      <c r="P31" s="1" t="s">
        <v>49</v>
      </c>
      <c r="Q31" s="1" t="s">
        <v>49</v>
      </c>
      <c r="S31">
        <f t="shared" si="6"/>
        <v>0</v>
      </c>
    </row>
    <row r="32" spans="2:19" x14ac:dyDescent="0.2">
      <c r="B32" s="1" t="s">
        <v>144</v>
      </c>
      <c r="C32" s="1" t="s">
        <v>145</v>
      </c>
      <c r="D32" s="13" t="s">
        <v>146</v>
      </c>
      <c r="E32" s="9">
        <v>94.82</v>
      </c>
      <c r="F32" s="9">
        <v>90.11</v>
      </c>
      <c r="G32" s="9">
        <f t="shared" si="2"/>
        <v>92.465000000000003</v>
      </c>
      <c r="H32" s="9">
        <f t="shared" si="3"/>
        <v>0</v>
      </c>
      <c r="I32" s="14">
        <f t="shared" si="4"/>
        <v>92.465000000000003</v>
      </c>
      <c r="J32" s="15" t="str">
        <f t="shared" si="5"/>
        <v>A</v>
      </c>
      <c r="K32" s="1" t="s">
        <v>49</v>
      </c>
      <c r="L32" s="1" t="s">
        <v>49</v>
      </c>
      <c r="M32" s="1" t="s">
        <v>49</v>
      </c>
      <c r="O32" s="1" t="s">
        <v>49</v>
      </c>
      <c r="P32" s="1" t="s">
        <v>49</v>
      </c>
      <c r="Q32" s="1" t="s">
        <v>49</v>
      </c>
      <c r="S32">
        <f t="shared" si="6"/>
        <v>0</v>
      </c>
    </row>
    <row r="33" spans="2:19" x14ac:dyDescent="0.2">
      <c r="B33" s="1" t="s">
        <v>148</v>
      </c>
      <c r="C33" s="1" t="s">
        <v>149</v>
      </c>
      <c r="D33" s="13" t="s">
        <v>150</v>
      </c>
      <c r="E33" s="9">
        <v>0</v>
      </c>
      <c r="F33" s="9">
        <v>0</v>
      </c>
      <c r="G33" s="9">
        <f t="shared" si="2"/>
        <v>0</v>
      </c>
      <c r="H33" s="9">
        <f t="shared" si="3"/>
        <v>0</v>
      </c>
      <c r="I33" s="14">
        <f t="shared" si="4"/>
        <v>0</v>
      </c>
      <c r="J33" s="15" t="str">
        <f t="shared" si="5"/>
        <v>F</v>
      </c>
      <c r="K33" s="1" t="s">
        <v>49</v>
      </c>
      <c r="L33" s="1" t="s">
        <v>49</v>
      </c>
      <c r="M33" s="1" t="s">
        <v>49</v>
      </c>
      <c r="O33" s="1" t="s">
        <v>49</v>
      </c>
      <c r="P33" s="1" t="s">
        <v>49</v>
      </c>
      <c r="Q33" s="1" t="s">
        <v>49</v>
      </c>
      <c r="S33">
        <f t="shared" si="6"/>
        <v>0</v>
      </c>
    </row>
    <row r="34" spans="2:19" x14ac:dyDescent="0.2">
      <c r="B34" s="1" t="s">
        <v>152</v>
      </c>
      <c r="C34" s="1" t="s">
        <v>153</v>
      </c>
      <c r="D34" s="13" t="s">
        <v>154</v>
      </c>
      <c r="E34" s="9">
        <v>0</v>
      </c>
      <c r="F34" s="9">
        <v>0</v>
      </c>
      <c r="G34" s="9">
        <f t="shared" si="2"/>
        <v>0</v>
      </c>
      <c r="H34" s="9">
        <f t="shared" si="3"/>
        <v>0</v>
      </c>
      <c r="I34" s="14">
        <f t="shared" si="4"/>
        <v>0</v>
      </c>
      <c r="J34" s="15" t="str">
        <f t="shared" si="5"/>
        <v>F</v>
      </c>
      <c r="K34" s="1" t="s">
        <v>49</v>
      </c>
      <c r="L34" s="1" t="s">
        <v>49</v>
      </c>
      <c r="M34" s="1" t="s">
        <v>49</v>
      </c>
      <c r="O34" s="1" t="s">
        <v>49</v>
      </c>
      <c r="P34" s="1" t="s">
        <v>49</v>
      </c>
      <c r="Q34" s="1" t="s">
        <v>49</v>
      </c>
      <c r="S34">
        <f t="shared" si="6"/>
        <v>0</v>
      </c>
    </row>
    <row r="35" spans="2:19" x14ac:dyDescent="0.2">
      <c r="B35" s="1" t="s">
        <v>156</v>
      </c>
      <c r="C35" s="1" t="s">
        <v>157</v>
      </c>
      <c r="D35" s="13" t="s">
        <v>158</v>
      </c>
      <c r="E35" s="9">
        <v>81.650000000000006</v>
      </c>
      <c r="F35" s="9">
        <v>76.13</v>
      </c>
      <c r="G35" s="9">
        <f t="shared" si="2"/>
        <v>78.89</v>
      </c>
      <c r="H35" s="9">
        <f t="shared" si="3"/>
        <v>1.7489124099999998</v>
      </c>
      <c r="I35" s="14">
        <f t="shared" si="4"/>
        <v>77.141087589999998</v>
      </c>
      <c r="J35" s="15" t="str">
        <f t="shared" si="5"/>
        <v>C</v>
      </c>
      <c r="K35" s="1" t="s">
        <v>49</v>
      </c>
      <c r="L35">
        <v>10</v>
      </c>
      <c r="M35" s="1" t="s">
        <v>49</v>
      </c>
      <c r="O35" s="1" t="s">
        <v>49</v>
      </c>
      <c r="P35" s="1" t="s">
        <v>49</v>
      </c>
      <c r="Q35" s="1" t="s">
        <v>49</v>
      </c>
      <c r="S35">
        <f t="shared" si="6"/>
        <v>0.1</v>
      </c>
    </row>
    <row r="36" spans="2:19" x14ac:dyDescent="0.2">
      <c r="B36" s="1" t="s">
        <v>160</v>
      </c>
      <c r="C36" s="1" t="s">
        <v>161</v>
      </c>
      <c r="D36" s="13" t="s">
        <v>162</v>
      </c>
      <c r="E36" s="9">
        <v>85.04</v>
      </c>
      <c r="F36" s="9">
        <v>94.97</v>
      </c>
      <c r="G36" s="9">
        <f t="shared" si="2"/>
        <v>90.004999999999995</v>
      </c>
      <c r="H36" s="9">
        <f t="shared" si="3"/>
        <v>0</v>
      </c>
      <c r="I36" s="14">
        <f t="shared" si="4"/>
        <v>90.004999999999995</v>
      </c>
      <c r="J36" s="15" t="str">
        <f t="shared" si="5"/>
        <v>A</v>
      </c>
      <c r="K36" s="1" t="s">
        <v>49</v>
      </c>
      <c r="L36" s="1" t="s">
        <v>49</v>
      </c>
      <c r="M36" s="1" t="s">
        <v>49</v>
      </c>
      <c r="O36" s="1" t="s">
        <v>49</v>
      </c>
      <c r="P36" s="1" t="s">
        <v>49</v>
      </c>
      <c r="Q36" s="1" t="s">
        <v>49</v>
      </c>
      <c r="S36">
        <f t="shared" si="6"/>
        <v>0</v>
      </c>
    </row>
    <row r="37" spans="2:19" x14ac:dyDescent="0.2">
      <c r="B37" s="1" t="s">
        <v>164</v>
      </c>
      <c r="C37" s="1" t="s">
        <v>165</v>
      </c>
      <c r="D37" s="13" t="s">
        <v>166</v>
      </c>
      <c r="E37" s="9">
        <v>83.88</v>
      </c>
      <c r="F37" s="9">
        <v>85.55</v>
      </c>
      <c r="G37" s="9">
        <f t="shared" si="2"/>
        <v>84.715000000000003</v>
      </c>
      <c r="H37" s="9">
        <f t="shared" si="3"/>
        <v>0</v>
      </c>
      <c r="I37" s="14">
        <f t="shared" si="4"/>
        <v>84.715000000000003</v>
      </c>
      <c r="J37" s="15" t="str">
        <f t="shared" si="5"/>
        <v>B</v>
      </c>
      <c r="K37" s="1" t="s">
        <v>49</v>
      </c>
      <c r="L37" s="1" t="s">
        <v>49</v>
      </c>
      <c r="M37" s="1" t="s">
        <v>49</v>
      </c>
      <c r="O37" s="1" t="s">
        <v>49</v>
      </c>
      <c r="P37" s="1" t="s">
        <v>49</v>
      </c>
      <c r="Q37" s="1" t="s">
        <v>49</v>
      </c>
      <c r="S37">
        <f t="shared" si="6"/>
        <v>0</v>
      </c>
    </row>
    <row r="38" spans="2:19" x14ac:dyDescent="0.2">
      <c r="B38" s="1" t="s">
        <v>168</v>
      </c>
      <c r="C38" s="1" t="s">
        <v>169</v>
      </c>
      <c r="D38" s="13" t="s">
        <v>170</v>
      </c>
      <c r="E38" s="9">
        <v>88.65</v>
      </c>
      <c r="F38" s="9">
        <v>87.4</v>
      </c>
      <c r="G38" s="9">
        <f t="shared" si="2"/>
        <v>88.025000000000006</v>
      </c>
      <c r="H38" s="9">
        <f t="shared" si="3"/>
        <v>0</v>
      </c>
      <c r="I38" s="14">
        <f t="shared" si="4"/>
        <v>88.025000000000006</v>
      </c>
      <c r="J38" s="15" t="str">
        <f t="shared" si="5"/>
        <v>B</v>
      </c>
      <c r="K38" s="1" t="s">
        <v>49</v>
      </c>
      <c r="L38" s="1" t="s">
        <v>49</v>
      </c>
      <c r="M38" s="1" t="s">
        <v>49</v>
      </c>
      <c r="O38" s="1" t="s">
        <v>49</v>
      </c>
      <c r="P38" s="1" t="s">
        <v>49</v>
      </c>
      <c r="Q38" s="1" t="s">
        <v>49</v>
      </c>
      <c r="S38">
        <f t="shared" si="6"/>
        <v>0</v>
      </c>
    </row>
    <row r="39" spans="2:19" x14ac:dyDescent="0.2">
      <c r="B39" s="1" t="s">
        <v>172</v>
      </c>
      <c r="C39" s="1" t="s">
        <v>173</v>
      </c>
      <c r="D39" s="13" t="s">
        <v>174</v>
      </c>
      <c r="E39" s="9">
        <v>82.52</v>
      </c>
      <c r="F39" s="9">
        <v>77.89</v>
      </c>
      <c r="G39" s="9">
        <f t="shared" si="2"/>
        <v>80.204999999999998</v>
      </c>
      <c r="H39" s="9">
        <f t="shared" si="3"/>
        <v>0</v>
      </c>
      <c r="I39" s="14">
        <f t="shared" si="4"/>
        <v>80.204999999999998</v>
      </c>
      <c r="J39" s="15" t="str">
        <f t="shared" si="5"/>
        <v>B</v>
      </c>
      <c r="K39" s="1" t="s">
        <v>49</v>
      </c>
      <c r="L39" s="1" t="s">
        <v>49</v>
      </c>
      <c r="M39" s="1" t="s">
        <v>49</v>
      </c>
      <c r="O39" s="1" t="s">
        <v>49</v>
      </c>
      <c r="P39" s="1" t="s">
        <v>49</v>
      </c>
      <c r="Q39" s="1" t="s">
        <v>49</v>
      </c>
      <c r="S39">
        <f t="shared" si="6"/>
        <v>0</v>
      </c>
    </row>
    <row r="40" spans="2:19" x14ac:dyDescent="0.2">
      <c r="B40" s="1" t="s">
        <v>176</v>
      </c>
      <c r="C40" s="1" t="s">
        <v>177</v>
      </c>
      <c r="D40" s="13" t="s">
        <v>178</v>
      </c>
      <c r="E40" s="9">
        <v>87.84</v>
      </c>
      <c r="F40" s="9">
        <v>97.21</v>
      </c>
      <c r="G40" s="9">
        <f t="shared" si="2"/>
        <v>92.525000000000006</v>
      </c>
      <c r="H40" s="9">
        <f t="shared" si="3"/>
        <v>0</v>
      </c>
      <c r="I40" s="14">
        <f t="shared" si="4"/>
        <v>92.525000000000006</v>
      </c>
      <c r="J40" s="15" t="str">
        <f t="shared" si="5"/>
        <v>A</v>
      </c>
      <c r="K40" s="1" t="s">
        <v>49</v>
      </c>
      <c r="L40" s="1" t="s">
        <v>49</v>
      </c>
      <c r="M40" s="1" t="s">
        <v>49</v>
      </c>
      <c r="O40" s="1" t="s">
        <v>49</v>
      </c>
      <c r="P40" s="1" t="s">
        <v>49</v>
      </c>
      <c r="Q40" s="1" t="s">
        <v>49</v>
      </c>
      <c r="S40">
        <f t="shared" si="6"/>
        <v>0</v>
      </c>
    </row>
    <row r="41" spans="2:19" x14ac:dyDescent="0.2">
      <c r="B41" s="1" t="s">
        <v>180</v>
      </c>
      <c r="C41" s="1" t="s">
        <v>181</v>
      </c>
      <c r="D41" s="13" t="s">
        <v>182</v>
      </c>
      <c r="E41" s="9">
        <v>84.76</v>
      </c>
      <c r="F41" s="9">
        <v>89.35</v>
      </c>
      <c r="G41" s="9">
        <f t="shared" si="2"/>
        <v>87.055000000000007</v>
      </c>
      <c r="H41" s="9">
        <f t="shared" si="3"/>
        <v>1.9299222949999999</v>
      </c>
      <c r="I41" s="14">
        <f t="shared" si="4"/>
        <v>85.12507770500001</v>
      </c>
      <c r="J41" s="15" t="str">
        <f t="shared" si="5"/>
        <v>B</v>
      </c>
      <c r="K41" s="1" t="s">
        <v>49</v>
      </c>
      <c r="L41" s="1" t="s">
        <v>49</v>
      </c>
      <c r="M41" s="1" t="s">
        <v>49</v>
      </c>
      <c r="O41" s="1" t="s">
        <v>49</v>
      </c>
      <c r="P41">
        <v>10</v>
      </c>
      <c r="Q41" s="1" t="s">
        <v>49</v>
      </c>
      <c r="S41">
        <f t="shared" si="6"/>
        <v>0.1</v>
      </c>
    </row>
    <row r="42" spans="2:19" x14ac:dyDescent="0.2">
      <c r="B42" s="1" t="s">
        <v>180</v>
      </c>
      <c r="C42" s="1" t="s">
        <v>184</v>
      </c>
      <c r="D42" s="13" t="s">
        <v>185</v>
      </c>
      <c r="E42" s="9">
        <v>77.88</v>
      </c>
      <c r="F42" s="9">
        <v>77.31</v>
      </c>
      <c r="G42" s="9">
        <f t="shared" si="2"/>
        <v>77.594999999999999</v>
      </c>
      <c r="H42" s="9">
        <f t="shared" si="3"/>
        <v>0</v>
      </c>
      <c r="I42" s="14">
        <f t="shared" si="4"/>
        <v>77.594999999999999</v>
      </c>
      <c r="J42" s="15" t="str">
        <f t="shared" si="5"/>
        <v>C</v>
      </c>
      <c r="K42" s="1" t="s">
        <v>49</v>
      </c>
      <c r="L42" s="1" t="s">
        <v>49</v>
      </c>
      <c r="M42" s="1" t="s">
        <v>49</v>
      </c>
      <c r="O42" s="1" t="s">
        <v>49</v>
      </c>
      <c r="P42" s="1" t="s">
        <v>49</v>
      </c>
      <c r="Q42" s="1" t="s">
        <v>49</v>
      </c>
      <c r="S42">
        <f t="shared" si="6"/>
        <v>0</v>
      </c>
    </row>
    <row r="43" spans="2:19" x14ac:dyDescent="0.2">
      <c r="B43" s="1" t="s">
        <v>187</v>
      </c>
      <c r="C43" s="1" t="s">
        <v>188</v>
      </c>
      <c r="D43" s="13" t="s">
        <v>189</v>
      </c>
      <c r="E43" s="9">
        <v>84.82</v>
      </c>
      <c r="F43" s="9">
        <v>87.81</v>
      </c>
      <c r="G43" s="9">
        <f t="shared" si="2"/>
        <v>86.314999999999998</v>
      </c>
      <c r="H43" s="9">
        <f t="shared" si="3"/>
        <v>0</v>
      </c>
      <c r="I43" s="14">
        <f t="shared" si="4"/>
        <v>86.314999999999998</v>
      </c>
      <c r="J43" s="15" t="str">
        <f t="shared" si="5"/>
        <v>B</v>
      </c>
      <c r="K43" s="1" t="s">
        <v>49</v>
      </c>
      <c r="L43" s="1" t="s">
        <v>49</v>
      </c>
      <c r="M43" s="1" t="s">
        <v>49</v>
      </c>
      <c r="O43" s="1" t="s">
        <v>49</v>
      </c>
      <c r="P43" s="1" t="s">
        <v>49</v>
      </c>
      <c r="Q43" s="1" t="s">
        <v>49</v>
      </c>
      <c r="S43">
        <f t="shared" si="6"/>
        <v>0</v>
      </c>
    </row>
    <row r="44" spans="2:19" x14ac:dyDescent="0.2">
      <c r="B44" s="1" t="s">
        <v>191</v>
      </c>
      <c r="C44" s="1" t="s">
        <v>192</v>
      </c>
      <c r="D44" s="13" t="s">
        <v>193</v>
      </c>
      <c r="E44" s="9">
        <v>7.0000000000000007E-2</v>
      </c>
      <c r="F44" s="9">
        <v>0</v>
      </c>
      <c r="G44" s="9">
        <f t="shared" si="2"/>
        <v>3.5000000000000003E-2</v>
      </c>
      <c r="H44" s="9">
        <f t="shared" si="3"/>
        <v>0</v>
      </c>
      <c r="I44" s="14">
        <f t="shared" si="4"/>
        <v>3.5000000000000003E-2</v>
      </c>
      <c r="J44" s="15" t="str">
        <f t="shared" si="5"/>
        <v>F</v>
      </c>
      <c r="K44" s="1" t="s">
        <v>49</v>
      </c>
      <c r="L44" s="1" t="s">
        <v>49</v>
      </c>
      <c r="M44" s="1" t="s">
        <v>49</v>
      </c>
      <c r="O44" s="1" t="s">
        <v>49</v>
      </c>
      <c r="P44" s="1" t="s">
        <v>49</v>
      </c>
      <c r="Q44" s="1" t="s">
        <v>49</v>
      </c>
      <c r="S44">
        <f t="shared" si="6"/>
        <v>0</v>
      </c>
    </row>
    <row r="45" spans="2:19" x14ac:dyDescent="0.2">
      <c r="B45" s="1" t="s">
        <v>195</v>
      </c>
      <c r="C45" s="1" t="s">
        <v>196</v>
      </c>
      <c r="D45" s="13" t="s">
        <v>197</v>
      </c>
      <c r="E45" s="9">
        <v>89.23</v>
      </c>
      <c r="F45" s="9">
        <v>89.5</v>
      </c>
      <c r="G45" s="9">
        <f t="shared" si="2"/>
        <v>89.365000000000009</v>
      </c>
      <c r="H45" s="9">
        <f t="shared" si="3"/>
        <v>5.9433980549999994</v>
      </c>
      <c r="I45" s="14">
        <f t="shared" si="4"/>
        <v>83.421601945000006</v>
      </c>
      <c r="J45" s="15" t="str">
        <f t="shared" si="5"/>
        <v>B</v>
      </c>
      <c r="K45" s="1" t="s">
        <v>49</v>
      </c>
      <c r="L45">
        <v>10</v>
      </c>
      <c r="M45" s="1" t="s">
        <v>49</v>
      </c>
      <c r="O45">
        <v>10</v>
      </c>
      <c r="P45" s="1" t="s">
        <v>49</v>
      </c>
      <c r="Q45">
        <v>10</v>
      </c>
      <c r="S45">
        <f t="shared" si="6"/>
        <v>0.3</v>
      </c>
    </row>
    <row r="46" spans="2:19" x14ac:dyDescent="0.2">
      <c r="B46" s="1" t="s">
        <v>199</v>
      </c>
      <c r="C46" s="1" t="s">
        <v>200</v>
      </c>
      <c r="D46" s="13" t="s">
        <v>201</v>
      </c>
      <c r="E46" s="9">
        <v>92.77</v>
      </c>
      <c r="F46" s="9">
        <v>77.77</v>
      </c>
      <c r="G46" s="9">
        <f t="shared" si="2"/>
        <v>85.27</v>
      </c>
      <c r="H46" s="9">
        <f t="shared" si="3"/>
        <v>0</v>
      </c>
      <c r="I46" s="14">
        <f t="shared" si="4"/>
        <v>85.27</v>
      </c>
      <c r="J46" s="15" t="str">
        <f t="shared" si="5"/>
        <v>B</v>
      </c>
      <c r="K46" s="1" t="s">
        <v>49</v>
      </c>
      <c r="L46" s="1" t="s">
        <v>49</v>
      </c>
      <c r="M46" s="1" t="s">
        <v>49</v>
      </c>
      <c r="O46" s="1" t="s">
        <v>49</v>
      </c>
      <c r="P46" s="1" t="s">
        <v>49</v>
      </c>
      <c r="Q46" s="1" t="s">
        <v>49</v>
      </c>
      <c r="S46">
        <f t="shared" si="6"/>
        <v>0</v>
      </c>
    </row>
    <row r="47" spans="2:19" x14ac:dyDescent="0.2">
      <c r="B47" s="1" t="s">
        <v>203</v>
      </c>
      <c r="C47" s="1" t="s">
        <v>204</v>
      </c>
      <c r="D47" s="13" t="s">
        <v>205</v>
      </c>
      <c r="E47" s="9">
        <v>88.77</v>
      </c>
      <c r="F47" s="9">
        <v>90.65</v>
      </c>
      <c r="G47" s="9">
        <f t="shared" si="2"/>
        <v>89.710000000000008</v>
      </c>
      <c r="H47" s="9">
        <f t="shared" si="3"/>
        <v>0</v>
      </c>
      <c r="I47" s="14">
        <f t="shared" si="4"/>
        <v>89.710000000000008</v>
      </c>
      <c r="J47" s="15" t="str">
        <f t="shared" si="5"/>
        <v>B</v>
      </c>
      <c r="K47" s="1" t="s">
        <v>49</v>
      </c>
      <c r="L47" s="1" t="s">
        <v>49</v>
      </c>
      <c r="M47" s="1" t="s">
        <v>49</v>
      </c>
      <c r="O47" s="1" t="s">
        <v>49</v>
      </c>
      <c r="P47" s="1" t="s">
        <v>49</v>
      </c>
      <c r="Q47" s="1" t="s">
        <v>49</v>
      </c>
      <c r="S47">
        <f t="shared" si="6"/>
        <v>0</v>
      </c>
    </row>
    <row r="48" spans="2:19" x14ac:dyDescent="0.2">
      <c r="B48" s="1" t="s">
        <v>207</v>
      </c>
      <c r="C48" s="1" t="s">
        <v>208</v>
      </c>
      <c r="D48" s="13" t="s">
        <v>209</v>
      </c>
      <c r="E48" s="9">
        <v>83.54</v>
      </c>
      <c r="F48" s="9">
        <v>87.14</v>
      </c>
      <c r="G48" s="9">
        <f t="shared" si="2"/>
        <v>85.34</v>
      </c>
      <c r="H48" s="9">
        <f t="shared" si="3"/>
        <v>0</v>
      </c>
      <c r="I48" s="14">
        <f t="shared" si="4"/>
        <v>85.34</v>
      </c>
      <c r="J48" s="15" t="str">
        <f t="shared" si="5"/>
        <v>B</v>
      </c>
      <c r="K48" s="1" t="s">
        <v>49</v>
      </c>
      <c r="L48" s="1" t="s">
        <v>49</v>
      </c>
      <c r="M48" s="1" t="s">
        <v>49</v>
      </c>
      <c r="O48" s="1" t="s">
        <v>49</v>
      </c>
      <c r="P48" s="1" t="s">
        <v>49</v>
      </c>
      <c r="Q48" s="1" t="s">
        <v>49</v>
      </c>
      <c r="S48">
        <f t="shared" si="6"/>
        <v>0</v>
      </c>
    </row>
    <row r="49" spans="2:19" x14ac:dyDescent="0.2">
      <c r="B49" s="1" t="s">
        <v>192</v>
      </c>
      <c r="C49" s="1" t="s">
        <v>211</v>
      </c>
      <c r="D49" s="13" t="s">
        <v>212</v>
      </c>
      <c r="E49" s="9">
        <v>95.65</v>
      </c>
      <c r="F49" s="9">
        <v>92.1</v>
      </c>
      <c r="G49" s="9">
        <f t="shared" si="2"/>
        <v>93.875</v>
      </c>
      <c r="H49" s="9">
        <f t="shared" si="3"/>
        <v>0</v>
      </c>
      <c r="I49" s="14">
        <f t="shared" si="4"/>
        <v>93.875</v>
      </c>
      <c r="J49" s="15" t="str">
        <f t="shared" si="5"/>
        <v>A</v>
      </c>
      <c r="K49" s="1" t="s">
        <v>49</v>
      </c>
      <c r="L49" s="1" t="s">
        <v>49</v>
      </c>
      <c r="M49" s="1" t="s">
        <v>49</v>
      </c>
      <c r="O49" s="1" t="s">
        <v>49</v>
      </c>
      <c r="P49" s="1" t="s">
        <v>49</v>
      </c>
      <c r="Q49" s="1" t="s">
        <v>49</v>
      </c>
      <c r="S49">
        <f t="shared" si="6"/>
        <v>0</v>
      </c>
    </row>
    <row r="50" spans="2:19" x14ac:dyDescent="0.2">
      <c r="B50" s="1" t="s">
        <v>214</v>
      </c>
      <c r="C50" s="1" t="s">
        <v>215</v>
      </c>
      <c r="D50" s="13" t="s">
        <v>216</v>
      </c>
      <c r="E50" s="9">
        <v>0</v>
      </c>
      <c r="F50" s="9">
        <v>0</v>
      </c>
      <c r="G50" s="9">
        <f t="shared" si="2"/>
        <v>0</v>
      </c>
      <c r="H50" s="9">
        <f t="shared" si="3"/>
        <v>0</v>
      </c>
      <c r="I50" s="14">
        <f t="shared" si="4"/>
        <v>0</v>
      </c>
      <c r="J50" s="15" t="str">
        <f t="shared" si="5"/>
        <v>F</v>
      </c>
      <c r="K50" s="1" t="s">
        <v>49</v>
      </c>
      <c r="L50" s="1" t="s">
        <v>49</v>
      </c>
      <c r="M50" s="1" t="s">
        <v>49</v>
      </c>
      <c r="O50" s="1" t="s">
        <v>49</v>
      </c>
      <c r="P50" s="1" t="s">
        <v>49</v>
      </c>
      <c r="Q50" s="1" t="s">
        <v>49</v>
      </c>
      <c r="S50">
        <f t="shared" si="6"/>
        <v>0</v>
      </c>
    </row>
    <row r="51" spans="2:19" x14ac:dyDescent="0.2">
      <c r="B51" s="1" t="s">
        <v>214</v>
      </c>
      <c r="C51" s="1" t="s">
        <v>218</v>
      </c>
      <c r="D51" s="13" t="s">
        <v>219</v>
      </c>
      <c r="E51" s="9">
        <v>83.51</v>
      </c>
      <c r="F51" s="9">
        <v>71.31</v>
      </c>
      <c r="G51" s="9">
        <f t="shared" si="2"/>
        <v>77.41</v>
      </c>
      <c r="H51" s="9">
        <f t="shared" si="3"/>
        <v>1.7161022899999996</v>
      </c>
      <c r="I51" s="14">
        <f t="shared" si="4"/>
        <v>75.693897710000002</v>
      </c>
      <c r="J51" s="15" t="str">
        <f t="shared" si="5"/>
        <v>C</v>
      </c>
      <c r="K51" s="1" t="s">
        <v>49</v>
      </c>
      <c r="L51">
        <v>10</v>
      </c>
      <c r="M51" s="1" t="s">
        <v>49</v>
      </c>
      <c r="O51" s="1" t="s">
        <v>49</v>
      </c>
      <c r="P51" s="1" t="s">
        <v>49</v>
      </c>
      <c r="Q51" s="1" t="s">
        <v>49</v>
      </c>
      <c r="S51">
        <f t="shared" si="6"/>
        <v>0.1</v>
      </c>
    </row>
  </sheetData>
  <mergeCells count="2">
    <mergeCell ref="K5:M5"/>
    <mergeCell ref="O5:S5"/>
  </mergeCell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calculating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JCS</cp:lastModifiedBy>
  <dcterms:created xsi:type="dcterms:W3CDTF">2023-01-12T02:03:13Z</dcterms:created>
  <dcterms:modified xsi:type="dcterms:W3CDTF">2023-01-13T06:32:56Z</dcterms:modified>
  <cp:category/>
</cp:coreProperties>
</file>