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July 2022 term &quot;A&quot;/"/>
    </mc:Choice>
  </mc:AlternateContent>
  <xr:revisionPtr revIDLastSave="0" documentId="8_{12E53ADE-5C3C-204B-81FA-CCA9D97CE1C9}" xr6:coauthVersionLast="47" xr6:coauthVersionMax="47" xr10:uidLastSave="{00000000-0000-0000-0000-000000000000}"/>
  <bookViews>
    <workbookView xWindow="400" yWindow="620" windowWidth="24860" windowHeight="26880" activeTab="1" xr2:uid="{00000000-000D-0000-FFFF-FFFF00000000}"/>
  </bookViews>
  <sheets>
    <sheet name="Grades" sheetId="1" r:id="rId1"/>
    <sheet name="FINAL G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H35" i="2"/>
  <c r="H75" i="2"/>
  <c r="H33" i="2"/>
  <c r="H40" i="2"/>
  <c r="H37" i="2"/>
  <c r="H59" i="2"/>
  <c r="H49" i="2"/>
  <c r="H22" i="2"/>
  <c r="H36" i="2"/>
  <c r="H26" i="2"/>
  <c r="H12" i="2"/>
  <c r="H14" i="2"/>
  <c r="H13" i="2"/>
  <c r="H38" i="2"/>
  <c r="H66" i="2"/>
  <c r="H73" i="2"/>
  <c r="H31" i="2"/>
  <c r="H54" i="2"/>
  <c r="H47" i="2"/>
  <c r="H70" i="2"/>
  <c r="H50" i="2"/>
  <c r="H58" i="2"/>
  <c r="H71" i="2"/>
  <c r="H69" i="2"/>
  <c r="H30" i="2"/>
  <c r="H72" i="2"/>
  <c r="H45" i="2"/>
  <c r="H53" i="2"/>
  <c r="H27" i="2"/>
  <c r="H24" i="2"/>
  <c r="H56" i="2"/>
  <c r="H17" i="2"/>
  <c r="H29" i="2"/>
  <c r="H52" i="2"/>
  <c r="H41" i="2"/>
  <c r="H48" i="2"/>
  <c r="H16" i="2"/>
  <c r="H43" i="2"/>
  <c r="H51" i="2"/>
  <c r="H20" i="2"/>
  <c r="H68" i="2"/>
  <c r="H39" i="2"/>
  <c r="H7" i="2"/>
  <c r="H63" i="2"/>
  <c r="H25" i="2"/>
  <c r="H42" i="2"/>
  <c r="H67" i="2"/>
  <c r="H64" i="2"/>
  <c r="H60" i="2"/>
  <c r="H15" i="2"/>
  <c r="H19" i="2"/>
  <c r="H32" i="2"/>
  <c r="H21" i="2"/>
  <c r="H9" i="2"/>
  <c r="H8" i="2"/>
  <c r="H11" i="2"/>
  <c r="H65" i="2"/>
  <c r="H46" i="2"/>
  <c r="H34" i="2"/>
  <c r="H28" i="2"/>
  <c r="H55" i="2"/>
  <c r="H76" i="2"/>
  <c r="H61" i="2"/>
  <c r="H23" i="2"/>
  <c r="H57" i="2"/>
  <c r="H44" i="2"/>
  <c r="H74" i="2"/>
  <c r="H10" i="2"/>
  <c r="H62" i="2"/>
  <c r="F18" i="2"/>
  <c r="I18" i="2" s="1"/>
  <c r="J18" i="2" s="1"/>
  <c r="F35" i="2"/>
  <c r="I35" i="2" s="1"/>
  <c r="J35" i="2" s="1"/>
  <c r="F75" i="2"/>
  <c r="F33" i="2"/>
  <c r="I33" i="2" s="1"/>
  <c r="J33" i="2" s="1"/>
  <c r="F40" i="2"/>
  <c r="I40" i="2" s="1"/>
  <c r="J40" i="2" s="1"/>
  <c r="F37" i="2"/>
  <c r="I37" i="2" s="1"/>
  <c r="J37" i="2" s="1"/>
  <c r="F59" i="2"/>
  <c r="F49" i="2"/>
  <c r="I49" i="2" s="1"/>
  <c r="J49" i="2" s="1"/>
  <c r="F22" i="2"/>
  <c r="I22" i="2" s="1"/>
  <c r="J22" i="2" s="1"/>
  <c r="F36" i="2"/>
  <c r="I36" i="2" s="1"/>
  <c r="J36" i="2" s="1"/>
  <c r="F26" i="2"/>
  <c r="F12" i="2"/>
  <c r="I12" i="2" s="1"/>
  <c r="J12" i="2" s="1"/>
  <c r="F14" i="2"/>
  <c r="I14" i="2" s="1"/>
  <c r="J14" i="2" s="1"/>
  <c r="F13" i="2"/>
  <c r="I13" i="2" s="1"/>
  <c r="J13" i="2" s="1"/>
  <c r="F38" i="2"/>
  <c r="F66" i="2"/>
  <c r="I66" i="2" s="1"/>
  <c r="J66" i="2" s="1"/>
  <c r="F73" i="2"/>
  <c r="F31" i="2"/>
  <c r="I31" i="2" s="1"/>
  <c r="J31" i="2" s="1"/>
  <c r="F54" i="2"/>
  <c r="F47" i="2"/>
  <c r="I47" i="2" s="1"/>
  <c r="J47" i="2" s="1"/>
  <c r="F70" i="2"/>
  <c r="F50" i="2"/>
  <c r="I50" i="2" s="1"/>
  <c r="J50" i="2" s="1"/>
  <c r="F58" i="2"/>
  <c r="F71" i="2"/>
  <c r="I71" i="2" s="1"/>
  <c r="J71" i="2" s="1"/>
  <c r="F69" i="2"/>
  <c r="I69" i="2" s="1"/>
  <c r="J69" i="2" s="1"/>
  <c r="F30" i="2"/>
  <c r="I30" i="2" s="1"/>
  <c r="J30" i="2" s="1"/>
  <c r="F72" i="2"/>
  <c r="F45" i="2"/>
  <c r="F53" i="2"/>
  <c r="I53" i="2" s="1"/>
  <c r="J53" i="2" s="1"/>
  <c r="F27" i="2"/>
  <c r="I27" i="2" s="1"/>
  <c r="J27" i="2" s="1"/>
  <c r="F24" i="2"/>
  <c r="F56" i="2"/>
  <c r="I56" i="2" s="1"/>
  <c r="J56" i="2" s="1"/>
  <c r="F17" i="2"/>
  <c r="I17" i="2" s="1"/>
  <c r="J17" i="2" s="1"/>
  <c r="F29" i="2"/>
  <c r="I29" i="2" s="1"/>
  <c r="J29" i="2" s="1"/>
  <c r="F52" i="2"/>
  <c r="F41" i="2"/>
  <c r="I41" i="2" s="1"/>
  <c r="J41" i="2" s="1"/>
  <c r="F48" i="2"/>
  <c r="I48" i="2" s="1"/>
  <c r="J48" i="2" s="1"/>
  <c r="F16" i="2"/>
  <c r="I16" i="2" s="1"/>
  <c r="J16" i="2" s="1"/>
  <c r="F43" i="2"/>
  <c r="F51" i="2"/>
  <c r="I51" i="2" s="1"/>
  <c r="J51" i="2" s="1"/>
  <c r="F20" i="2"/>
  <c r="I20" i="2" s="1"/>
  <c r="J20" i="2" s="1"/>
  <c r="F68" i="2"/>
  <c r="I68" i="2" s="1"/>
  <c r="J68" i="2" s="1"/>
  <c r="F39" i="2"/>
  <c r="F7" i="2"/>
  <c r="I7" i="2" s="1"/>
  <c r="J7" i="2" s="1"/>
  <c r="F63" i="2"/>
  <c r="F25" i="2"/>
  <c r="I25" i="2" s="1"/>
  <c r="J25" i="2" s="1"/>
  <c r="F42" i="2"/>
  <c r="F67" i="2"/>
  <c r="I67" i="2" s="1"/>
  <c r="J67" i="2" s="1"/>
  <c r="F64" i="2"/>
  <c r="I64" i="2" s="1"/>
  <c r="J64" i="2" s="1"/>
  <c r="F60" i="2"/>
  <c r="I60" i="2" s="1"/>
  <c r="J60" i="2" s="1"/>
  <c r="F15" i="2"/>
  <c r="F19" i="2"/>
  <c r="I19" i="2" s="1"/>
  <c r="J19" i="2" s="1"/>
  <c r="F32" i="2"/>
  <c r="I32" i="2" s="1"/>
  <c r="J32" i="2" s="1"/>
  <c r="F21" i="2"/>
  <c r="I21" i="2" s="1"/>
  <c r="J21" i="2" s="1"/>
  <c r="F9" i="2"/>
  <c r="F8" i="2"/>
  <c r="I8" i="2" s="1"/>
  <c r="J8" i="2" s="1"/>
  <c r="F11" i="2"/>
  <c r="I11" i="2" s="1"/>
  <c r="J11" i="2" s="1"/>
  <c r="F65" i="2"/>
  <c r="I65" i="2" s="1"/>
  <c r="J65" i="2" s="1"/>
  <c r="F46" i="2"/>
  <c r="F34" i="2"/>
  <c r="I34" i="2" s="1"/>
  <c r="J34" i="2" s="1"/>
  <c r="F28" i="2"/>
  <c r="I28" i="2" s="1"/>
  <c r="J28" i="2" s="1"/>
  <c r="F55" i="2"/>
  <c r="I55" i="2" s="1"/>
  <c r="J55" i="2" s="1"/>
  <c r="F76" i="2"/>
  <c r="F61" i="2"/>
  <c r="I61" i="2" s="1"/>
  <c r="J61" i="2" s="1"/>
  <c r="F23" i="2"/>
  <c r="I23" i="2" s="1"/>
  <c r="J23" i="2" s="1"/>
  <c r="F57" i="2"/>
  <c r="I57" i="2" s="1"/>
  <c r="J57" i="2" s="1"/>
  <c r="F44" i="2"/>
  <c r="F74" i="2"/>
  <c r="F10" i="2"/>
  <c r="I10" i="2" s="1"/>
  <c r="J10" i="2" s="1"/>
  <c r="F62" i="2"/>
  <c r="I62" i="2" s="1"/>
  <c r="J62" i="2" s="1"/>
  <c r="I63" i="2" l="1"/>
  <c r="J63" i="2" s="1"/>
  <c r="I70" i="2"/>
  <c r="J70" i="2" s="1"/>
  <c r="I74" i="2"/>
  <c r="J74" i="2" s="1"/>
  <c r="I45" i="2"/>
  <c r="J45" i="2" s="1"/>
  <c r="I73" i="2"/>
  <c r="J73" i="2" s="1"/>
  <c r="I9" i="2"/>
  <c r="J9" i="2" s="1"/>
  <c r="I59" i="2"/>
  <c r="J59" i="2" s="1"/>
  <c r="I44" i="2"/>
  <c r="J44" i="2" s="1"/>
  <c r="I15" i="2"/>
  <c r="J15" i="2" s="1"/>
  <c r="I52" i="2"/>
  <c r="J52" i="2" s="1"/>
  <c r="I54" i="2"/>
  <c r="J54" i="2" s="1"/>
  <c r="I75" i="2"/>
  <c r="J75" i="2" s="1"/>
  <c r="I58" i="2"/>
  <c r="J58" i="2" s="1"/>
  <c r="I76" i="2"/>
  <c r="J76" i="2" s="1"/>
  <c r="I42" i="2"/>
  <c r="J42" i="2" s="1"/>
  <c r="I24" i="2"/>
  <c r="J24" i="2" s="1"/>
  <c r="I38" i="2"/>
  <c r="J38" i="2" s="1"/>
  <c r="I43" i="2"/>
  <c r="J43" i="2" s="1"/>
  <c r="I46" i="2"/>
  <c r="J46" i="2" s="1"/>
  <c r="I39" i="2"/>
  <c r="J39" i="2" s="1"/>
  <c r="I72" i="2"/>
  <c r="J72" i="2" s="1"/>
  <c r="I26" i="2"/>
  <c r="J26" i="2" s="1"/>
</calcChain>
</file>

<file path=xl/sharedStrings.xml><?xml version="1.0" encoding="utf-8"?>
<sst xmlns="http://schemas.openxmlformats.org/spreadsheetml/2006/main" count="598" uniqueCount="311">
  <si>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</si>
  <si>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</si>
  <si>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</si>
  <si>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</si>
  <si>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</si>
  <si>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</si>
  <si>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</si>
  <si>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</si>
  <si>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</si>
  <si>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7 (Real)</t>
  </si>
  <si>
    <t>Quiz: Exercise UNIT 8 (Real)</t>
  </si>
  <si>
    <t>Quiz: Exercise UNIT 9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</si>
  <si>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</si>
  <si>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</si>
  <si>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</si>
  <si>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</si>
  <si>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</si>
  <si>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</si>
  <si>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10 (Real)</t>
  </si>
  <si>
    <t>Quiz: Exercise UNIT 11 (Real)</t>
  </si>
  <si>
    <t>Quiz: Exercise UNIT 12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</si>
  <si>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</si>
  <si>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</si>
  <si>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</si>
  <si>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</si>
  <si>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</si>
  <si>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</si>
  <si>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An</t>
  </si>
  <si>
    <t>Sokang</t>
  </si>
  <si>
    <t>14564</t>
  </si>
  <si>
    <t>an.sokang@pucsr.edu.kh</t>
  </si>
  <si>
    <t>1665644154</t>
  </si>
  <si>
    <t>Buth</t>
  </si>
  <si>
    <t>Kanhchana</t>
  </si>
  <si>
    <t>14291</t>
  </si>
  <si>
    <t>buth.kanhchana@pucsr.edu.kh</t>
  </si>
  <si>
    <t>Chan</t>
  </si>
  <si>
    <t>Panha</t>
  </si>
  <si>
    <t>14477</t>
  </si>
  <si>
    <t>chan.panha@pucsr.edu.kh</t>
  </si>
  <si>
    <t>Yusinh</t>
  </si>
  <si>
    <t>14591</t>
  </si>
  <si>
    <t>chan.yusinh@pucsr.edu.kh</t>
  </si>
  <si>
    <t>Chen</t>
  </si>
  <si>
    <t>Dara</t>
  </si>
  <si>
    <t>14462</t>
  </si>
  <si>
    <t>chen.dara@pucsr.edu.kh</t>
  </si>
  <si>
    <t>Cheng</t>
  </si>
  <si>
    <t>Soheang</t>
  </si>
  <si>
    <t>14496</t>
  </si>
  <si>
    <t>cheng.soheang@pucsr.edu.kh</t>
  </si>
  <si>
    <t>Chhet</t>
  </si>
  <si>
    <t>Sovanchhet</t>
  </si>
  <si>
    <t>14485</t>
  </si>
  <si>
    <t>chhet.sovanchhet@pucsr.edu.kh</t>
  </si>
  <si>
    <t>Chhim</t>
  </si>
  <si>
    <t>Chhenge</t>
  </si>
  <si>
    <t>14554</t>
  </si>
  <si>
    <t>chhim.chhenge@pucsr.edu.kh</t>
  </si>
  <si>
    <t>Chhoam</t>
  </si>
  <si>
    <t>Lady</t>
  </si>
  <si>
    <t>14521</t>
  </si>
  <si>
    <t>chhoam.lady@pucsr.edu.kh</t>
  </si>
  <si>
    <t>Chim</t>
  </si>
  <si>
    <t>Chhouyhour</t>
  </si>
  <si>
    <t>14437</t>
  </si>
  <si>
    <t>chim.chhouyhour@pucsr.edu.kh</t>
  </si>
  <si>
    <t>Chork</t>
  </si>
  <si>
    <t>Sithai</t>
  </si>
  <si>
    <t>14484</t>
  </si>
  <si>
    <t>chork.sithai@pucsr.edu.kh</t>
  </si>
  <si>
    <t>Dam</t>
  </si>
  <si>
    <t>Ping</t>
  </si>
  <si>
    <t>14445</t>
  </si>
  <si>
    <t>dam.ping@pucsr.edu.kh</t>
  </si>
  <si>
    <t>Dern</t>
  </si>
  <si>
    <t>Buntheng</t>
  </si>
  <si>
    <t>13383</t>
  </si>
  <si>
    <t>dern.buntheng@pucsr.edu.kh</t>
  </si>
  <si>
    <t>Doeunserey</t>
  </si>
  <si>
    <t>Vuthyka</t>
  </si>
  <si>
    <t>13833</t>
  </si>
  <si>
    <t>doeunserey.vuthyka@pucsr.edu.kh</t>
  </si>
  <si>
    <t>Em</t>
  </si>
  <si>
    <t>Tenglong</t>
  </si>
  <si>
    <t>13726</t>
  </si>
  <si>
    <t>em.tenglong@pucsr.edu.kh</t>
  </si>
  <si>
    <t>Eng</t>
  </si>
  <si>
    <t>Kimsay</t>
  </si>
  <si>
    <t>14486</t>
  </si>
  <si>
    <t>eng.kimsay@pucsr.edu.kh</t>
  </si>
  <si>
    <t>Gnan</t>
  </si>
  <si>
    <t>Vichroth</t>
  </si>
  <si>
    <t>14570</t>
  </si>
  <si>
    <t>gnan.vichroth@pucsr.edu.kh</t>
  </si>
  <si>
    <t>Hang</t>
  </si>
  <si>
    <t>Sereykosoma</t>
  </si>
  <si>
    <t>14584</t>
  </si>
  <si>
    <t>hang.sereykosoma@pucsr.edu.kh</t>
  </si>
  <si>
    <t>Heng</t>
  </si>
  <si>
    <t>Kimheang</t>
  </si>
  <si>
    <t>14454</t>
  </si>
  <si>
    <t>heng.kimheang@pucsr.edu.kh</t>
  </si>
  <si>
    <t>Sokleap</t>
  </si>
  <si>
    <t>14541</t>
  </si>
  <si>
    <t>heng.sokleap@pucsr.edu.kh</t>
  </si>
  <si>
    <t>Hoeum</t>
  </si>
  <si>
    <t>Phanavath</t>
  </si>
  <si>
    <t>14515</t>
  </si>
  <si>
    <t>hoeum.phanavath@pucsr.edu.kh</t>
  </si>
  <si>
    <t>Houn</t>
  </si>
  <si>
    <t>Liza</t>
  </si>
  <si>
    <t>14580</t>
  </si>
  <si>
    <t>houn.liza@pucsr.edu.kh</t>
  </si>
  <si>
    <t>Sovanndara</t>
  </si>
  <si>
    <t>14526</t>
  </si>
  <si>
    <t>houn.sovanndara@pucsr.edu.kh</t>
  </si>
  <si>
    <t>Hun</t>
  </si>
  <si>
    <t>Sokhor</t>
  </si>
  <si>
    <t>14553</t>
  </si>
  <si>
    <t>hun.sokhor@pucsr.edu.kh</t>
  </si>
  <si>
    <t>Khan</t>
  </si>
  <si>
    <t>Sreyoun</t>
  </si>
  <si>
    <t>14581</t>
  </si>
  <si>
    <t>khan.sreyoun@pucsr.edu.kh</t>
  </si>
  <si>
    <t>Kien</t>
  </si>
  <si>
    <t>Sokhorn</t>
  </si>
  <si>
    <t>14579</t>
  </si>
  <si>
    <t>kien.sokhorn@pucsr.edu.kh</t>
  </si>
  <si>
    <t>Kim</t>
  </si>
  <si>
    <t>Sombathtep</t>
  </si>
  <si>
    <t>14452</t>
  </si>
  <si>
    <t>kim.sombathtep@pucsr.edu.kh</t>
  </si>
  <si>
    <t>Koy</t>
  </si>
  <si>
    <t>Sovanna</t>
  </si>
  <si>
    <t>14583</t>
  </si>
  <si>
    <t>koy.sovanna@pucsr.edu.kh</t>
  </si>
  <si>
    <t>Lay</t>
  </si>
  <si>
    <t>Malis</t>
  </si>
  <si>
    <t>14509</t>
  </si>
  <si>
    <t>lay.malis@pucsr.edu.kh</t>
  </si>
  <si>
    <t>Leang</t>
  </si>
  <si>
    <t>Lyvann</t>
  </si>
  <si>
    <t>14537</t>
  </si>
  <si>
    <t>leang.lyvann@pucsr.edu.kh</t>
  </si>
  <si>
    <t>Long</t>
  </si>
  <si>
    <t>Lyhong</t>
  </si>
  <si>
    <t>14446</t>
  </si>
  <si>
    <t>long.lyhong@pucsr.edu.kh</t>
  </si>
  <si>
    <t>Loun</t>
  </si>
  <si>
    <t>Liranuth</t>
  </si>
  <si>
    <t>14442</t>
  </si>
  <si>
    <t>loun.liranuth@pucsr.edu.kh</t>
  </si>
  <si>
    <t>Loy</t>
  </si>
  <si>
    <t>Yeouin</t>
  </si>
  <si>
    <t>14547</t>
  </si>
  <si>
    <t>loy.yeouin@pucsr.edu.kh</t>
  </si>
  <si>
    <t>Ly</t>
  </si>
  <si>
    <t>Dadeana</t>
  </si>
  <si>
    <t>14237</t>
  </si>
  <si>
    <t>ly.dadeana@pucsr.edu.kh</t>
  </si>
  <si>
    <t>Sophanna</t>
  </si>
  <si>
    <t>14449</t>
  </si>
  <si>
    <t>ly.sophanna@pucsr.edu.kh</t>
  </si>
  <si>
    <t>Mao</t>
  </si>
  <si>
    <t>Nasoly</t>
  </si>
  <si>
    <t>14536</t>
  </si>
  <si>
    <t>mao.nasoly@pucsr.edu.kh</t>
  </si>
  <si>
    <t>Moeun</t>
  </si>
  <si>
    <t>Chengmi</t>
  </si>
  <si>
    <t>14497</t>
  </si>
  <si>
    <t>moeun.chengmi@pucsr.edu.kh</t>
  </si>
  <si>
    <t>Ny</t>
  </si>
  <si>
    <t>Theary</t>
  </si>
  <si>
    <t>14516</t>
  </si>
  <si>
    <t>ny.theary@pucsr.edu.kh</t>
  </si>
  <si>
    <t>Oum</t>
  </si>
  <si>
    <t>Meylin</t>
  </si>
  <si>
    <t>14236</t>
  </si>
  <si>
    <t>oum.meylin@pucsr.edu.kh</t>
  </si>
  <si>
    <t>Pal</t>
  </si>
  <si>
    <t>Makara</t>
  </si>
  <si>
    <t>14500</t>
  </si>
  <si>
    <t>pal.makara@pucsr.edu.kh</t>
  </si>
  <si>
    <t>Pang</t>
  </si>
  <si>
    <t>Sopheaktra</t>
  </si>
  <si>
    <t>14527</t>
  </si>
  <si>
    <t>pang.sopheaktra@pucsr.edu.kh</t>
  </si>
  <si>
    <t>Pheng</t>
  </si>
  <si>
    <t>14299</t>
  </si>
  <si>
    <t>pheng.sopheaktra@pucsr.edu.kh</t>
  </si>
  <si>
    <t>Phoeun</t>
  </si>
  <si>
    <t>Sokratanak</t>
  </si>
  <si>
    <t>14578</t>
  </si>
  <si>
    <t>phoeun.sokratanak@pucsr.edu.kh</t>
  </si>
  <si>
    <t>Pov</t>
  </si>
  <si>
    <t>Sokphea</t>
  </si>
  <si>
    <t>14487</t>
  </si>
  <si>
    <t>pov.sokphea@pucsr.edu.kh</t>
  </si>
  <si>
    <t>Ra</t>
  </si>
  <si>
    <t>Pichveasna</t>
  </si>
  <si>
    <t>11285</t>
  </si>
  <si>
    <t>ra.pichveasna@pucsr.edu.kh</t>
  </si>
  <si>
    <t>Raeun</t>
  </si>
  <si>
    <t>Erain</t>
  </si>
  <si>
    <t>14565</t>
  </si>
  <si>
    <t>raeun.erain@pucsr.edu.kh</t>
  </si>
  <si>
    <t>Reaksmey</t>
  </si>
  <si>
    <t>Chengty</t>
  </si>
  <si>
    <t>14444</t>
  </si>
  <si>
    <t>reaksmey.chengty@pucsr.edu.kh</t>
  </si>
  <si>
    <t>Rem</t>
  </si>
  <si>
    <t>Lyheng</t>
  </si>
  <si>
    <t>14498</t>
  </si>
  <si>
    <t>rem.lyheng@pucsr.edu.kh</t>
  </si>
  <si>
    <t>Rin</t>
  </si>
  <si>
    <t>Chanleakana</t>
  </si>
  <si>
    <t>14571</t>
  </si>
  <si>
    <t>rin.chanleakana@pucsr.edu.kh</t>
  </si>
  <si>
    <t>San</t>
  </si>
  <si>
    <t>Engsim</t>
  </si>
  <si>
    <t>14567</t>
  </si>
  <si>
    <t>san.engsim@pucsr.edu.kh</t>
  </si>
  <si>
    <t>Seng</t>
  </si>
  <si>
    <t>Khenghuy</t>
  </si>
  <si>
    <t>14556</t>
  </si>
  <si>
    <t>seng.khenghuy@pucsr.edu.kh</t>
  </si>
  <si>
    <t>Sadona</t>
  </si>
  <si>
    <t>14137</t>
  </si>
  <si>
    <t>seng.sadona@pucsr.edu.kh</t>
  </si>
  <si>
    <t>Sokha</t>
  </si>
  <si>
    <t>Thavin</t>
  </si>
  <si>
    <t>14296</t>
  </si>
  <si>
    <t>sokha.thavin@pucsr.edu.kh</t>
  </si>
  <si>
    <t>Soun</t>
  </si>
  <si>
    <t>Nado</t>
  </si>
  <si>
    <t>14461</t>
  </si>
  <si>
    <t>soun.nado@pucsr.edu.kh</t>
  </si>
  <si>
    <t>Srey</t>
  </si>
  <si>
    <t>Sophealeaphy</t>
  </si>
  <si>
    <t>14377</t>
  </si>
  <si>
    <t>srey.sophealeaphy@pucsr.edu.kh</t>
  </si>
  <si>
    <t>Teng</t>
  </si>
  <si>
    <t>12437</t>
  </si>
  <si>
    <t>teng.makara@pucsr.edu.kh</t>
  </si>
  <si>
    <t>Tep</t>
  </si>
  <si>
    <t>Sreyrorth</t>
  </si>
  <si>
    <t>12168</t>
  </si>
  <si>
    <t>tep.sreyrorth@pucsr.edu.kh</t>
  </si>
  <si>
    <t>Theany</t>
  </si>
  <si>
    <t>Yana</t>
  </si>
  <si>
    <t>13238</t>
  </si>
  <si>
    <t>theany.yana@pucsr.edu.kh</t>
  </si>
  <si>
    <t>Thoeun</t>
  </si>
  <si>
    <t>Sokthean</t>
  </si>
  <si>
    <t>14569</t>
  </si>
  <si>
    <t>thoeun.sokthean@pucsr.edu.kh</t>
  </si>
  <si>
    <t>Thy</t>
  </si>
  <si>
    <t>Nika</t>
  </si>
  <si>
    <t>14511</t>
  </si>
  <si>
    <t>thy.nika@pucsr.edu.kh</t>
  </si>
  <si>
    <t>Sovannith</t>
  </si>
  <si>
    <t>14472</t>
  </si>
  <si>
    <t>thy.sovannith@pucsr.edu.kh</t>
  </si>
  <si>
    <t>Tin</t>
  </si>
  <si>
    <t>Socheata</t>
  </si>
  <si>
    <t>14447</t>
  </si>
  <si>
    <t>tin.socheata@pucsr.edu.kh</t>
  </si>
  <si>
    <t>Tung</t>
  </si>
  <si>
    <t>Sambo</t>
  </si>
  <si>
    <t>14545</t>
  </si>
  <si>
    <t>tung.sambo@pucsr.edu.kh</t>
  </si>
  <si>
    <t>Uon</t>
  </si>
  <si>
    <t>Keovoleak</t>
  </si>
  <si>
    <t>14594</t>
  </si>
  <si>
    <t>uon.keovoleak@pucsr.edu.kh</t>
  </si>
  <si>
    <t>Van</t>
  </si>
  <si>
    <t>Chomrunreaksa</t>
  </si>
  <si>
    <t>14557</t>
  </si>
  <si>
    <t>van.chomrunreaksa@pucsr.edu.kh</t>
  </si>
  <si>
    <t>Vit</t>
  </si>
  <si>
    <t>Sreyra</t>
  </si>
  <si>
    <t>14438</t>
  </si>
  <si>
    <t>vit.sreyra@pucsr.edu.kh</t>
  </si>
  <si>
    <t>Von</t>
  </si>
  <si>
    <t>Rothrachana</t>
  </si>
  <si>
    <t>14551</t>
  </si>
  <si>
    <t>von.rothrachana@pucsr.edu.kh</t>
  </si>
  <si>
    <t>Wong</t>
  </si>
  <si>
    <t>Sreyodom</t>
  </si>
  <si>
    <t>14507</t>
  </si>
  <si>
    <t>wong.sreyodom@pucsr.edu.kh</t>
  </si>
  <si>
    <t>Yoan</t>
  </si>
  <si>
    <t>Vanny</t>
  </si>
  <si>
    <t>14589</t>
  </si>
  <si>
    <t>yoan.vanny@pucsr.edu.kh</t>
  </si>
  <si>
    <t>Yourn</t>
  </si>
  <si>
    <t>Mara</t>
  </si>
  <si>
    <t>13038</t>
  </si>
  <si>
    <t>yourn.mara@pucsr.edu.kh</t>
  </si>
  <si>
    <t>EHSS Pre B2/Result</t>
  </si>
  <si>
    <t>SURNAME</t>
  </si>
  <si>
    <t>FIRST NAME</t>
  </si>
  <si>
    <t>ID</t>
  </si>
  <si>
    <t>2 DAYS</t>
  </si>
  <si>
    <t>3 DAYS</t>
  </si>
  <si>
    <t>TOTAL</t>
  </si>
  <si>
    <t>GRADE</t>
  </si>
  <si>
    <t>Column1</t>
  </si>
  <si>
    <t>Column2</t>
  </si>
  <si>
    <t>EHSS Pre-B2 - Final Grades July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</si>
</sst>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49" fontId="0" fillId="0" borderId="0" xfId="0" applyNumberFormat="1" applyFill="1"/>
    <xf numFmtId="0" fontId="4" fillId="0" borderId="0" xfId="0" applyFont="1" applyFill="1" applyAlignment="1">
      <alignment horizontal="center" vertical="center"/>
    </xf>
    <xf numFmtId="165" fontId="0" fillId="0" borderId="0" xfId="1" applyNumberFormat="1" applyFont="1" applyFill="1"/>
    <xf numFmtId="165" fontId="3" fillId="0" borderId="0" xfId="1" applyNumberFormat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/>
    </xf>
    <xf numFmtId="0" fontId="7" fillId="0" borderId="0" xfId="0" applyFont="1" applyFill="1"/>
  </cellXfs>
  <cellStyles count="2">
    <cellStyle name="Comma" xfId="1" builtinId="3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39BC51-F514-CB42-A2AE-7E818C7E4773}" name="Table1" displayName="Table1" ref="D6:J76" totalsRowShown="0" headerRowDxfId="0">
  <autoFilter ref="D6:J76" xr:uid="{4A39BC51-F514-CB42-A2AE-7E818C7E4773}"/>
  <tableColumns count="7">
    <tableColumn id="1" xr3:uid="{E9B28857-157A-034F-AF60-BA44BD8E720C}" name="ID" dataDxfId="7"/>
    <tableColumn id="2" xr3:uid="{A16B933A-C14D-0443-9242-3F31BD3B9159}" name="2 DAYS" dataDxfId="6"/>
    <tableColumn id="3" xr3:uid="{D6164020-5CC8-984C-9346-F73AE48F8AF7}" name="Column1" dataDxfId="5">
      <calculatedColumnFormula>E7*0.4</calculatedColumnFormula>
    </tableColumn>
    <tableColumn id="4" xr3:uid="{F19629DF-644A-084C-8FD9-7848621E5AAF}" name="3 DAYS" dataDxfId="4"/>
    <tableColumn id="5" xr3:uid="{02ED776B-3555-CF41-A49B-997318276F73}" name="Column2" dataDxfId="3">
      <calculatedColumnFormula>G7*0.6</calculatedColumnFormula>
    </tableColumn>
    <tableColumn id="6" xr3:uid="{402C7D59-938B-9E49-8F08-5E17E97C6917}" name="TOTAL" dataDxfId="2" dataCellStyle="Comma">
      <calculatedColumnFormula>F7+H7</calculatedColumnFormula>
    </tableColumn>
    <tableColumn id="7" xr3:uid="{9A86CC32-B2D2-3B41-9216-796085381C59}" name="GRADE" dataDxfId="1">
      <calculatedColumnFormula>IF(I7&lt;50,"F",IF(I7&lt;=64,"D",IF(I7&lt;=79,"C",IF(I7&lt;90,"B",IF(I7&gt;=90,"A")))))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1"/>
  <sheetViews>
    <sheetView topLeftCell="A44" workbookViewId="0">
      <selection activeCell="G2" sqref="G2:G71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94.78</v>
      </c>
      <c r="H2">
        <v>93.95</v>
      </c>
      <c r="I2">
        <v>95.35</v>
      </c>
      <c r="J2">
        <v>9.74</v>
      </c>
      <c r="K2">
        <v>9.51</v>
      </c>
      <c r="L2">
        <v>9.35</v>
      </c>
      <c r="M2">
        <v>100</v>
      </c>
      <c r="N2">
        <v>10</v>
      </c>
      <c r="O2">
        <v>86.5</v>
      </c>
      <c r="P2">
        <v>8.65</v>
      </c>
      <c r="Q2">
        <v>95.07</v>
      </c>
      <c r="R2">
        <v>99.15</v>
      </c>
      <c r="S2">
        <v>10</v>
      </c>
      <c r="T2">
        <v>9.74</v>
      </c>
      <c r="U2">
        <v>10</v>
      </c>
      <c r="V2">
        <v>92.94</v>
      </c>
      <c r="W2">
        <v>9.2899999999999991</v>
      </c>
      <c r="X2">
        <v>93.13</v>
      </c>
      <c r="Y2">
        <v>9.31</v>
      </c>
      <c r="Z2">
        <v>5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55.78</v>
      </c>
      <c r="H3">
        <v>42.73</v>
      </c>
      <c r="I3">
        <v>57.25</v>
      </c>
      <c r="J3">
        <v>4.74</v>
      </c>
      <c r="K3">
        <v>8.89</v>
      </c>
      <c r="L3">
        <v>3.55</v>
      </c>
      <c r="M3">
        <v>12.5</v>
      </c>
      <c r="N3">
        <v>1.25</v>
      </c>
      <c r="O3">
        <v>58.46</v>
      </c>
      <c r="P3">
        <v>5.85</v>
      </c>
      <c r="Q3">
        <v>64.16</v>
      </c>
      <c r="R3">
        <v>67.95</v>
      </c>
      <c r="S3">
        <v>7.86</v>
      </c>
      <c r="T3">
        <v>6.67</v>
      </c>
      <c r="U3">
        <v>5.86</v>
      </c>
      <c r="V3">
        <v>64.22</v>
      </c>
      <c r="W3">
        <v>6.42</v>
      </c>
      <c r="X3">
        <v>60.31</v>
      </c>
      <c r="Y3">
        <v>6.03</v>
      </c>
      <c r="Z3">
        <v>5</v>
      </c>
      <c r="AA3" s="1" t="s">
        <v>31</v>
      </c>
    </row>
    <row r="4" spans="1:27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38.11</v>
      </c>
      <c r="H4">
        <v>46.52</v>
      </c>
      <c r="I4">
        <v>68.84</v>
      </c>
      <c r="J4">
        <v>7.76</v>
      </c>
      <c r="K4">
        <v>7.08</v>
      </c>
      <c r="L4">
        <v>5.81</v>
      </c>
      <c r="M4">
        <v>0</v>
      </c>
      <c r="N4">
        <v>0</v>
      </c>
      <c r="O4">
        <v>70.709999999999994</v>
      </c>
      <c r="P4">
        <v>7.07</v>
      </c>
      <c r="Q4">
        <v>23.19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69.58</v>
      </c>
      <c r="Y4">
        <v>6.96</v>
      </c>
      <c r="Z4">
        <v>5</v>
      </c>
      <c r="AA4" s="1" t="s">
        <v>31</v>
      </c>
    </row>
    <row r="5" spans="1:27" x14ac:dyDescent="0.2">
      <c r="A5" s="1" t="s">
        <v>36</v>
      </c>
      <c r="B5" s="1" t="s">
        <v>40</v>
      </c>
      <c r="C5" s="1" t="s">
        <v>41</v>
      </c>
      <c r="D5" s="1"/>
      <c r="E5" s="1"/>
      <c r="F5" s="1" t="s">
        <v>42</v>
      </c>
      <c r="G5">
        <v>76</v>
      </c>
      <c r="H5">
        <v>69.37</v>
      </c>
      <c r="I5">
        <v>85.21</v>
      </c>
      <c r="J5">
        <v>8.42</v>
      </c>
      <c r="K5">
        <v>9.7200000000000006</v>
      </c>
      <c r="L5">
        <v>7.42</v>
      </c>
      <c r="M5">
        <v>66.42</v>
      </c>
      <c r="N5">
        <v>6.64</v>
      </c>
      <c r="O5">
        <v>56.47</v>
      </c>
      <c r="P5">
        <v>5.65</v>
      </c>
      <c r="Q5">
        <v>80.099999999999994</v>
      </c>
      <c r="R5">
        <v>78.540000000000006</v>
      </c>
      <c r="S5">
        <v>6.9</v>
      </c>
      <c r="T5">
        <v>7.69</v>
      </c>
      <c r="U5">
        <v>8.9700000000000006</v>
      </c>
      <c r="V5">
        <v>84.16</v>
      </c>
      <c r="W5">
        <v>8.42</v>
      </c>
      <c r="X5">
        <v>77.599999999999994</v>
      </c>
      <c r="Y5">
        <v>7.76</v>
      </c>
      <c r="Z5">
        <v>5</v>
      </c>
      <c r="AA5" s="1" t="s">
        <v>31</v>
      </c>
    </row>
    <row r="6" spans="1:27" x14ac:dyDescent="0.2">
      <c r="A6" s="1" t="s">
        <v>43</v>
      </c>
      <c r="B6" s="1" t="s">
        <v>44</v>
      </c>
      <c r="C6" s="1" t="s">
        <v>45</v>
      </c>
      <c r="D6" s="1"/>
      <c r="E6" s="1"/>
      <c r="F6" s="1" t="s">
        <v>46</v>
      </c>
      <c r="G6">
        <v>33.82</v>
      </c>
      <c r="H6">
        <v>26.16</v>
      </c>
      <c r="I6">
        <v>27.18</v>
      </c>
      <c r="J6">
        <v>4.47</v>
      </c>
      <c r="K6">
        <v>3.68</v>
      </c>
      <c r="L6">
        <v>0</v>
      </c>
      <c r="M6">
        <v>0</v>
      </c>
      <c r="N6">
        <v>0</v>
      </c>
      <c r="O6">
        <v>51.3</v>
      </c>
      <c r="P6">
        <v>5.13</v>
      </c>
      <c r="Q6">
        <v>34.51</v>
      </c>
      <c r="R6">
        <v>45.66</v>
      </c>
      <c r="S6">
        <v>5.71</v>
      </c>
      <c r="T6">
        <v>3.85</v>
      </c>
      <c r="U6">
        <v>4.1399999999999997</v>
      </c>
      <c r="V6">
        <v>0</v>
      </c>
      <c r="W6">
        <v>0</v>
      </c>
      <c r="X6">
        <v>57.86</v>
      </c>
      <c r="Y6">
        <v>5.79</v>
      </c>
      <c r="Z6">
        <v>5</v>
      </c>
      <c r="AA6" s="1" t="s">
        <v>31</v>
      </c>
    </row>
    <row r="7" spans="1:27" x14ac:dyDescent="0.2">
      <c r="A7" s="1" t="s">
        <v>47</v>
      </c>
      <c r="B7" s="1" t="s">
        <v>48</v>
      </c>
      <c r="C7" s="1" t="s">
        <v>49</v>
      </c>
      <c r="D7" s="1"/>
      <c r="E7" s="1"/>
      <c r="F7" s="1" t="s">
        <v>50</v>
      </c>
      <c r="G7">
        <v>85.98</v>
      </c>
      <c r="H7">
        <v>82.02</v>
      </c>
      <c r="I7">
        <v>65.930000000000007</v>
      </c>
      <c r="J7">
        <v>5.92</v>
      </c>
      <c r="K7">
        <v>7.08</v>
      </c>
      <c r="L7">
        <v>6.77</v>
      </c>
      <c r="M7">
        <v>98.75</v>
      </c>
      <c r="N7">
        <v>9.8800000000000008</v>
      </c>
      <c r="O7">
        <v>81.37</v>
      </c>
      <c r="P7">
        <v>8.14</v>
      </c>
      <c r="Q7">
        <v>89.52</v>
      </c>
      <c r="R7">
        <v>90.13</v>
      </c>
      <c r="S7">
        <v>9.52</v>
      </c>
      <c r="T7">
        <v>8.2100000000000009</v>
      </c>
      <c r="U7">
        <v>9.31</v>
      </c>
      <c r="V7">
        <v>90</v>
      </c>
      <c r="W7">
        <v>9</v>
      </c>
      <c r="X7">
        <v>88.44</v>
      </c>
      <c r="Y7">
        <v>8.84</v>
      </c>
      <c r="Z7">
        <v>4.5</v>
      </c>
      <c r="AA7" s="1" t="s">
        <v>31</v>
      </c>
    </row>
    <row r="8" spans="1:27" x14ac:dyDescent="0.2">
      <c r="A8" s="1" t="s">
        <v>51</v>
      </c>
      <c r="B8" s="1" t="s">
        <v>52</v>
      </c>
      <c r="C8" s="1" t="s">
        <v>53</v>
      </c>
      <c r="D8" s="1"/>
      <c r="E8" s="1"/>
      <c r="F8" s="1" t="s">
        <v>54</v>
      </c>
      <c r="G8">
        <v>21</v>
      </c>
      <c r="H8">
        <v>35.78</v>
      </c>
      <c r="I8">
        <v>59.67</v>
      </c>
      <c r="J8">
        <v>7.89</v>
      </c>
      <c r="K8">
        <v>6.46</v>
      </c>
      <c r="L8">
        <v>3.55</v>
      </c>
      <c r="M8">
        <v>0</v>
      </c>
      <c r="N8">
        <v>0</v>
      </c>
      <c r="O8">
        <v>47.67</v>
      </c>
      <c r="P8">
        <v>4.7699999999999996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4</v>
      </c>
      <c r="AA8" s="1" t="s">
        <v>31</v>
      </c>
    </row>
    <row r="9" spans="1:27" x14ac:dyDescent="0.2">
      <c r="A9" s="1" t="s">
        <v>55</v>
      </c>
      <c r="B9" s="1" t="s">
        <v>56</v>
      </c>
      <c r="C9" s="1" t="s">
        <v>57</v>
      </c>
      <c r="D9" s="1"/>
      <c r="E9" s="1"/>
      <c r="F9" s="1" t="s">
        <v>58</v>
      </c>
      <c r="G9">
        <v>90.05</v>
      </c>
      <c r="H9">
        <v>85.5</v>
      </c>
      <c r="I9">
        <v>65.56</v>
      </c>
      <c r="J9">
        <v>1.05</v>
      </c>
      <c r="K9">
        <v>9.58</v>
      </c>
      <c r="L9">
        <v>9.0299999999999994</v>
      </c>
      <c r="M9">
        <v>100</v>
      </c>
      <c r="N9">
        <v>10</v>
      </c>
      <c r="O9">
        <v>90.93</v>
      </c>
      <c r="P9">
        <v>9.09</v>
      </c>
      <c r="Q9">
        <v>94.08</v>
      </c>
      <c r="R9">
        <v>94.44</v>
      </c>
      <c r="S9">
        <v>8.33</v>
      </c>
      <c r="T9">
        <v>10</v>
      </c>
      <c r="U9">
        <v>10</v>
      </c>
      <c r="V9">
        <v>94.78</v>
      </c>
      <c r="W9">
        <v>9.48</v>
      </c>
      <c r="X9">
        <v>93.02</v>
      </c>
      <c r="Y9">
        <v>9.3000000000000007</v>
      </c>
      <c r="Z9">
        <v>4.75</v>
      </c>
      <c r="AA9" s="1" t="s">
        <v>31</v>
      </c>
    </row>
    <row r="10" spans="1:27" x14ac:dyDescent="0.2">
      <c r="A10" s="1" t="s">
        <v>59</v>
      </c>
      <c r="B10" s="1" t="s">
        <v>60</v>
      </c>
      <c r="C10" s="1" t="s">
        <v>61</v>
      </c>
      <c r="D10" s="1"/>
      <c r="E10" s="1"/>
      <c r="F10" s="1" t="s">
        <v>62</v>
      </c>
      <c r="G10">
        <v>71.64</v>
      </c>
      <c r="H10">
        <v>84.69</v>
      </c>
      <c r="I10">
        <v>66.09</v>
      </c>
      <c r="J10">
        <v>5.92</v>
      </c>
      <c r="K10">
        <v>7.78</v>
      </c>
      <c r="L10">
        <v>6.13</v>
      </c>
      <c r="M10">
        <v>100</v>
      </c>
      <c r="N10">
        <v>10</v>
      </c>
      <c r="O10">
        <v>87.97</v>
      </c>
      <c r="P10">
        <v>8.8000000000000007</v>
      </c>
      <c r="Q10">
        <v>56.67</v>
      </c>
      <c r="R10">
        <v>82.3</v>
      </c>
      <c r="S10">
        <v>8.81</v>
      </c>
      <c r="T10">
        <v>7.95</v>
      </c>
      <c r="U10">
        <v>7.93</v>
      </c>
      <c r="V10">
        <v>0</v>
      </c>
      <c r="W10">
        <v>0</v>
      </c>
      <c r="X10">
        <v>87.71</v>
      </c>
      <c r="Y10">
        <v>8.77</v>
      </c>
      <c r="Z10">
        <v>4.5</v>
      </c>
      <c r="AA10" s="1" t="s">
        <v>31</v>
      </c>
    </row>
    <row r="11" spans="1:27" x14ac:dyDescent="0.2">
      <c r="A11" s="1" t="s">
        <v>63</v>
      </c>
      <c r="B11" s="1" t="s">
        <v>64</v>
      </c>
      <c r="C11" s="1" t="s">
        <v>65</v>
      </c>
      <c r="D11" s="1"/>
      <c r="E11" s="1"/>
      <c r="F11" s="1" t="s">
        <v>66</v>
      </c>
      <c r="G11">
        <v>78.64</v>
      </c>
      <c r="H11">
        <v>59.71</v>
      </c>
      <c r="I11">
        <v>93.34</v>
      </c>
      <c r="J11">
        <v>9.34</v>
      </c>
      <c r="K11">
        <v>9.31</v>
      </c>
      <c r="L11">
        <v>9.35</v>
      </c>
      <c r="M11">
        <v>0</v>
      </c>
      <c r="N11">
        <v>0</v>
      </c>
      <c r="O11">
        <v>85.78</v>
      </c>
      <c r="P11">
        <v>8.58</v>
      </c>
      <c r="Q11">
        <v>96.38</v>
      </c>
      <c r="R11">
        <v>96.11</v>
      </c>
      <c r="S11">
        <v>9.52</v>
      </c>
      <c r="T11">
        <v>10</v>
      </c>
      <c r="U11">
        <v>9.31</v>
      </c>
      <c r="V11">
        <v>95.11</v>
      </c>
      <c r="W11">
        <v>9.51</v>
      </c>
      <c r="X11">
        <v>97.92</v>
      </c>
      <c r="Y11">
        <v>9.7899999999999991</v>
      </c>
      <c r="Z11">
        <v>4.5</v>
      </c>
      <c r="AA11" s="1" t="s">
        <v>31</v>
      </c>
    </row>
    <row r="12" spans="1:27" x14ac:dyDescent="0.2">
      <c r="A12" s="1" t="s">
        <v>67</v>
      </c>
      <c r="B12" s="1" t="s">
        <v>68</v>
      </c>
      <c r="C12" s="1" t="s">
        <v>69</v>
      </c>
      <c r="D12" s="1"/>
      <c r="E12" s="1"/>
      <c r="F12" s="1" t="s">
        <v>70</v>
      </c>
      <c r="G12">
        <v>79.819999999999993</v>
      </c>
      <c r="H12">
        <v>65.08</v>
      </c>
      <c r="I12">
        <v>78.08</v>
      </c>
      <c r="J12">
        <v>8.68</v>
      </c>
      <c r="K12">
        <v>8.61</v>
      </c>
      <c r="L12">
        <v>6.13</v>
      </c>
      <c r="M12">
        <v>49.67</v>
      </c>
      <c r="N12">
        <v>4.97</v>
      </c>
      <c r="O12">
        <v>67.5</v>
      </c>
      <c r="P12">
        <v>6.75</v>
      </c>
      <c r="Q12">
        <v>92.86</v>
      </c>
      <c r="R12">
        <v>100</v>
      </c>
      <c r="S12">
        <v>10</v>
      </c>
      <c r="T12">
        <v>10</v>
      </c>
      <c r="U12">
        <v>10</v>
      </c>
      <c r="V12">
        <v>80.67</v>
      </c>
      <c r="W12">
        <v>8.07</v>
      </c>
      <c r="X12">
        <v>97.92</v>
      </c>
      <c r="Y12">
        <v>9.7899999999999991</v>
      </c>
      <c r="Z12">
        <v>4.8</v>
      </c>
      <c r="AA12" s="1" t="s">
        <v>31</v>
      </c>
    </row>
    <row r="13" spans="1:27" x14ac:dyDescent="0.2">
      <c r="A13" s="1" t="s">
        <v>71</v>
      </c>
      <c r="B13" s="1" t="s">
        <v>72</v>
      </c>
      <c r="C13" s="1" t="s">
        <v>73</v>
      </c>
      <c r="D13" s="1"/>
      <c r="E13" s="1"/>
      <c r="F13" s="1" t="s">
        <v>74</v>
      </c>
      <c r="G13">
        <v>72.03</v>
      </c>
      <c r="H13">
        <v>56.09</v>
      </c>
      <c r="I13">
        <v>84.94</v>
      </c>
      <c r="J13">
        <v>9.08</v>
      </c>
      <c r="K13">
        <v>9.31</v>
      </c>
      <c r="L13">
        <v>7.1</v>
      </c>
      <c r="M13">
        <v>0</v>
      </c>
      <c r="N13">
        <v>0</v>
      </c>
      <c r="O13">
        <v>83.33</v>
      </c>
      <c r="P13">
        <v>8.33</v>
      </c>
      <c r="Q13">
        <v>86.08</v>
      </c>
      <c r="R13">
        <v>85.23</v>
      </c>
      <c r="S13">
        <v>7.62</v>
      </c>
      <c r="T13">
        <v>7.95</v>
      </c>
      <c r="U13">
        <v>10</v>
      </c>
      <c r="V13">
        <v>86.56</v>
      </c>
      <c r="W13">
        <v>8.66</v>
      </c>
      <c r="X13">
        <v>86.46</v>
      </c>
      <c r="Y13">
        <v>8.65</v>
      </c>
      <c r="Z13">
        <v>4.5</v>
      </c>
      <c r="AA13" s="1" t="s">
        <v>31</v>
      </c>
    </row>
    <row r="14" spans="1:27" x14ac:dyDescent="0.2">
      <c r="A14" s="1" t="s">
        <v>75</v>
      </c>
      <c r="B14" s="1" t="s">
        <v>76</v>
      </c>
      <c r="C14" s="1" t="s">
        <v>77</v>
      </c>
      <c r="D14" s="1"/>
      <c r="E14" s="1"/>
      <c r="F14" s="1" t="s">
        <v>78</v>
      </c>
      <c r="G14">
        <v>87.34</v>
      </c>
      <c r="H14">
        <v>82.3</v>
      </c>
      <c r="I14">
        <v>87.96</v>
      </c>
      <c r="J14">
        <v>6.71</v>
      </c>
      <c r="K14">
        <v>10</v>
      </c>
      <c r="L14">
        <v>9.68</v>
      </c>
      <c r="M14">
        <v>62.5</v>
      </c>
      <c r="N14">
        <v>6.25</v>
      </c>
      <c r="O14">
        <v>96.45</v>
      </c>
      <c r="P14">
        <v>9.64</v>
      </c>
      <c r="Q14">
        <v>93.15</v>
      </c>
      <c r="R14">
        <v>93.05</v>
      </c>
      <c r="S14">
        <v>9.2899999999999991</v>
      </c>
      <c r="T14">
        <v>8.9700000000000006</v>
      </c>
      <c r="U14">
        <v>9.66</v>
      </c>
      <c r="V14">
        <v>90.56</v>
      </c>
      <c r="W14">
        <v>9.06</v>
      </c>
      <c r="X14">
        <v>95.83</v>
      </c>
      <c r="Y14">
        <v>9.58</v>
      </c>
      <c r="Z14">
        <v>4</v>
      </c>
      <c r="AA14" s="1" t="s">
        <v>31</v>
      </c>
    </row>
    <row r="15" spans="1:27" x14ac:dyDescent="0.2">
      <c r="A15" s="1" t="s">
        <v>79</v>
      </c>
      <c r="B15" s="1" t="s">
        <v>80</v>
      </c>
      <c r="C15" s="1" t="s">
        <v>81</v>
      </c>
      <c r="D15" s="1"/>
      <c r="E15" s="1"/>
      <c r="F15" s="1" t="s">
        <v>82</v>
      </c>
      <c r="G15">
        <v>57.85</v>
      </c>
      <c r="H15">
        <v>50.14</v>
      </c>
      <c r="I15">
        <v>63.55</v>
      </c>
      <c r="J15">
        <v>7.24</v>
      </c>
      <c r="K15">
        <v>6.67</v>
      </c>
      <c r="L15">
        <v>5.16</v>
      </c>
      <c r="M15">
        <v>22.08</v>
      </c>
      <c r="N15">
        <v>2.21</v>
      </c>
      <c r="O15">
        <v>64.78</v>
      </c>
      <c r="P15">
        <v>6.48</v>
      </c>
      <c r="Q15">
        <v>62.19</v>
      </c>
      <c r="R15">
        <v>56.92</v>
      </c>
      <c r="S15">
        <v>5.24</v>
      </c>
      <c r="T15">
        <v>6.67</v>
      </c>
      <c r="U15">
        <v>5.17</v>
      </c>
      <c r="V15">
        <v>74.44</v>
      </c>
      <c r="W15">
        <v>7.44</v>
      </c>
      <c r="X15">
        <v>55.19</v>
      </c>
      <c r="Y15">
        <v>5.52</v>
      </c>
      <c r="Z15">
        <v>4.5</v>
      </c>
      <c r="AA15" s="1" t="s">
        <v>31</v>
      </c>
    </row>
    <row r="16" spans="1:27" x14ac:dyDescent="0.2">
      <c r="A16" s="1" t="s">
        <v>83</v>
      </c>
      <c r="B16" s="1" t="s">
        <v>84</v>
      </c>
      <c r="C16" s="1" t="s">
        <v>85</v>
      </c>
      <c r="D16" s="1"/>
      <c r="E16" s="1"/>
      <c r="F16" s="1" t="s">
        <v>86</v>
      </c>
      <c r="G16">
        <v>60.72</v>
      </c>
      <c r="H16">
        <v>83.87</v>
      </c>
      <c r="I16">
        <v>75.540000000000006</v>
      </c>
      <c r="J16">
        <v>9.2100000000000009</v>
      </c>
      <c r="K16">
        <v>4.0999999999999996</v>
      </c>
      <c r="L16">
        <v>9.35</v>
      </c>
      <c r="M16">
        <v>100</v>
      </c>
      <c r="N16">
        <v>10</v>
      </c>
      <c r="O16">
        <v>76.08</v>
      </c>
      <c r="P16">
        <v>7.61</v>
      </c>
      <c r="Q16">
        <v>37.65</v>
      </c>
      <c r="R16">
        <v>40.9</v>
      </c>
      <c r="S16">
        <v>7.14</v>
      </c>
      <c r="T16">
        <v>5.13</v>
      </c>
      <c r="U16">
        <v>0</v>
      </c>
      <c r="V16">
        <v>0</v>
      </c>
      <c r="W16">
        <v>0</v>
      </c>
      <c r="X16">
        <v>72.05</v>
      </c>
      <c r="Y16">
        <v>7.21</v>
      </c>
      <c r="Z16">
        <v>3</v>
      </c>
      <c r="AA16" s="1" t="s">
        <v>31</v>
      </c>
    </row>
    <row r="17" spans="1:27" x14ac:dyDescent="0.2">
      <c r="A17" s="1" t="s">
        <v>87</v>
      </c>
      <c r="B17" s="1" t="s">
        <v>88</v>
      </c>
      <c r="C17" s="1" t="s">
        <v>89</v>
      </c>
      <c r="D17" s="1"/>
      <c r="E17" s="1"/>
      <c r="F17" s="1" t="s">
        <v>90</v>
      </c>
      <c r="G17">
        <v>82.31</v>
      </c>
      <c r="H17">
        <v>80.05</v>
      </c>
      <c r="I17">
        <v>83.95</v>
      </c>
      <c r="J17">
        <v>8.42</v>
      </c>
      <c r="K17">
        <v>8.06</v>
      </c>
      <c r="L17">
        <v>8.7100000000000009</v>
      </c>
      <c r="M17">
        <v>86.25</v>
      </c>
      <c r="N17">
        <v>8.6300000000000008</v>
      </c>
      <c r="O17">
        <v>69.95</v>
      </c>
      <c r="P17">
        <v>7</v>
      </c>
      <c r="Q17">
        <v>83.23</v>
      </c>
      <c r="R17">
        <v>91.1</v>
      </c>
      <c r="S17">
        <v>10</v>
      </c>
      <c r="T17">
        <v>9.74</v>
      </c>
      <c r="U17">
        <v>7.59</v>
      </c>
      <c r="V17">
        <v>77.22</v>
      </c>
      <c r="W17">
        <v>7.72</v>
      </c>
      <c r="X17">
        <v>81.349999999999994</v>
      </c>
      <c r="Y17">
        <v>8.14</v>
      </c>
      <c r="Z17">
        <v>4.75</v>
      </c>
      <c r="AA17" s="1" t="s">
        <v>31</v>
      </c>
    </row>
    <row r="18" spans="1:27" x14ac:dyDescent="0.2">
      <c r="A18" s="1" t="s">
        <v>91</v>
      </c>
      <c r="B18" s="1" t="s">
        <v>92</v>
      </c>
      <c r="C18" s="1" t="s">
        <v>93</v>
      </c>
      <c r="D18" s="1"/>
      <c r="E18" s="1"/>
      <c r="F18" s="1" t="s">
        <v>94</v>
      </c>
      <c r="G18">
        <v>75.400000000000006</v>
      </c>
      <c r="H18">
        <v>59.62</v>
      </c>
      <c r="I18">
        <v>91.49</v>
      </c>
      <c r="J18">
        <v>9.34</v>
      </c>
      <c r="K18">
        <v>8.75</v>
      </c>
      <c r="L18">
        <v>9.35</v>
      </c>
      <c r="M18">
        <v>0</v>
      </c>
      <c r="N18">
        <v>0</v>
      </c>
      <c r="O18">
        <v>87.38</v>
      </c>
      <c r="P18">
        <v>8.74</v>
      </c>
      <c r="Q18">
        <v>89.11</v>
      </c>
      <c r="R18">
        <v>91.9</v>
      </c>
      <c r="S18">
        <v>9.2899999999999991</v>
      </c>
      <c r="T18">
        <v>8.9700000000000006</v>
      </c>
      <c r="U18">
        <v>9.31</v>
      </c>
      <c r="V18">
        <v>95.11</v>
      </c>
      <c r="W18">
        <v>9.51</v>
      </c>
      <c r="X18">
        <v>80.31</v>
      </c>
      <c r="Y18">
        <v>8.0299999999999994</v>
      </c>
      <c r="Z18">
        <v>4.75</v>
      </c>
      <c r="AA18" s="1" t="s">
        <v>31</v>
      </c>
    </row>
    <row r="19" spans="1:27" x14ac:dyDescent="0.2">
      <c r="A19" s="1" t="s">
        <v>95</v>
      </c>
      <c r="B19" s="1" t="s">
        <v>96</v>
      </c>
      <c r="C19" s="1" t="s">
        <v>97</v>
      </c>
      <c r="D19" s="1"/>
      <c r="E19" s="1"/>
      <c r="F19" s="1" t="s">
        <v>98</v>
      </c>
      <c r="G19">
        <v>60.14</v>
      </c>
      <c r="H19">
        <v>57.98</v>
      </c>
      <c r="I19">
        <v>80.2</v>
      </c>
      <c r="J19">
        <v>9.74</v>
      </c>
      <c r="K19">
        <v>8.19</v>
      </c>
      <c r="L19">
        <v>6.13</v>
      </c>
      <c r="M19">
        <v>0</v>
      </c>
      <c r="N19">
        <v>0</v>
      </c>
      <c r="O19">
        <v>93.75</v>
      </c>
      <c r="P19">
        <v>9.3800000000000008</v>
      </c>
      <c r="Q19">
        <v>58.52</v>
      </c>
      <c r="R19">
        <v>90.11</v>
      </c>
      <c r="S19">
        <v>8.57</v>
      </c>
      <c r="T19">
        <v>8.4600000000000009</v>
      </c>
      <c r="U19">
        <v>10</v>
      </c>
      <c r="V19">
        <v>0</v>
      </c>
      <c r="W19">
        <v>0</v>
      </c>
      <c r="X19">
        <v>85.46</v>
      </c>
      <c r="Y19">
        <v>8.5500000000000007</v>
      </c>
      <c r="Z19">
        <v>4.8</v>
      </c>
      <c r="AA19" s="1" t="s">
        <v>31</v>
      </c>
    </row>
    <row r="20" spans="1:27" x14ac:dyDescent="0.2">
      <c r="A20" s="1" t="s">
        <v>99</v>
      </c>
      <c r="B20" s="1" t="s">
        <v>100</v>
      </c>
      <c r="C20" s="1" t="s">
        <v>101</v>
      </c>
      <c r="D20" s="1"/>
      <c r="E20" s="1"/>
      <c r="F20" s="1" t="s">
        <v>102</v>
      </c>
      <c r="G20">
        <v>54.14</v>
      </c>
      <c r="H20">
        <v>49.35</v>
      </c>
      <c r="I20">
        <v>64.73</v>
      </c>
      <c r="J20">
        <v>5.79</v>
      </c>
      <c r="K20">
        <v>7.5</v>
      </c>
      <c r="L20">
        <v>6.13</v>
      </c>
      <c r="M20">
        <v>0</v>
      </c>
      <c r="N20">
        <v>0</v>
      </c>
      <c r="O20">
        <v>83.31</v>
      </c>
      <c r="P20">
        <v>8.33</v>
      </c>
      <c r="Q20">
        <v>54.11</v>
      </c>
      <c r="R20">
        <v>57.88</v>
      </c>
      <c r="S20">
        <v>7.14</v>
      </c>
      <c r="T20">
        <v>4.3600000000000003</v>
      </c>
      <c r="U20">
        <v>5.86</v>
      </c>
      <c r="V20">
        <v>50.56</v>
      </c>
      <c r="W20">
        <v>5.0599999999999996</v>
      </c>
      <c r="X20">
        <v>53.9</v>
      </c>
      <c r="Y20">
        <v>5.39</v>
      </c>
      <c r="Z20">
        <v>5</v>
      </c>
      <c r="AA20" s="1" t="s">
        <v>31</v>
      </c>
    </row>
    <row r="21" spans="1:27" x14ac:dyDescent="0.2">
      <c r="A21" s="1" t="s">
        <v>99</v>
      </c>
      <c r="B21" s="1" t="s">
        <v>103</v>
      </c>
      <c r="C21" s="1" t="s">
        <v>104</v>
      </c>
      <c r="D21" s="1"/>
      <c r="E21" s="1"/>
      <c r="F21" s="1" t="s">
        <v>105</v>
      </c>
      <c r="G21">
        <v>85.17</v>
      </c>
      <c r="H21">
        <v>84.76</v>
      </c>
      <c r="I21">
        <v>83.19</v>
      </c>
      <c r="J21">
        <v>8.42</v>
      </c>
      <c r="K21">
        <v>8.4700000000000006</v>
      </c>
      <c r="L21">
        <v>8.06</v>
      </c>
      <c r="M21">
        <v>81.25</v>
      </c>
      <c r="N21">
        <v>8.1300000000000008</v>
      </c>
      <c r="O21">
        <v>89.83</v>
      </c>
      <c r="P21">
        <v>8.98</v>
      </c>
      <c r="Q21">
        <v>84.03</v>
      </c>
      <c r="R21">
        <v>78.900000000000006</v>
      </c>
      <c r="S21">
        <v>9.76</v>
      </c>
      <c r="T21">
        <v>6.67</v>
      </c>
      <c r="U21">
        <v>7.24</v>
      </c>
      <c r="V21">
        <v>85.89</v>
      </c>
      <c r="W21">
        <v>8.59</v>
      </c>
      <c r="X21">
        <v>87.29</v>
      </c>
      <c r="Y21">
        <v>8.73</v>
      </c>
      <c r="Z21">
        <v>5</v>
      </c>
      <c r="AA21" s="1" t="s">
        <v>31</v>
      </c>
    </row>
    <row r="22" spans="1:27" x14ac:dyDescent="0.2">
      <c r="A22" s="1" t="s">
        <v>106</v>
      </c>
      <c r="B22" s="1" t="s">
        <v>107</v>
      </c>
      <c r="C22" s="1" t="s">
        <v>108</v>
      </c>
      <c r="D22" s="1"/>
      <c r="E22" s="1"/>
      <c r="F22" s="1" t="s">
        <v>109</v>
      </c>
      <c r="G22">
        <v>8.6300000000000008</v>
      </c>
      <c r="H22">
        <v>18.16</v>
      </c>
      <c r="I22">
        <v>54.48</v>
      </c>
      <c r="J22">
        <v>6.32</v>
      </c>
      <c r="K22">
        <v>5.83</v>
      </c>
      <c r="L22">
        <v>4.1900000000000004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" t="s">
        <v>31</v>
      </c>
    </row>
    <row r="23" spans="1:27" x14ac:dyDescent="0.2">
      <c r="A23" s="1" t="s">
        <v>110</v>
      </c>
      <c r="B23" s="1" t="s">
        <v>111</v>
      </c>
      <c r="C23" s="1" t="s">
        <v>112</v>
      </c>
      <c r="D23" s="1"/>
      <c r="E23" s="1"/>
      <c r="F23" s="1" t="s">
        <v>113</v>
      </c>
      <c r="G23">
        <v>61.88</v>
      </c>
      <c r="H23">
        <v>51.92</v>
      </c>
      <c r="I23">
        <v>72.61</v>
      </c>
      <c r="J23">
        <v>8.2899999999999991</v>
      </c>
      <c r="K23">
        <v>8.33</v>
      </c>
      <c r="L23">
        <v>5.16</v>
      </c>
      <c r="M23">
        <v>0</v>
      </c>
      <c r="N23">
        <v>0</v>
      </c>
      <c r="O23">
        <v>83.14</v>
      </c>
      <c r="P23">
        <v>8.31</v>
      </c>
      <c r="Q23">
        <v>67.83</v>
      </c>
      <c r="R23">
        <v>68.099999999999994</v>
      </c>
      <c r="S23">
        <v>7.38</v>
      </c>
      <c r="T23">
        <v>6.15</v>
      </c>
      <c r="U23">
        <v>6.9</v>
      </c>
      <c r="V23">
        <v>76.03</v>
      </c>
      <c r="W23">
        <v>7.6</v>
      </c>
      <c r="X23">
        <v>59.36</v>
      </c>
      <c r="Y23">
        <v>5.94</v>
      </c>
      <c r="Z23">
        <v>5</v>
      </c>
      <c r="AA23" s="1" t="s">
        <v>31</v>
      </c>
    </row>
    <row r="24" spans="1:27" x14ac:dyDescent="0.2">
      <c r="A24" s="1" t="s">
        <v>110</v>
      </c>
      <c r="B24" s="1" t="s">
        <v>114</v>
      </c>
      <c r="C24" s="1" t="s">
        <v>115</v>
      </c>
      <c r="D24" s="1"/>
      <c r="E24" s="1"/>
      <c r="F24" s="1" t="s">
        <v>116</v>
      </c>
      <c r="G24">
        <v>54.18</v>
      </c>
      <c r="H24">
        <v>47.5</v>
      </c>
      <c r="I24">
        <v>67.62</v>
      </c>
      <c r="J24">
        <v>5.39</v>
      </c>
      <c r="K24">
        <v>6.18</v>
      </c>
      <c r="L24">
        <v>8.7100000000000009</v>
      </c>
      <c r="M24">
        <v>0</v>
      </c>
      <c r="N24">
        <v>0</v>
      </c>
      <c r="O24">
        <v>74.88</v>
      </c>
      <c r="P24">
        <v>7.49</v>
      </c>
      <c r="Q24">
        <v>57.09</v>
      </c>
      <c r="R24">
        <v>45.13</v>
      </c>
      <c r="S24">
        <v>5.48</v>
      </c>
      <c r="T24">
        <v>4.62</v>
      </c>
      <c r="U24">
        <v>3.45</v>
      </c>
      <c r="V24">
        <v>60</v>
      </c>
      <c r="W24">
        <v>6</v>
      </c>
      <c r="X24">
        <v>66.150000000000006</v>
      </c>
      <c r="Y24">
        <v>6.61</v>
      </c>
      <c r="Z24">
        <v>4.5</v>
      </c>
      <c r="AA24" s="1" t="s">
        <v>31</v>
      </c>
    </row>
    <row r="25" spans="1:27" x14ac:dyDescent="0.2">
      <c r="A25" s="1" t="s">
        <v>117</v>
      </c>
      <c r="B25" s="1" t="s">
        <v>118</v>
      </c>
      <c r="C25" s="1" t="s">
        <v>119</v>
      </c>
      <c r="D25" s="1"/>
      <c r="E25" s="1"/>
      <c r="F25" s="1" t="s">
        <v>120</v>
      </c>
      <c r="G25">
        <v>82.46</v>
      </c>
      <c r="H25">
        <v>68.510000000000005</v>
      </c>
      <c r="I25">
        <v>84.07</v>
      </c>
      <c r="J25">
        <v>9.4700000000000006</v>
      </c>
      <c r="K25">
        <v>7.36</v>
      </c>
      <c r="L25">
        <v>8.39</v>
      </c>
      <c r="M25">
        <v>26.25</v>
      </c>
      <c r="N25">
        <v>2.63</v>
      </c>
      <c r="O25">
        <v>95.22</v>
      </c>
      <c r="P25">
        <v>9.52</v>
      </c>
      <c r="Q25">
        <v>94.98</v>
      </c>
      <c r="R25">
        <v>86.06</v>
      </c>
      <c r="S25">
        <v>9.52</v>
      </c>
      <c r="T25">
        <v>9.74</v>
      </c>
      <c r="U25">
        <v>6.55</v>
      </c>
      <c r="V25">
        <v>98.89</v>
      </c>
      <c r="W25">
        <v>9.89</v>
      </c>
      <c r="X25">
        <v>100</v>
      </c>
      <c r="Y25">
        <v>10</v>
      </c>
      <c r="Z25">
        <v>4.8</v>
      </c>
      <c r="AA25" s="1" t="s">
        <v>31</v>
      </c>
    </row>
    <row r="26" spans="1:27" x14ac:dyDescent="0.2">
      <c r="A26" s="1" t="s">
        <v>121</v>
      </c>
      <c r="B26" s="1" t="s">
        <v>122</v>
      </c>
      <c r="C26" s="1" t="s">
        <v>123</v>
      </c>
      <c r="D26" s="1"/>
      <c r="E26" s="1"/>
      <c r="F26" s="1" t="s">
        <v>124</v>
      </c>
      <c r="G26">
        <v>78.42</v>
      </c>
      <c r="H26">
        <v>83.76</v>
      </c>
      <c r="I26">
        <v>70.650000000000006</v>
      </c>
      <c r="J26">
        <v>8.0299999999999994</v>
      </c>
      <c r="K26">
        <v>7.36</v>
      </c>
      <c r="L26">
        <v>5.81</v>
      </c>
      <c r="M26">
        <v>100</v>
      </c>
      <c r="N26">
        <v>10</v>
      </c>
      <c r="O26">
        <v>80.64</v>
      </c>
      <c r="P26">
        <v>8.06</v>
      </c>
      <c r="Q26">
        <v>71.86</v>
      </c>
      <c r="R26">
        <v>80.150000000000006</v>
      </c>
      <c r="S26">
        <v>8.33</v>
      </c>
      <c r="T26">
        <v>7.44</v>
      </c>
      <c r="U26">
        <v>8.2799999999999994</v>
      </c>
      <c r="V26">
        <v>65.44</v>
      </c>
      <c r="W26">
        <v>6.54</v>
      </c>
      <c r="X26">
        <v>70</v>
      </c>
      <c r="Y26">
        <v>7</v>
      </c>
      <c r="Z26">
        <v>4.5</v>
      </c>
      <c r="AA26" s="1" t="s">
        <v>31</v>
      </c>
    </row>
    <row r="27" spans="1:27" x14ac:dyDescent="0.2">
      <c r="A27" s="1" t="s">
        <v>125</v>
      </c>
      <c r="B27" s="1" t="s">
        <v>126</v>
      </c>
      <c r="C27" s="1" t="s">
        <v>127</v>
      </c>
      <c r="D27" s="1"/>
      <c r="E27" s="1"/>
      <c r="F27" s="1" t="s">
        <v>128</v>
      </c>
      <c r="G27">
        <v>90.92</v>
      </c>
      <c r="H27">
        <v>97.31</v>
      </c>
      <c r="I27">
        <v>98.05</v>
      </c>
      <c r="J27">
        <v>9.74</v>
      </c>
      <c r="K27">
        <v>10</v>
      </c>
      <c r="L27">
        <v>9.68</v>
      </c>
      <c r="M27">
        <v>97.08</v>
      </c>
      <c r="N27">
        <v>9.7100000000000009</v>
      </c>
      <c r="O27">
        <v>96.81</v>
      </c>
      <c r="P27">
        <v>9.68</v>
      </c>
      <c r="Q27">
        <v>83.57</v>
      </c>
      <c r="R27">
        <v>78.23</v>
      </c>
      <c r="S27">
        <v>9.0500000000000007</v>
      </c>
      <c r="T27">
        <v>7.18</v>
      </c>
      <c r="U27">
        <v>7.24</v>
      </c>
      <c r="V27">
        <v>89.56</v>
      </c>
      <c r="W27">
        <v>8.9600000000000009</v>
      </c>
      <c r="X27">
        <v>82.92</v>
      </c>
      <c r="Y27">
        <v>8.2899999999999991</v>
      </c>
      <c r="Z27">
        <v>5</v>
      </c>
      <c r="AA27" s="1" t="s">
        <v>31</v>
      </c>
    </row>
    <row r="28" spans="1:27" x14ac:dyDescent="0.2">
      <c r="A28" s="1" t="s">
        <v>129</v>
      </c>
      <c r="B28" s="1" t="s">
        <v>130</v>
      </c>
      <c r="C28" s="1" t="s">
        <v>131</v>
      </c>
      <c r="D28" s="1"/>
      <c r="E28" s="1"/>
      <c r="F28" s="1" t="s">
        <v>132</v>
      </c>
      <c r="G28">
        <v>55.03</v>
      </c>
      <c r="H28">
        <v>79.3</v>
      </c>
      <c r="I28">
        <v>61.68</v>
      </c>
      <c r="J28">
        <v>7.24</v>
      </c>
      <c r="K28">
        <v>5.14</v>
      </c>
      <c r="L28">
        <v>6.13</v>
      </c>
      <c r="M28">
        <v>100</v>
      </c>
      <c r="N28">
        <v>10</v>
      </c>
      <c r="O28">
        <v>76.23</v>
      </c>
      <c r="P28">
        <v>7.62</v>
      </c>
      <c r="Q28">
        <v>26.03</v>
      </c>
      <c r="R28">
        <v>21.43</v>
      </c>
      <c r="S28">
        <v>6.43</v>
      </c>
      <c r="T28">
        <v>0</v>
      </c>
      <c r="U28">
        <v>0</v>
      </c>
      <c r="V28">
        <v>0</v>
      </c>
      <c r="W28">
        <v>0</v>
      </c>
      <c r="X28">
        <v>56.65</v>
      </c>
      <c r="Y28">
        <v>5.67</v>
      </c>
      <c r="Z28">
        <v>5</v>
      </c>
      <c r="AA28" s="1" t="s">
        <v>31</v>
      </c>
    </row>
    <row r="29" spans="1:27" x14ac:dyDescent="0.2">
      <c r="A29" s="1" t="s">
        <v>133</v>
      </c>
      <c r="B29" s="1" t="s">
        <v>134</v>
      </c>
      <c r="C29" s="1" t="s">
        <v>135</v>
      </c>
      <c r="D29" s="1"/>
      <c r="E29" s="1"/>
      <c r="F29" s="1" t="s">
        <v>136</v>
      </c>
      <c r="G29">
        <v>84.85</v>
      </c>
      <c r="H29">
        <v>93.1</v>
      </c>
      <c r="I29">
        <v>91.55</v>
      </c>
      <c r="J29">
        <v>9.08</v>
      </c>
      <c r="K29">
        <v>10</v>
      </c>
      <c r="L29">
        <v>8.39</v>
      </c>
      <c r="M29">
        <v>100</v>
      </c>
      <c r="N29">
        <v>10</v>
      </c>
      <c r="O29">
        <v>87.75</v>
      </c>
      <c r="P29">
        <v>8.77</v>
      </c>
      <c r="Q29">
        <v>80.260000000000005</v>
      </c>
      <c r="R29">
        <v>77.73</v>
      </c>
      <c r="S29">
        <v>8.81</v>
      </c>
      <c r="T29">
        <v>6.92</v>
      </c>
      <c r="U29">
        <v>7.59</v>
      </c>
      <c r="V29">
        <v>75.56</v>
      </c>
      <c r="W29">
        <v>7.56</v>
      </c>
      <c r="X29">
        <v>87.5</v>
      </c>
      <c r="Y29">
        <v>8.75</v>
      </c>
      <c r="Z29">
        <v>2.5</v>
      </c>
      <c r="AA29" s="1" t="s">
        <v>31</v>
      </c>
    </row>
    <row r="30" spans="1:27" x14ac:dyDescent="0.2">
      <c r="A30" s="1" t="s">
        <v>137</v>
      </c>
      <c r="B30" s="1" t="s">
        <v>138</v>
      </c>
      <c r="C30" s="1" t="s">
        <v>139</v>
      </c>
      <c r="D30" s="1"/>
      <c r="E30" s="1"/>
      <c r="F30" s="1" t="s">
        <v>140</v>
      </c>
      <c r="G30">
        <v>83.82</v>
      </c>
      <c r="H30">
        <v>74.900000000000006</v>
      </c>
      <c r="I30">
        <v>82.23</v>
      </c>
      <c r="J30">
        <v>9.61</v>
      </c>
      <c r="K30">
        <v>8.61</v>
      </c>
      <c r="L30">
        <v>6.45</v>
      </c>
      <c r="M30">
        <v>100</v>
      </c>
      <c r="N30">
        <v>10</v>
      </c>
      <c r="O30">
        <v>42.48</v>
      </c>
      <c r="P30">
        <v>4.25</v>
      </c>
      <c r="Q30">
        <v>91.55</v>
      </c>
      <c r="R30">
        <v>99.21</v>
      </c>
      <c r="S30">
        <v>9.76</v>
      </c>
      <c r="T30">
        <v>10</v>
      </c>
      <c r="U30">
        <v>10</v>
      </c>
      <c r="V30">
        <v>97.22</v>
      </c>
      <c r="W30">
        <v>9.7200000000000006</v>
      </c>
      <c r="X30">
        <v>78.23</v>
      </c>
      <c r="Y30">
        <v>7.82</v>
      </c>
      <c r="Z30">
        <v>4.75</v>
      </c>
      <c r="AA30" s="1" t="s">
        <v>31</v>
      </c>
    </row>
    <row r="31" spans="1:27" x14ac:dyDescent="0.2">
      <c r="A31" s="1" t="s">
        <v>141</v>
      </c>
      <c r="B31" s="1" t="s">
        <v>142</v>
      </c>
      <c r="C31" s="1" t="s">
        <v>143</v>
      </c>
      <c r="D31" s="1"/>
      <c r="E31" s="1"/>
      <c r="F31" s="1" t="s">
        <v>144</v>
      </c>
      <c r="G31">
        <v>77.88</v>
      </c>
      <c r="H31">
        <v>81.56</v>
      </c>
      <c r="I31">
        <v>71.040000000000006</v>
      </c>
      <c r="J31">
        <v>6.97</v>
      </c>
      <c r="K31">
        <v>6.6</v>
      </c>
      <c r="L31">
        <v>7.74</v>
      </c>
      <c r="M31">
        <v>100</v>
      </c>
      <c r="N31">
        <v>10</v>
      </c>
      <c r="O31">
        <v>73.63</v>
      </c>
      <c r="P31">
        <v>7.36</v>
      </c>
      <c r="Q31">
        <v>72.930000000000007</v>
      </c>
      <c r="R31">
        <v>65.52</v>
      </c>
      <c r="S31">
        <v>6.43</v>
      </c>
      <c r="T31">
        <v>5.64</v>
      </c>
      <c r="U31">
        <v>7.59</v>
      </c>
      <c r="V31">
        <v>75.89</v>
      </c>
      <c r="W31">
        <v>7.59</v>
      </c>
      <c r="X31">
        <v>77.400000000000006</v>
      </c>
      <c r="Y31">
        <v>7.74</v>
      </c>
      <c r="Z31">
        <v>4.5</v>
      </c>
      <c r="AA31" s="1" t="s">
        <v>31</v>
      </c>
    </row>
    <row r="32" spans="1:27" x14ac:dyDescent="0.2">
      <c r="A32" s="1" t="s">
        <v>145</v>
      </c>
      <c r="B32" s="1" t="s">
        <v>146</v>
      </c>
      <c r="C32" s="1" t="s">
        <v>147</v>
      </c>
      <c r="D32" s="1"/>
      <c r="E32" s="1"/>
      <c r="F32" s="1" t="s">
        <v>148</v>
      </c>
      <c r="G32">
        <v>57.4</v>
      </c>
      <c r="H32">
        <v>56.04</v>
      </c>
      <c r="I32">
        <v>68.12</v>
      </c>
      <c r="J32">
        <v>8.42</v>
      </c>
      <c r="K32">
        <v>7.5</v>
      </c>
      <c r="L32">
        <v>4.5199999999999996</v>
      </c>
      <c r="M32">
        <v>100</v>
      </c>
      <c r="N32">
        <v>10</v>
      </c>
      <c r="O32">
        <v>0</v>
      </c>
      <c r="P32">
        <v>0</v>
      </c>
      <c r="Q32">
        <v>62.7</v>
      </c>
      <c r="R32">
        <v>44.93</v>
      </c>
      <c r="S32">
        <v>5.24</v>
      </c>
      <c r="T32">
        <v>4.0999999999999996</v>
      </c>
      <c r="U32">
        <v>4.1399999999999997</v>
      </c>
      <c r="V32">
        <v>58.37</v>
      </c>
      <c r="W32">
        <v>5.84</v>
      </c>
      <c r="X32">
        <v>84.79</v>
      </c>
      <c r="Y32">
        <v>8.48</v>
      </c>
      <c r="Z32">
        <v>1</v>
      </c>
      <c r="AA32" s="1" t="s">
        <v>31</v>
      </c>
    </row>
    <row r="33" spans="1:27" x14ac:dyDescent="0.2">
      <c r="A33" s="1" t="s">
        <v>149</v>
      </c>
      <c r="B33" s="1" t="s">
        <v>150</v>
      </c>
      <c r="C33" s="1" t="s">
        <v>151</v>
      </c>
      <c r="D33" s="1"/>
      <c r="E33" s="1"/>
      <c r="F33" s="1" t="s">
        <v>152</v>
      </c>
      <c r="G33">
        <v>70.8</v>
      </c>
      <c r="H33">
        <v>51.62</v>
      </c>
      <c r="I33">
        <v>70.260000000000005</v>
      </c>
      <c r="J33">
        <v>7.37</v>
      </c>
      <c r="K33">
        <v>5</v>
      </c>
      <c r="L33">
        <v>8.7100000000000009</v>
      </c>
      <c r="M33">
        <v>0</v>
      </c>
      <c r="N33">
        <v>0</v>
      </c>
      <c r="O33">
        <v>84.61</v>
      </c>
      <c r="P33">
        <v>8.4600000000000009</v>
      </c>
      <c r="Q33">
        <v>87.32</v>
      </c>
      <c r="R33">
        <v>87.83</v>
      </c>
      <c r="S33">
        <v>9.52</v>
      </c>
      <c r="T33">
        <v>8.2100000000000009</v>
      </c>
      <c r="U33">
        <v>8.6199999999999992</v>
      </c>
      <c r="V33">
        <v>86.78</v>
      </c>
      <c r="W33">
        <v>8.68</v>
      </c>
      <c r="X33">
        <v>87.34</v>
      </c>
      <c r="Y33">
        <v>8.73</v>
      </c>
      <c r="Z33">
        <v>4.8</v>
      </c>
      <c r="AA33" s="1" t="s">
        <v>31</v>
      </c>
    </row>
    <row r="34" spans="1:27" x14ac:dyDescent="0.2">
      <c r="A34" s="1" t="s">
        <v>153</v>
      </c>
      <c r="B34" s="1" t="s">
        <v>154</v>
      </c>
      <c r="C34" s="1" t="s">
        <v>155</v>
      </c>
      <c r="D34" s="1"/>
      <c r="E34" s="1"/>
      <c r="F34" s="1" t="s">
        <v>156</v>
      </c>
      <c r="G34">
        <v>63.54</v>
      </c>
      <c r="H34">
        <v>73.77</v>
      </c>
      <c r="I34">
        <v>56.96</v>
      </c>
      <c r="J34">
        <v>8.16</v>
      </c>
      <c r="K34">
        <v>7.64</v>
      </c>
      <c r="L34">
        <v>1.29</v>
      </c>
      <c r="M34">
        <v>100</v>
      </c>
      <c r="N34">
        <v>10</v>
      </c>
      <c r="O34">
        <v>64.36</v>
      </c>
      <c r="P34">
        <v>6.44</v>
      </c>
      <c r="Q34">
        <v>50.52</v>
      </c>
      <c r="R34">
        <v>42.07</v>
      </c>
      <c r="S34">
        <v>5.24</v>
      </c>
      <c r="T34">
        <v>3.59</v>
      </c>
      <c r="U34">
        <v>3.79</v>
      </c>
      <c r="V34">
        <v>33.33</v>
      </c>
      <c r="W34">
        <v>3.33</v>
      </c>
      <c r="X34">
        <v>76.150000000000006</v>
      </c>
      <c r="Y34">
        <v>7.61</v>
      </c>
      <c r="Z34">
        <v>4.5</v>
      </c>
      <c r="AA34" s="1" t="s">
        <v>31</v>
      </c>
    </row>
    <row r="35" spans="1:27" x14ac:dyDescent="0.2">
      <c r="A35" s="1" t="s">
        <v>157</v>
      </c>
      <c r="B35" s="1" t="s">
        <v>158</v>
      </c>
      <c r="C35" s="1" t="s">
        <v>159</v>
      </c>
      <c r="D35" s="1"/>
      <c r="E35" s="1"/>
      <c r="F35" s="1" t="s">
        <v>160</v>
      </c>
      <c r="G35">
        <v>80.28</v>
      </c>
      <c r="H35">
        <v>88.1</v>
      </c>
      <c r="I35">
        <v>71.78</v>
      </c>
      <c r="J35">
        <v>6.97</v>
      </c>
      <c r="K35">
        <v>9.7200000000000006</v>
      </c>
      <c r="L35">
        <v>4.84</v>
      </c>
      <c r="M35">
        <v>100</v>
      </c>
      <c r="N35">
        <v>10</v>
      </c>
      <c r="O35">
        <v>92.52</v>
      </c>
      <c r="P35">
        <v>9.25</v>
      </c>
      <c r="Q35">
        <v>71.95</v>
      </c>
      <c r="R35">
        <v>57.01</v>
      </c>
      <c r="S35">
        <v>5.24</v>
      </c>
      <c r="T35">
        <v>3.59</v>
      </c>
      <c r="U35">
        <v>8.2799999999999994</v>
      </c>
      <c r="V35">
        <v>71.44</v>
      </c>
      <c r="W35">
        <v>7.14</v>
      </c>
      <c r="X35">
        <v>87.4</v>
      </c>
      <c r="Y35">
        <v>8.74</v>
      </c>
      <c r="Z35">
        <v>4.25</v>
      </c>
      <c r="AA35" s="1" t="s">
        <v>31</v>
      </c>
    </row>
    <row r="36" spans="1:27" x14ac:dyDescent="0.2">
      <c r="A36" s="1" t="s">
        <v>157</v>
      </c>
      <c r="B36" s="1" t="s">
        <v>161</v>
      </c>
      <c r="C36" s="1" t="s">
        <v>162</v>
      </c>
      <c r="D36" s="1"/>
      <c r="E36" s="1"/>
      <c r="F36" s="1" t="s">
        <v>163</v>
      </c>
      <c r="G36">
        <v>80.64</v>
      </c>
      <c r="H36">
        <v>87.91</v>
      </c>
      <c r="I36">
        <v>74.400000000000006</v>
      </c>
      <c r="J36">
        <v>7.76</v>
      </c>
      <c r="K36">
        <v>8.75</v>
      </c>
      <c r="L36">
        <v>5.81</v>
      </c>
      <c r="M36">
        <v>100</v>
      </c>
      <c r="N36">
        <v>10</v>
      </c>
      <c r="O36">
        <v>89.34</v>
      </c>
      <c r="P36">
        <v>8.93</v>
      </c>
      <c r="Q36">
        <v>73.02</v>
      </c>
      <c r="R36">
        <v>70.650000000000006</v>
      </c>
      <c r="S36">
        <v>6.43</v>
      </c>
      <c r="T36">
        <v>7.18</v>
      </c>
      <c r="U36">
        <v>7.59</v>
      </c>
      <c r="V36">
        <v>71.22</v>
      </c>
      <c r="W36">
        <v>7.12</v>
      </c>
      <c r="X36">
        <v>77.19</v>
      </c>
      <c r="Y36">
        <v>7.72</v>
      </c>
      <c r="Z36">
        <v>4.2</v>
      </c>
      <c r="AA36" s="1" t="s">
        <v>31</v>
      </c>
    </row>
    <row r="37" spans="1:27" x14ac:dyDescent="0.2">
      <c r="A37" s="1" t="s">
        <v>164</v>
      </c>
      <c r="B37" s="1" t="s">
        <v>165</v>
      </c>
      <c r="C37" s="1" t="s">
        <v>166</v>
      </c>
      <c r="D37" s="1"/>
      <c r="E37" s="1"/>
      <c r="F37" s="1" t="s">
        <v>167</v>
      </c>
      <c r="G37">
        <v>20.48</v>
      </c>
      <c r="H37">
        <v>16.8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50.39</v>
      </c>
      <c r="P37">
        <v>5.04</v>
      </c>
      <c r="Q37">
        <v>16.829999999999998</v>
      </c>
      <c r="R37">
        <v>1.71</v>
      </c>
      <c r="S37">
        <v>0</v>
      </c>
      <c r="T37">
        <v>0.51</v>
      </c>
      <c r="U37">
        <v>0</v>
      </c>
      <c r="V37">
        <v>0</v>
      </c>
      <c r="W37">
        <v>0</v>
      </c>
      <c r="X37">
        <v>48.79</v>
      </c>
      <c r="Y37">
        <v>4.88</v>
      </c>
      <c r="Z37">
        <v>4.5</v>
      </c>
      <c r="AA37" s="1" t="s">
        <v>31</v>
      </c>
    </row>
    <row r="38" spans="1:27" x14ac:dyDescent="0.2">
      <c r="A38" s="1" t="s">
        <v>168</v>
      </c>
      <c r="B38" s="1" t="s">
        <v>169</v>
      </c>
      <c r="C38" s="1" t="s">
        <v>170</v>
      </c>
      <c r="D38" s="1"/>
      <c r="E38" s="1"/>
      <c r="F38" s="1" t="s">
        <v>171</v>
      </c>
      <c r="G38">
        <v>84.57</v>
      </c>
      <c r="H38">
        <v>71.8</v>
      </c>
      <c r="I38">
        <v>91.4</v>
      </c>
      <c r="J38">
        <v>10</v>
      </c>
      <c r="K38">
        <v>10</v>
      </c>
      <c r="L38">
        <v>7.42</v>
      </c>
      <c r="M38">
        <v>30</v>
      </c>
      <c r="N38">
        <v>3</v>
      </c>
      <c r="O38">
        <v>94</v>
      </c>
      <c r="P38">
        <v>9.4</v>
      </c>
      <c r="Q38">
        <v>96.78</v>
      </c>
      <c r="R38">
        <v>98.85</v>
      </c>
      <c r="S38">
        <v>10</v>
      </c>
      <c r="T38">
        <v>10</v>
      </c>
      <c r="U38">
        <v>9.66</v>
      </c>
      <c r="V38">
        <v>94.6</v>
      </c>
      <c r="W38">
        <v>9.4600000000000009</v>
      </c>
      <c r="X38">
        <v>96.88</v>
      </c>
      <c r="Y38">
        <v>9.69</v>
      </c>
      <c r="Z38">
        <v>4.5</v>
      </c>
      <c r="AA38" s="1" t="s">
        <v>31</v>
      </c>
    </row>
    <row r="39" spans="1:27" x14ac:dyDescent="0.2">
      <c r="A39" s="1" t="s">
        <v>172</v>
      </c>
      <c r="B39" s="1" t="s">
        <v>173</v>
      </c>
      <c r="C39" s="1" t="s">
        <v>174</v>
      </c>
      <c r="D39" s="1"/>
      <c r="E39" s="1"/>
      <c r="F39" s="1" t="s">
        <v>175</v>
      </c>
      <c r="G39">
        <v>84.53</v>
      </c>
      <c r="H39">
        <v>81.16</v>
      </c>
      <c r="I39">
        <v>83.79</v>
      </c>
      <c r="J39">
        <v>8.42</v>
      </c>
      <c r="K39">
        <v>7.36</v>
      </c>
      <c r="L39">
        <v>9.35</v>
      </c>
      <c r="M39">
        <v>100</v>
      </c>
      <c r="N39">
        <v>10</v>
      </c>
      <c r="O39">
        <v>59.68</v>
      </c>
      <c r="P39">
        <v>5.97</v>
      </c>
      <c r="Q39">
        <v>86.7</v>
      </c>
      <c r="R39">
        <v>88.63</v>
      </c>
      <c r="S39">
        <v>9.76</v>
      </c>
      <c r="T39">
        <v>8.2100000000000009</v>
      </c>
      <c r="U39">
        <v>8.6199999999999992</v>
      </c>
      <c r="V39">
        <v>86.78</v>
      </c>
      <c r="W39">
        <v>8.68</v>
      </c>
      <c r="X39">
        <v>84.69</v>
      </c>
      <c r="Y39">
        <v>8.4700000000000006</v>
      </c>
      <c r="Z39">
        <v>4.8</v>
      </c>
      <c r="AA39" s="1" t="s">
        <v>31</v>
      </c>
    </row>
    <row r="40" spans="1:27" x14ac:dyDescent="0.2">
      <c r="A40" s="1" t="s">
        <v>176</v>
      </c>
      <c r="B40" s="1" t="s">
        <v>177</v>
      </c>
      <c r="C40" s="1" t="s">
        <v>178</v>
      </c>
      <c r="D40" s="1"/>
      <c r="E40" s="1"/>
      <c r="F40" s="1" t="s">
        <v>179</v>
      </c>
      <c r="G40">
        <v>74.23</v>
      </c>
      <c r="H40">
        <v>76.62</v>
      </c>
      <c r="I40">
        <v>60.99</v>
      </c>
      <c r="J40">
        <v>4.87</v>
      </c>
      <c r="K40">
        <v>9.24</v>
      </c>
      <c r="L40">
        <v>4.1900000000000004</v>
      </c>
      <c r="M40">
        <v>100</v>
      </c>
      <c r="N40">
        <v>10</v>
      </c>
      <c r="O40">
        <v>68.87</v>
      </c>
      <c r="P40">
        <v>6.89</v>
      </c>
      <c r="Q40">
        <v>70.709999999999994</v>
      </c>
      <c r="R40">
        <v>55.17</v>
      </c>
      <c r="S40">
        <v>10</v>
      </c>
      <c r="T40">
        <v>0</v>
      </c>
      <c r="U40">
        <v>6.55</v>
      </c>
      <c r="V40">
        <v>87.78</v>
      </c>
      <c r="W40">
        <v>8.7799999999999994</v>
      </c>
      <c r="X40">
        <v>69.17</v>
      </c>
      <c r="Y40">
        <v>6.92</v>
      </c>
      <c r="Z40">
        <v>4.25</v>
      </c>
      <c r="AA40" s="1" t="s">
        <v>31</v>
      </c>
    </row>
    <row r="41" spans="1:27" x14ac:dyDescent="0.2">
      <c r="A41" s="1" t="s">
        <v>180</v>
      </c>
      <c r="B41" s="1" t="s">
        <v>181</v>
      </c>
      <c r="C41" s="1" t="s">
        <v>182</v>
      </c>
      <c r="D41" s="1"/>
      <c r="E41" s="1"/>
      <c r="F41" s="1" t="s">
        <v>183</v>
      </c>
      <c r="G41">
        <v>64.09</v>
      </c>
      <c r="H41">
        <v>42.67</v>
      </c>
      <c r="I41">
        <v>62.82</v>
      </c>
      <c r="J41">
        <v>6.97</v>
      </c>
      <c r="K41">
        <v>6.39</v>
      </c>
      <c r="L41">
        <v>5.48</v>
      </c>
      <c r="M41">
        <v>0</v>
      </c>
      <c r="N41">
        <v>0</v>
      </c>
      <c r="O41">
        <v>65.2</v>
      </c>
      <c r="P41">
        <v>6.52</v>
      </c>
      <c r="Q41">
        <v>83.4</v>
      </c>
      <c r="R41">
        <v>72.83</v>
      </c>
      <c r="S41">
        <v>5.95</v>
      </c>
      <c r="T41">
        <v>5.9</v>
      </c>
      <c r="U41">
        <v>10</v>
      </c>
      <c r="V41">
        <v>91.67</v>
      </c>
      <c r="W41">
        <v>9.17</v>
      </c>
      <c r="X41">
        <v>85.71</v>
      </c>
      <c r="Y41">
        <v>8.57</v>
      </c>
      <c r="Z41">
        <v>4.2</v>
      </c>
      <c r="AA41" s="1" t="s">
        <v>31</v>
      </c>
    </row>
    <row r="42" spans="1:27" x14ac:dyDescent="0.2">
      <c r="A42" s="1" t="s">
        <v>184</v>
      </c>
      <c r="B42" s="1" t="s">
        <v>185</v>
      </c>
      <c r="C42" s="1" t="s">
        <v>186</v>
      </c>
      <c r="D42" s="1"/>
      <c r="E42" s="1"/>
      <c r="F42" s="1" t="s">
        <v>187</v>
      </c>
      <c r="G42">
        <v>38.200000000000003</v>
      </c>
      <c r="H42">
        <v>38.33</v>
      </c>
      <c r="I42">
        <v>67.430000000000007</v>
      </c>
      <c r="J42">
        <v>5.39</v>
      </c>
      <c r="K42">
        <v>9.0299999999999994</v>
      </c>
      <c r="L42">
        <v>5.81</v>
      </c>
      <c r="M42">
        <v>0</v>
      </c>
      <c r="N42">
        <v>0</v>
      </c>
      <c r="O42">
        <v>47.55</v>
      </c>
      <c r="P42">
        <v>4.75</v>
      </c>
      <c r="Q42">
        <v>39.57</v>
      </c>
      <c r="R42">
        <v>63.63</v>
      </c>
      <c r="S42">
        <v>3.81</v>
      </c>
      <c r="T42">
        <v>7.69</v>
      </c>
      <c r="U42">
        <v>7.59</v>
      </c>
      <c r="V42">
        <v>11.33</v>
      </c>
      <c r="W42">
        <v>1.1299999999999999</v>
      </c>
      <c r="X42">
        <v>43.74</v>
      </c>
      <c r="Y42">
        <v>4.37</v>
      </c>
      <c r="Z42">
        <v>1.2</v>
      </c>
      <c r="AA42" s="1" t="s">
        <v>31</v>
      </c>
    </row>
    <row r="43" spans="1:27" x14ac:dyDescent="0.2">
      <c r="A43" s="1" t="s">
        <v>188</v>
      </c>
      <c r="B43" s="1" t="s">
        <v>185</v>
      </c>
      <c r="C43" s="1" t="s">
        <v>189</v>
      </c>
      <c r="D43" s="1"/>
      <c r="E43" s="1"/>
      <c r="F43" s="1" t="s">
        <v>190</v>
      </c>
      <c r="G43">
        <v>43.06</v>
      </c>
      <c r="H43">
        <v>68.97</v>
      </c>
      <c r="I43">
        <v>51.16</v>
      </c>
      <c r="J43">
        <v>5</v>
      </c>
      <c r="K43">
        <v>5.83</v>
      </c>
      <c r="L43">
        <v>4.5199999999999996</v>
      </c>
      <c r="M43">
        <v>100</v>
      </c>
      <c r="N43">
        <v>10</v>
      </c>
      <c r="O43">
        <v>55.76</v>
      </c>
      <c r="P43">
        <v>5.58</v>
      </c>
      <c r="Q43">
        <v>13.26</v>
      </c>
      <c r="R43">
        <v>0.79</v>
      </c>
      <c r="S43">
        <v>0.24</v>
      </c>
      <c r="T43">
        <v>0</v>
      </c>
      <c r="U43">
        <v>0</v>
      </c>
      <c r="V43">
        <v>0</v>
      </c>
      <c r="W43">
        <v>0</v>
      </c>
      <c r="X43">
        <v>38.97</v>
      </c>
      <c r="Y43">
        <v>3.9</v>
      </c>
      <c r="Z43">
        <v>4</v>
      </c>
      <c r="AA43" s="1" t="s">
        <v>31</v>
      </c>
    </row>
    <row r="44" spans="1:27" x14ac:dyDescent="0.2">
      <c r="A44" s="1" t="s">
        <v>191</v>
      </c>
      <c r="B44" s="1" t="s">
        <v>192</v>
      </c>
      <c r="C44" s="1" t="s">
        <v>193</v>
      </c>
      <c r="D44" s="1"/>
      <c r="E44" s="1"/>
      <c r="F44" s="1" t="s">
        <v>194</v>
      </c>
      <c r="G44">
        <v>39.950000000000003</v>
      </c>
      <c r="H44">
        <v>75.67</v>
      </c>
      <c r="I44">
        <v>82.02</v>
      </c>
      <c r="J44">
        <v>9.74</v>
      </c>
      <c r="K44">
        <v>6.81</v>
      </c>
      <c r="L44">
        <v>8.06</v>
      </c>
      <c r="M44">
        <v>100</v>
      </c>
      <c r="N44">
        <v>10</v>
      </c>
      <c r="O44">
        <v>45</v>
      </c>
      <c r="P44">
        <v>4.5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4</v>
      </c>
      <c r="AA44" s="1" t="s">
        <v>31</v>
      </c>
    </row>
    <row r="45" spans="1:27" x14ac:dyDescent="0.2">
      <c r="A45" s="1" t="s">
        <v>195</v>
      </c>
      <c r="B45" s="1" t="s">
        <v>196</v>
      </c>
      <c r="C45" s="1" t="s">
        <v>197</v>
      </c>
      <c r="D45" s="1"/>
      <c r="E45" s="1"/>
      <c r="F45" s="1" t="s">
        <v>198</v>
      </c>
      <c r="G45">
        <v>89.28</v>
      </c>
      <c r="H45">
        <v>92.59</v>
      </c>
      <c r="I45">
        <v>92.37</v>
      </c>
      <c r="J45">
        <v>9.61</v>
      </c>
      <c r="K45">
        <v>8.75</v>
      </c>
      <c r="L45">
        <v>9.35</v>
      </c>
      <c r="M45">
        <v>93.13</v>
      </c>
      <c r="N45">
        <v>9.31</v>
      </c>
      <c r="O45">
        <v>92.28</v>
      </c>
      <c r="P45">
        <v>9.23</v>
      </c>
      <c r="Q45">
        <v>86.53</v>
      </c>
      <c r="R45">
        <v>81.09</v>
      </c>
      <c r="S45">
        <v>9.0500000000000007</v>
      </c>
      <c r="T45">
        <v>7.69</v>
      </c>
      <c r="U45">
        <v>7.59</v>
      </c>
      <c r="V45">
        <v>92.78</v>
      </c>
      <c r="W45">
        <v>9.2799999999999994</v>
      </c>
      <c r="X45">
        <v>85.73</v>
      </c>
      <c r="Y45">
        <v>8.57</v>
      </c>
      <c r="Z45">
        <v>4.2</v>
      </c>
      <c r="AA45" s="1" t="s">
        <v>31</v>
      </c>
    </row>
    <row r="46" spans="1:27" x14ac:dyDescent="0.2">
      <c r="A46" s="1" t="s">
        <v>199</v>
      </c>
      <c r="B46" s="1" t="s">
        <v>200</v>
      </c>
      <c r="C46" s="1" t="s">
        <v>201</v>
      </c>
      <c r="D46" s="1"/>
      <c r="E46" s="1"/>
      <c r="F46" s="1" t="s">
        <v>202</v>
      </c>
      <c r="G46">
        <v>81.900000000000006</v>
      </c>
      <c r="H46">
        <v>62.79</v>
      </c>
      <c r="I46">
        <v>91.19</v>
      </c>
      <c r="J46">
        <v>9.34</v>
      </c>
      <c r="K46">
        <v>9.31</v>
      </c>
      <c r="L46">
        <v>8.7100000000000009</v>
      </c>
      <c r="M46">
        <v>0</v>
      </c>
      <c r="N46">
        <v>0</v>
      </c>
      <c r="O46">
        <v>97.18</v>
      </c>
      <c r="P46">
        <v>9.7200000000000006</v>
      </c>
      <c r="Q46">
        <v>99.11</v>
      </c>
      <c r="R46">
        <v>100</v>
      </c>
      <c r="S46">
        <v>10</v>
      </c>
      <c r="T46">
        <v>10</v>
      </c>
      <c r="U46">
        <v>10</v>
      </c>
      <c r="V46">
        <v>97.33</v>
      </c>
      <c r="W46">
        <v>9.73</v>
      </c>
      <c r="X46">
        <v>100</v>
      </c>
      <c r="Y46">
        <v>10</v>
      </c>
      <c r="Z46">
        <v>5</v>
      </c>
      <c r="AA46" s="1" t="s">
        <v>31</v>
      </c>
    </row>
    <row r="47" spans="1:27" x14ac:dyDescent="0.2">
      <c r="A47" s="1" t="s">
        <v>203</v>
      </c>
      <c r="B47" s="1" t="s">
        <v>204</v>
      </c>
      <c r="C47" s="1" t="s">
        <v>205</v>
      </c>
      <c r="D47" s="1"/>
      <c r="E47" s="1"/>
      <c r="F47" s="1" t="s">
        <v>206</v>
      </c>
      <c r="G47">
        <v>93.47</v>
      </c>
      <c r="H47">
        <v>90.55</v>
      </c>
      <c r="I47">
        <v>90.41</v>
      </c>
      <c r="J47">
        <v>9.34</v>
      </c>
      <c r="K47">
        <v>8.75</v>
      </c>
      <c r="L47">
        <v>9.0299999999999994</v>
      </c>
      <c r="M47">
        <v>100</v>
      </c>
      <c r="N47">
        <v>10</v>
      </c>
      <c r="O47">
        <v>81.25</v>
      </c>
      <c r="P47">
        <v>8.1300000000000008</v>
      </c>
      <c r="Q47">
        <v>96.75</v>
      </c>
      <c r="R47">
        <v>98.35</v>
      </c>
      <c r="S47">
        <v>9.76</v>
      </c>
      <c r="T47">
        <v>9.74</v>
      </c>
      <c r="U47">
        <v>10</v>
      </c>
      <c r="V47">
        <v>95.56</v>
      </c>
      <c r="W47">
        <v>9.56</v>
      </c>
      <c r="X47">
        <v>96.35</v>
      </c>
      <c r="Y47">
        <v>9.64</v>
      </c>
      <c r="Z47">
        <v>4.5</v>
      </c>
      <c r="AA47" s="1" t="s">
        <v>31</v>
      </c>
    </row>
    <row r="48" spans="1:27" x14ac:dyDescent="0.2">
      <c r="A48" s="1" t="s">
        <v>207</v>
      </c>
      <c r="B48" s="1" t="s">
        <v>208</v>
      </c>
      <c r="C48" s="1" t="s">
        <v>209</v>
      </c>
      <c r="D48" s="1"/>
      <c r="E48" s="1"/>
      <c r="F48" s="1" t="s">
        <v>210</v>
      </c>
      <c r="G48">
        <v>82.99</v>
      </c>
      <c r="H48">
        <v>76.290000000000006</v>
      </c>
      <c r="I48">
        <v>65.23</v>
      </c>
      <c r="J48">
        <v>7.37</v>
      </c>
      <c r="K48">
        <v>7.36</v>
      </c>
      <c r="L48">
        <v>4.84</v>
      </c>
      <c r="M48">
        <v>100</v>
      </c>
      <c r="N48">
        <v>10</v>
      </c>
      <c r="O48">
        <v>63.63</v>
      </c>
      <c r="P48">
        <v>6.36</v>
      </c>
      <c r="Q48">
        <v>88.33</v>
      </c>
      <c r="R48">
        <v>92.61</v>
      </c>
      <c r="S48">
        <v>8.81</v>
      </c>
      <c r="T48">
        <v>8.9700000000000006</v>
      </c>
      <c r="U48">
        <v>10</v>
      </c>
      <c r="V48">
        <v>84.16</v>
      </c>
      <c r="W48">
        <v>8.42</v>
      </c>
      <c r="X48">
        <v>88.21</v>
      </c>
      <c r="Y48">
        <v>8.82</v>
      </c>
      <c r="Z48">
        <v>4.8</v>
      </c>
      <c r="AA48" s="1" t="s">
        <v>31</v>
      </c>
    </row>
    <row r="49" spans="1:27" x14ac:dyDescent="0.2">
      <c r="A49" s="1" t="s">
        <v>211</v>
      </c>
      <c r="B49" s="1" t="s">
        <v>212</v>
      </c>
      <c r="C49" s="1" t="s">
        <v>213</v>
      </c>
      <c r="D49" s="1"/>
      <c r="E49" s="1"/>
      <c r="F49" s="1" t="s">
        <v>214</v>
      </c>
      <c r="G49">
        <v>72.3</v>
      </c>
      <c r="H49">
        <v>79.73</v>
      </c>
      <c r="I49">
        <v>87.61</v>
      </c>
      <c r="J49">
        <v>8.68</v>
      </c>
      <c r="K49">
        <v>8.89</v>
      </c>
      <c r="L49">
        <v>8.7100000000000009</v>
      </c>
      <c r="M49">
        <v>80</v>
      </c>
      <c r="N49">
        <v>8</v>
      </c>
      <c r="O49">
        <v>71.569999999999993</v>
      </c>
      <c r="P49">
        <v>7.16</v>
      </c>
      <c r="Q49">
        <v>62.8</v>
      </c>
      <c r="R49">
        <v>62.75</v>
      </c>
      <c r="S49">
        <v>5.95</v>
      </c>
      <c r="T49">
        <v>6.67</v>
      </c>
      <c r="U49">
        <v>6.21</v>
      </c>
      <c r="V49">
        <v>58.44</v>
      </c>
      <c r="W49">
        <v>5.84</v>
      </c>
      <c r="X49">
        <v>67.19</v>
      </c>
      <c r="Y49">
        <v>6.72</v>
      </c>
      <c r="Z49">
        <v>4.5999999999999996</v>
      </c>
      <c r="AA49" s="1" t="s">
        <v>31</v>
      </c>
    </row>
    <row r="50" spans="1:27" x14ac:dyDescent="0.2">
      <c r="A50" s="1" t="s">
        <v>215</v>
      </c>
      <c r="B50" s="1" t="s">
        <v>216</v>
      </c>
      <c r="C50" s="1" t="s">
        <v>217</v>
      </c>
      <c r="D50" s="1"/>
      <c r="E50" s="1"/>
      <c r="F50" s="1" t="s">
        <v>218</v>
      </c>
      <c r="G50">
        <v>25.34</v>
      </c>
      <c r="H50">
        <v>26.2</v>
      </c>
      <c r="I50">
        <v>23.32</v>
      </c>
      <c r="J50">
        <v>6.58</v>
      </c>
      <c r="K50">
        <v>0.42</v>
      </c>
      <c r="L50">
        <v>0</v>
      </c>
      <c r="M50">
        <v>0</v>
      </c>
      <c r="N50">
        <v>0</v>
      </c>
      <c r="O50">
        <v>55.29</v>
      </c>
      <c r="P50">
        <v>5.53</v>
      </c>
      <c r="Q50">
        <v>19.14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57.41</v>
      </c>
      <c r="Y50">
        <v>5.74</v>
      </c>
      <c r="Z50">
        <v>3.8</v>
      </c>
      <c r="AA50" s="1" t="s">
        <v>31</v>
      </c>
    </row>
    <row r="51" spans="1:27" x14ac:dyDescent="0.2">
      <c r="A51" s="1" t="s">
        <v>219</v>
      </c>
      <c r="B51" s="1" t="s">
        <v>220</v>
      </c>
      <c r="C51" s="1" t="s">
        <v>221</v>
      </c>
      <c r="D51" s="1"/>
      <c r="E51" s="1"/>
      <c r="F51" s="1" t="s">
        <v>222</v>
      </c>
      <c r="G51">
        <v>78.569999999999993</v>
      </c>
      <c r="H51">
        <v>57.82</v>
      </c>
      <c r="I51">
        <v>90.12</v>
      </c>
      <c r="J51">
        <v>9.34</v>
      </c>
      <c r="K51">
        <v>9.31</v>
      </c>
      <c r="L51">
        <v>8.39</v>
      </c>
      <c r="M51">
        <v>0</v>
      </c>
      <c r="N51">
        <v>0</v>
      </c>
      <c r="O51">
        <v>83.33</v>
      </c>
      <c r="P51">
        <v>8.33</v>
      </c>
      <c r="Q51">
        <v>98.13</v>
      </c>
      <c r="R51">
        <v>99.21</v>
      </c>
      <c r="S51">
        <v>9.76</v>
      </c>
      <c r="T51">
        <v>10</v>
      </c>
      <c r="U51">
        <v>10</v>
      </c>
      <c r="V51">
        <v>96.22</v>
      </c>
      <c r="W51">
        <v>9.6199999999999992</v>
      </c>
      <c r="X51">
        <v>98.96</v>
      </c>
      <c r="Y51">
        <v>9.9</v>
      </c>
      <c r="Z51">
        <v>4.5</v>
      </c>
      <c r="AA51" s="1" t="s">
        <v>31</v>
      </c>
    </row>
    <row r="52" spans="1:27" x14ac:dyDescent="0.2">
      <c r="A52" s="1" t="s">
        <v>223</v>
      </c>
      <c r="B52" s="1" t="s">
        <v>224</v>
      </c>
      <c r="C52" s="1" t="s">
        <v>225</v>
      </c>
      <c r="D52" s="1"/>
      <c r="E52" s="1"/>
      <c r="F52" s="1" t="s">
        <v>226</v>
      </c>
      <c r="G52">
        <v>94.11</v>
      </c>
      <c r="H52">
        <v>88.03</v>
      </c>
      <c r="I52">
        <v>73.41</v>
      </c>
      <c r="J52">
        <v>9.74</v>
      </c>
      <c r="K52">
        <v>5.83</v>
      </c>
      <c r="L52">
        <v>6.45</v>
      </c>
      <c r="M52">
        <v>100</v>
      </c>
      <c r="N52">
        <v>10</v>
      </c>
      <c r="O52">
        <v>90.69</v>
      </c>
      <c r="P52">
        <v>9.07</v>
      </c>
      <c r="Q52">
        <v>100</v>
      </c>
      <c r="R52">
        <v>100</v>
      </c>
      <c r="S52">
        <v>10</v>
      </c>
      <c r="T52">
        <v>10</v>
      </c>
      <c r="U52">
        <v>10</v>
      </c>
      <c r="V52">
        <v>100</v>
      </c>
      <c r="W52">
        <v>10</v>
      </c>
      <c r="X52">
        <v>100</v>
      </c>
      <c r="Y52">
        <v>10</v>
      </c>
      <c r="Z52">
        <v>4.8</v>
      </c>
      <c r="AA52" s="1" t="s">
        <v>31</v>
      </c>
    </row>
    <row r="53" spans="1:27" x14ac:dyDescent="0.2">
      <c r="A53" s="1" t="s">
        <v>223</v>
      </c>
      <c r="B53" s="1" t="s">
        <v>227</v>
      </c>
      <c r="C53" s="1" t="s">
        <v>228</v>
      </c>
      <c r="D53" s="1"/>
      <c r="E53" s="1"/>
      <c r="F53" s="1" t="s">
        <v>229</v>
      </c>
      <c r="G53">
        <v>61.24</v>
      </c>
      <c r="H53">
        <v>56.93</v>
      </c>
      <c r="I53">
        <v>65.66</v>
      </c>
      <c r="J53">
        <v>6.58</v>
      </c>
      <c r="K53">
        <v>6.67</v>
      </c>
      <c r="L53">
        <v>6.45</v>
      </c>
      <c r="M53">
        <v>25</v>
      </c>
      <c r="N53">
        <v>2.5</v>
      </c>
      <c r="O53">
        <v>80.150000000000006</v>
      </c>
      <c r="P53">
        <v>8.01</v>
      </c>
      <c r="Q53">
        <v>63.04</v>
      </c>
      <c r="R53">
        <v>52.32</v>
      </c>
      <c r="S53">
        <v>5.48</v>
      </c>
      <c r="T53">
        <v>4.3600000000000003</v>
      </c>
      <c r="U53">
        <v>5.86</v>
      </c>
      <c r="V53">
        <v>59.21</v>
      </c>
      <c r="W53">
        <v>5.92</v>
      </c>
      <c r="X53">
        <v>77.599999999999994</v>
      </c>
      <c r="Y53">
        <v>7.76</v>
      </c>
      <c r="Z53">
        <v>4.25</v>
      </c>
      <c r="AA53" s="1" t="s">
        <v>31</v>
      </c>
    </row>
    <row r="54" spans="1:27" x14ac:dyDescent="0.2">
      <c r="A54" s="1" t="s">
        <v>230</v>
      </c>
      <c r="B54" s="1" t="s">
        <v>231</v>
      </c>
      <c r="C54" s="1" t="s">
        <v>232</v>
      </c>
      <c r="D54" s="1"/>
      <c r="E54" s="1"/>
      <c r="F54" s="1" t="s">
        <v>233</v>
      </c>
      <c r="G54">
        <v>38.700000000000003</v>
      </c>
      <c r="H54">
        <v>37.630000000000003</v>
      </c>
      <c r="I54">
        <v>55.33</v>
      </c>
      <c r="J54">
        <v>6.84</v>
      </c>
      <c r="K54">
        <v>7.5</v>
      </c>
      <c r="L54">
        <v>2.2599999999999998</v>
      </c>
      <c r="M54">
        <v>0</v>
      </c>
      <c r="N54">
        <v>0</v>
      </c>
      <c r="O54">
        <v>57.55</v>
      </c>
      <c r="P54">
        <v>5.75</v>
      </c>
      <c r="Q54">
        <v>36.159999999999997</v>
      </c>
      <c r="R54">
        <v>45.87</v>
      </c>
      <c r="S54">
        <v>5.95</v>
      </c>
      <c r="T54">
        <v>4.3600000000000003</v>
      </c>
      <c r="U54">
        <v>3.45</v>
      </c>
      <c r="V54">
        <v>0</v>
      </c>
      <c r="W54">
        <v>0</v>
      </c>
      <c r="X54">
        <v>62.6</v>
      </c>
      <c r="Y54">
        <v>6.26</v>
      </c>
      <c r="Z54">
        <v>3.65</v>
      </c>
      <c r="AA54" s="1" t="s">
        <v>31</v>
      </c>
    </row>
    <row r="55" spans="1:27" x14ac:dyDescent="0.2">
      <c r="A55" s="1" t="s">
        <v>234</v>
      </c>
      <c r="B55" s="1" t="s">
        <v>235</v>
      </c>
      <c r="C55" s="1" t="s">
        <v>236</v>
      </c>
      <c r="D55" s="1"/>
      <c r="E55" s="1"/>
      <c r="F55" s="1" t="s">
        <v>237</v>
      </c>
      <c r="G55">
        <v>49.38</v>
      </c>
      <c r="H55">
        <v>32.67</v>
      </c>
      <c r="I55">
        <v>44.1</v>
      </c>
      <c r="J55">
        <v>3.95</v>
      </c>
      <c r="K55">
        <v>4.4400000000000004</v>
      </c>
      <c r="L55">
        <v>4.84</v>
      </c>
      <c r="M55">
        <v>11.67</v>
      </c>
      <c r="N55">
        <v>1.17</v>
      </c>
      <c r="O55">
        <v>42.23</v>
      </c>
      <c r="P55">
        <v>4.22</v>
      </c>
      <c r="Q55">
        <v>60.77</v>
      </c>
      <c r="R55">
        <v>56.92</v>
      </c>
      <c r="S55">
        <v>9.52</v>
      </c>
      <c r="T55">
        <v>4.0999999999999996</v>
      </c>
      <c r="U55">
        <v>3.45</v>
      </c>
      <c r="V55">
        <v>57.78</v>
      </c>
      <c r="W55">
        <v>5.78</v>
      </c>
      <c r="X55">
        <v>67.599999999999994</v>
      </c>
      <c r="Y55">
        <v>6.76</v>
      </c>
      <c r="Z55">
        <v>5</v>
      </c>
      <c r="AA55" s="1" t="s">
        <v>31</v>
      </c>
    </row>
    <row r="56" spans="1:27" x14ac:dyDescent="0.2">
      <c r="A56" s="1" t="s">
        <v>238</v>
      </c>
      <c r="B56" s="1" t="s">
        <v>239</v>
      </c>
      <c r="C56" s="1" t="s">
        <v>240</v>
      </c>
      <c r="D56" s="1"/>
      <c r="E56" s="1"/>
      <c r="F56" s="1" t="s">
        <v>241</v>
      </c>
      <c r="G56">
        <v>86.41</v>
      </c>
      <c r="H56">
        <v>90.97</v>
      </c>
      <c r="I56">
        <v>86.65</v>
      </c>
      <c r="J56">
        <v>8.9499999999999993</v>
      </c>
      <c r="K56">
        <v>9.31</v>
      </c>
      <c r="L56">
        <v>7.74</v>
      </c>
      <c r="M56">
        <v>100</v>
      </c>
      <c r="N56">
        <v>10</v>
      </c>
      <c r="O56">
        <v>86.27</v>
      </c>
      <c r="P56">
        <v>8.6300000000000008</v>
      </c>
      <c r="Q56">
        <v>80.72</v>
      </c>
      <c r="R56">
        <v>82.92</v>
      </c>
      <c r="S56">
        <v>8.57</v>
      </c>
      <c r="T56">
        <v>8.7200000000000006</v>
      </c>
      <c r="U56">
        <v>7.59</v>
      </c>
      <c r="V56">
        <v>77.89</v>
      </c>
      <c r="W56">
        <v>7.79</v>
      </c>
      <c r="X56">
        <v>81.349999999999994</v>
      </c>
      <c r="Y56">
        <v>8.14</v>
      </c>
      <c r="Z56">
        <v>4.8499999999999996</v>
      </c>
      <c r="AA56" s="1" t="s">
        <v>31</v>
      </c>
    </row>
    <row r="57" spans="1:27" x14ac:dyDescent="0.2">
      <c r="A57" s="1" t="s">
        <v>242</v>
      </c>
      <c r="B57" s="1" t="s">
        <v>181</v>
      </c>
      <c r="C57" s="1" t="s">
        <v>243</v>
      </c>
      <c r="D57" s="1"/>
      <c r="E57" s="1"/>
      <c r="F57" s="1" t="s">
        <v>244</v>
      </c>
      <c r="G57">
        <v>78.42</v>
      </c>
      <c r="H57">
        <v>57.53</v>
      </c>
      <c r="I57">
        <v>87.66</v>
      </c>
      <c r="J57">
        <v>7.5</v>
      </c>
      <c r="K57">
        <v>9.44</v>
      </c>
      <c r="L57">
        <v>9.35</v>
      </c>
      <c r="M57">
        <v>0</v>
      </c>
      <c r="N57">
        <v>0</v>
      </c>
      <c r="O57">
        <v>84.93</v>
      </c>
      <c r="P57">
        <v>8.49</v>
      </c>
      <c r="Q57">
        <v>97.47</v>
      </c>
      <c r="R57">
        <v>96.7</v>
      </c>
      <c r="S57">
        <v>9.52</v>
      </c>
      <c r="T57">
        <v>9.49</v>
      </c>
      <c r="U57">
        <v>10</v>
      </c>
      <c r="V57">
        <v>97.78</v>
      </c>
      <c r="W57">
        <v>9.7799999999999994</v>
      </c>
      <c r="X57">
        <v>97.92</v>
      </c>
      <c r="Y57">
        <v>9.7899999999999991</v>
      </c>
      <c r="Z57">
        <v>4.8</v>
      </c>
      <c r="AA57" s="1" t="s">
        <v>31</v>
      </c>
    </row>
    <row r="58" spans="1:27" x14ac:dyDescent="0.2">
      <c r="A58" s="1" t="s">
        <v>245</v>
      </c>
      <c r="B58" s="1" t="s">
        <v>246</v>
      </c>
      <c r="C58" s="1" t="s">
        <v>247</v>
      </c>
      <c r="D58" s="1"/>
      <c r="E58" s="1"/>
      <c r="F58" s="1" t="s">
        <v>248</v>
      </c>
      <c r="G58">
        <v>65.040000000000006</v>
      </c>
      <c r="H58">
        <v>69.78</v>
      </c>
      <c r="I58">
        <v>49.93</v>
      </c>
      <c r="J58">
        <v>6.84</v>
      </c>
      <c r="K58">
        <v>5.56</v>
      </c>
      <c r="L58">
        <v>2.58</v>
      </c>
      <c r="M58">
        <v>95</v>
      </c>
      <c r="N58">
        <v>9.5</v>
      </c>
      <c r="O58">
        <v>64.41</v>
      </c>
      <c r="P58">
        <v>6.44</v>
      </c>
      <c r="Q58">
        <v>56.61</v>
      </c>
      <c r="R58">
        <v>49.59</v>
      </c>
      <c r="S58">
        <v>5</v>
      </c>
      <c r="T58">
        <v>4.3600000000000003</v>
      </c>
      <c r="U58">
        <v>5.52</v>
      </c>
      <c r="V58">
        <v>59</v>
      </c>
      <c r="W58">
        <v>5.9</v>
      </c>
      <c r="X58">
        <v>61.25</v>
      </c>
      <c r="Y58">
        <v>6.13</v>
      </c>
      <c r="Z58">
        <v>5</v>
      </c>
      <c r="AA58" s="1" t="s">
        <v>31</v>
      </c>
    </row>
    <row r="59" spans="1:27" x14ac:dyDescent="0.2">
      <c r="A59" s="1" t="s">
        <v>249</v>
      </c>
      <c r="B59" s="1" t="s">
        <v>250</v>
      </c>
      <c r="C59" s="1" t="s">
        <v>251</v>
      </c>
      <c r="D59" s="1"/>
      <c r="E59" s="1"/>
      <c r="F59" s="1" t="s">
        <v>252</v>
      </c>
      <c r="G59">
        <v>67.260000000000005</v>
      </c>
      <c r="H59">
        <v>47.15</v>
      </c>
      <c r="I59">
        <v>65.19</v>
      </c>
      <c r="J59">
        <v>6.18</v>
      </c>
      <c r="K59">
        <v>6.6</v>
      </c>
      <c r="L59">
        <v>6.77</v>
      </c>
      <c r="M59">
        <v>10</v>
      </c>
      <c r="N59">
        <v>1</v>
      </c>
      <c r="O59">
        <v>66.27</v>
      </c>
      <c r="P59">
        <v>6.63</v>
      </c>
      <c r="Q59">
        <v>84.56</v>
      </c>
      <c r="R59">
        <v>97.5</v>
      </c>
      <c r="S59">
        <v>9.76</v>
      </c>
      <c r="T59">
        <v>9.49</v>
      </c>
      <c r="U59">
        <v>10</v>
      </c>
      <c r="V59">
        <v>80.44</v>
      </c>
      <c r="W59">
        <v>8.0399999999999991</v>
      </c>
      <c r="X59">
        <v>75.73</v>
      </c>
      <c r="Y59">
        <v>7.57</v>
      </c>
      <c r="Z59">
        <v>4.7</v>
      </c>
      <c r="AA59" s="1" t="s">
        <v>31</v>
      </c>
    </row>
    <row r="60" spans="1:27" x14ac:dyDescent="0.2">
      <c r="A60" s="1" t="s">
        <v>253</v>
      </c>
      <c r="B60" s="1" t="s">
        <v>254</v>
      </c>
      <c r="C60" s="1" t="s">
        <v>255</v>
      </c>
      <c r="D60" s="1"/>
      <c r="E60" s="1"/>
      <c r="F60" s="1" t="s">
        <v>256</v>
      </c>
      <c r="G60">
        <v>79.900000000000006</v>
      </c>
      <c r="H60">
        <v>65.58</v>
      </c>
      <c r="I60">
        <v>73.03</v>
      </c>
      <c r="J60">
        <v>7.5</v>
      </c>
      <c r="K60">
        <v>6.67</v>
      </c>
      <c r="L60">
        <v>7.74</v>
      </c>
      <c r="M60">
        <v>60</v>
      </c>
      <c r="N60">
        <v>6</v>
      </c>
      <c r="O60">
        <v>63.73</v>
      </c>
      <c r="P60">
        <v>6.37</v>
      </c>
      <c r="Q60">
        <v>93.16</v>
      </c>
      <c r="R60">
        <v>90.66</v>
      </c>
      <c r="S60">
        <v>9.76</v>
      </c>
      <c r="T60">
        <v>7.44</v>
      </c>
      <c r="U60">
        <v>10</v>
      </c>
      <c r="V60">
        <v>96.11</v>
      </c>
      <c r="W60">
        <v>9.61</v>
      </c>
      <c r="X60">
        <v>92.71</v>
      </c>
      <c r="Y60">
        <v>9.27</v>
      </c>
      <c r="Z60">
        <v>4.5</v>
      </c>
      <c r="AA60" s="1" t="s">
        <v>31</v>
      </c>
    </row>
    <row r="61" spans="1:27" x14ac:dyDescent="0.2">
      <c r="A61" s="1" t="s">
        <v>257</v>
      </c>
      <c r="B61" s="1" t="s">
        <v>258</v>
      </c>
      <c r="C61" s="1" t="s">
        <v>259</v>
      </c>
      <c r="D61" s="1"/>
      <c r="E61" s="1"/>
      <c r="F61" s="1" t="s">
        <v>260</v>
      </c>
      <c r="G61">
        <v>77.069999999999993</v>
      </c>
      <c r="H61">
        <v>85.72</v>
      </c>
      <c r="I61">
        <v>73.09</v>
      </c>
      <c r="J61">
        <v>7.24</v>
      </c>
      <c r="K61">
        <v>7.92</v>
      </c>
      <c r="L61">
        <v>6.77</v>
      </c>
      <c r="M61">
        <v>100</v>
      </c>
      <c r="N61">
        <v>10</v>
      </c>
      <c r="O61">
        <v>84.07</v>
      </c>
      <c r="P61">
        <v>8.41</v>
      </c>
      <c r="Q61">
        <v>66.010000000000005</v>
      </c>
      <c r="R61">
        <v>64.78</v>
      </c>
      <c r="S61">
        <v>6.9</v>
      </c>
      <c r="T61">
        <v>6.67</v>
      </c>
      <c r="U61">
        <v>5.86</v>
      </c>
      <c r="V61">
        <v>70</v>
      </c>
      <c r="W61">
        <v>7</v>
      </c>
      <c r="X61">
        <v>63.24</v>
      </c>
      <c r="Y61">
        <v>6.32</v>
      </c>
      <c r="Z61">
        <v>5</v>
      </c>
      <c r="AA61" s="1" t="s">
        <v>31</v>
      </c>
    </row>
    <row r="62" spans="1:27" x14ac:dyDescent="0.2">
      <c r="A62" s="1" t="s">
        <v>257</v>
      </c>
      <c r="B62" s="1" t="s">
        <v>261</v>
      </c>
      <c r="C62" s="1" t="s">
        <v>262</v>
      </c>
      <c r="D62" s="1"/>
      <c r="E62" s="1"/>
      <c r="F62" s="1" t="s">
        <v>263</v>
      </c>
      <c r="G62">
        <v>29.11</v>
      </c>
      <c r="H62">
        <v>55.29</v>
      </c>
      <c r="I62">
        <v>54.43</v>
      </c>
      <c r="J62">
        <v>6.58</v>
      </c>
      <c r="K62">
        <v>5.56</v>
      </c>
      <c r="L62">
        <v>4.1900000000000004</v>
      </c>
      <c r="M62">
        <v>40.25</v>
      </c>
      <c r="N62">
        <v>4.03</v>
      </c>
      <c r="O62">
        <v>71.2</v>
      </c>
      <c r="P62">
        <v>7.12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2.85</v>
      </c>
      <c r="AA62" s="1" t="s">
        <v>31</v>
      </c>
    </row>
    <row r="63" spans="1:27" x14ac:dyDescent="0.2">
      <c r="A63" s="1" t="s">
        <v>264</v>
      </c>
      <c r="B63" s="1" t="s">
        <v>265</v>
      </c>
      <c r="C63" s="1" t="s">
        <v>266</v>
      </c>
      <c r="D63" s="1"/>
      <c r="E63" s="1"/>
      <c r="F63" s="1" t="s">
        <v>267</v>
      </c>
      <c r="G63">
        <v>77.13</v>
      </c>
      <c r="H63">
        <v>69.989999999999995</v>
      </c>
      <c r="I63">
        <v>64.94</v>
      </c>
      <c r="J63">
        <v>8.9499999999999993</v>
      </c>
      <c r="K63">
        <v>5.69</v>
      </c>
      <c r="L63">
        <v>4.84</v>
      </c>
      <c r="M63">
        <v>60.83</v>
      </c>
      <c r="N63">
        <v>6.08</v>
      </c>
      <c r="O63">
        <v>84.22</v>
      </c>
      <c r="P63">
        <v>8.42</v>
      </c>
      <c r="Q63">
        <v>81.87</v>
      </c>
      <c r="R63">
        <v>78.48</v>
      </c>
      <c r="S63">
        <v>7.14</v>
      </c>
      <c r="T63">
        <v>7.44</v>
      </c>
      <c r="U63">
        <v>8.9700000000000006</v>
      </c>
      <c r="V63">
        <v>87.43</v>
      </c>
      <c r="W63">
        <v>8.74</v>
      </c>
      <c r="X63">
        <v>79.69</v>
      </c>
      <c r="Y63">
        <v>7.97</v>
      </c>
      <c r="Z63">
        <v>5</v>
      </c>
      <c r="AA63" s="1" t="s">
        <v>31</v>
      </c>
    </row>
    <row r="64" spans="1:27" x14ac:dyDescent="0.2">
      <c r="A64" s="1" t="s">
        <v>268</v>
      </c>
      <c r="B64" s="1" t="s">
        <v>269</v>
      </c>
      <c r="C64" s="1" t="s">
        <v>270</v>
      </c>
      <c r="D64" s="1"/>
      <c r="E64" s="1"/>
      <c r="F64" s="1" t="s">
        <v>271</v>
      </c>
      <c r="G64">
        <v>98.89</v>
      </c>
      <c r="H64">
        <v>98.37</v>
      </c>
      <c r="I64">
        <v>100</v>
      </c>
      <c r="J64">
        <v>10</v>
      </c>
      <c r="K64">
        <v>10</v>
      </c>
      <c r="L64">
        <v>10</v>
      </c>
      <c r="M64">
        <v>100</v>
      </c>
      <c r="N64">
        <v>10</v>
      </c>
      <c r="O64">
        <v>95.1</v>
      </c>
      <c r="P64">
        <v>9.51</v>
      </c>
      <c r="Q64">
        <v>99.31</v>
      </c>
      <c r="R64">
        <v>100</v>
      </c>
      <c r="S64">
        <v>10</v>
      </c>
      <c r="T64">
        <v>10</v>
      </c>
      <c r="U64">
        <v>10</v>
      </c>
      <c r="V64">
        <v>100</v>
      </c>
      <c r="W64">
        <v>10</v>
      </c>
      <c r="X64">
        <v>97.92</v>
      </c>
      <c r="Y64">
        <v>9.7899999999999991</v>
      </c>
      <c r="Z64">
        <v>5</v>
      </c>
      <c r="AA64" s="1" t="s">
        <v>31</v>
      </c>
    </row>
    <row r="65" spans="1:27" x14ac:dyDescent="0.2">
      <c r="A65" s="1" t="s">
        <v>272</v>
      </c>
      <c r="B65" s="1" t="s">
        <v>273</v>
      </c>
      <c r="C65" s="1" t="s">
        <v>274</v>
      </c>
      <c r="D65" s="1"/>
      <c r="E65" s="1"/>
      <c r="F65" s="1" t="s">
        <v>275</v>
      </c>
      <c r="G65">
        <v>74.52</v>
      </c>
      <c r="H65">
        <v>70.38</v>
      </c>
      <c r="I65">
        <v>92.67</v>
      </c>
      <c r="J65">
        <v>9.74</v>
      </c>
      <c r="K65">
        <v>10</v>
      </c>
      <c r="L65">
        <v>8.06</v>
      </c>
      <c r="M65">
        <v>22.5</v>
      </c>
      <c r="N65">
        <v>2.25</v>
      </c>
      <c r="O65">
        <v>95.96</v>
      </c>
      <c r="P65">
        <v>9.6</v>
      </c>
      <c r="Q65">
        <v>80.19</v>
      </c>
      <c r="R65">
        <v>69.13</v>
      </c>
      <c r="S65">
        <v>7.86</v>
      </c>
      <c r="T65">
        <v>5.64</v>
      </c>
      <c r="U65">
        <v>7.24</v>
      </c>
      <c r="V65">
        <v>85.1</v>
      </c>
      <c r="W65">
        <v>8.51</v>
      </c>
      <c r="X65">
        <v>86.35</v>
      </c>
      <c r="Y65">
        <v>8.64</v>
      </c>
      <c r="Z65">
        <v>3</v>
      </c>
      <c r="AA65" s="1" t="s">
        <v>31</v>
      </c>
    </row>
    <row r="66" spans="1:27" x14ac:dyDescent="0.2">
      <c r="A66" s="1" t="s">
        <v>276</v>
      </c>
      <c r="B66" s="1" t="s">
        <v>277</v>
      </c>
      <c r="C66" s="1" t="s">
        <v>278</v>
      </c>
      <c r="D66" s="1"/>
      <c r="E66" s="1"/>
      <c r="F66" s="1" t="s">
        <v>279</v>
      </c>
      <c r="G66">
        <v>41.4</v>
      </c>
      <c r="H66">
        <v>41.43</v>
      </c>
      <c r="I66">
        <v>54.2</v>
      </c>
      <c r="J66">
        <v>6.18</v>
      </c>
      <c r="K66">
        <v>6.53</v>
      </c>
      <c r="L66">
        <v>3.55</v>
      </c>
      <c r="M66">
        <v>0</v>
      </c>
      <c r="N66">
        <v>0</v>
      </c>
      <c r="O66">
        <v>70.099999999999994</v>
      </c>
      <c r="P66">
        <v>7.01</v>
      </c>
      <c r="Q66">
        <v>35.19</v>
      </c>
      <c r="R66">
        <v>37.97</v>
      </c>
      <c r="S66">
        <v>5.48</v>
      </c>
      <c r="T66">
        <v>3.85</v>
      </c>
      <c r="U66">
        <v>2.0699999999999998</v>
      </c>
      <c r="V66">
        <v>0</v>
      </c>
      <c r="W66">
        <v>0</v>
      </c>
      <c r="X66">
        <v>67.599999999999994</v>
      </c>
      <c r="Y66">
        <v>6.76</v>
      </c>
      <c r="Z66">
        <v>5</v>
      </c>
      <c r="AA66" s="1" t="s">
        <v>31</v>
      </c>
    </row>
    <row r="67" spans="1:27" x14ac:dyDescent="0.2">
      <c r="A67" s="1" t="s">
        <v>280</v>
      </c>
      <c r="B67" s="1" t="s">
        <v>281</v>
      </c>
      <c r="C67" s="1" t="s">
        <v>282</v>
      </c>
      <c r="D67" s="1"/>
      <c r="E67" s="1"/>
      <c r="F67" s="1" t="s">
        <v>283</v>
      </c>
      <c r="G67">
        <v>89.97</v>
      </c>
      <c r="H67">
        <v>88.72</v>
      </c>
      <c r="I67">
        <v>77.81</v>
      </c>
      <c r="J67">
        <v>8.2899999999999991</v>
      </c>
      <c r="K67">
        <v>6.67</v>
      </c>
      <c r="L67">
        <v>8.39</v>
      </c>
      <c r="M67">
        <v>100</v>
      </c>
      <c r="N67">
        <v>10</v>
      </c>
      <c r="O67">
        <v>88.36</v>
      </c>
      <c r="P67">
        <v>8.84</v>
      </c>
      <c r="Q67">
        <v>90.59</v>
      </c>
      <c r="R67">
        <v>92.76</v>
      </c>
      <c r="S67">
        <v>9.2899999999999991</v>
      </c>
      <c r="T67">
        <v>9.23</v>
      </c>
      <c r="U67">
        <v>9.31</v>
      </c>
      <c r="V67">
        <v>85.78</v>
      </c>
      <c r="W67">
        <v>8.58</v>
      </c>
      <c r="X67">
        <v>93.23</v>
      </c>
      <c r="Y67">
        <v>9.32</v>
      </c>
      <c r="Z67">
        <v>4.8</v>
      </c>
      <c r="AA67" s="1" t="s">
        <v>31</v>
      </c>
    </row>
    <row r="68" spans="1:27" x14ac:dyDescent="0.2">
      <c r="A68" s="1" t="s">
        <v>284</v>
      </c>
      <c r="B68" s="1" t="s">
        <v>285</v>
      </c>
      <c r="C68" s="1" t="s">
        <v>286</v>
      </c>
      <c r="D68" s="1"/>
      <c r="E68" s="1"/>
      <c r="F68" s="1" t="s">
        <v>287</v>
      </c>
      <c r="G68">
        <v>77.680000000000007</v>
      </c>
      <c r="H68">
        <v>81.91</v>
      </c>
      <c r="I68">
        <v>64.37</v>
      </c>
      <c r="J68">
        <v>6.84</v>
      </c>
      <c r="K68">
        <v>5.69</v>
      </c>
      <c r="L68">
        <v>6.77</v>
      </c>
      <c r="M68">
        <v>100</v>
      </c>
      <c r="N68">
        <v>10</v>
      </c>
      <c r="O68">
        <v>81.37</v>
      </c>
      <c r="P68">
        <v>8.14</v>
      </c>
      <c r="Q68">
        <v>71.099999999999994</v>
      </c>
      <c r="R68">
        <v>72.319999999999993</v>
      </c>
      <c r="S68">
        <v>7.62</v>
      </c>
      <c r="T68">
        <v>7.18</v>
      </c>
      <c r="U68">
        <v>6.9</v>
      </c>
      <c r="V68">
        <v>72.44</v>
      </c>
      <c r="W68">
        <v>7.24</v>
      </c>
      <c r="X68">
        <v>68.540000000000006</v>
      </c>
      <c r="Y68">
        <v>6.85</v>
      </c>
      <c r="Z68">
        <v>5</v>
      </c>
      <c r="AA68" s="1" t="s">
        <v>31</v>
      </c>
    </row>
    <row r="69" spans="1:27" x14ac:dyDescent="0.2">
      <c r="A69" s="1" t="s">
        <v>288</v>
      </c>
      <c r="B69" s="1" t="s">
        <v>289</v>
      </c>
      <c r="C69" s="1" t="s">
        <v>290</v>
      </c>
      <c r="D69" s="1"/>
      <c r="E69" s="1"/>
      <c r="F69" s="1" t="s">
        <v>291</v>
      </c>
      <c r="G69">
        <v>88.35</v>
      </c>
      <c r="H69">
        <v>91.99</v>
      </c>
      <c r="I69">
        <v>80.510000000000005</v>
      </c>
      <c r="J69">
        <v>7.11</v>
      </c>
      <c r="K69">
        <v>9.31</v>
      </c>
      <c r="L69">
        <v>7.74</v>
      </c>
      <c r="M69">
        <v>100</v>
      </c>
      <c r="N69">
        <v>10</v>
      </c>
      <c r="O69">
        <v>95.47</v>
      </c>
      <c r="P69">
        <v>9.5500000000000007</v>
      </c>
      <c r="Q69">
        <v>87.26</v>
      </c>
      <c r="R69">
        <v>82.98</v>
      </c>
      <c r="S69">
        <v>8.33</v>
      </c>
      <c r="T69">
        <v>8.9700000000000006</v>
      </c>
      <c r="U69">
        <v>7.59</v>
      </c>
      <c r="V69">
        <v>94.33</v>
      </c>
      <c r="W69">
        <v>9.43</v>
      </c>
      <c r="X69">
        <v>84.48</v>
      </c>
      <c r="Y69">
        <v>8.4499999999999993</v>
      </c>
      <c r="Z69">
        <v>3.2</v>
      </c>
      <c r="AA69" s="1" t="s">
        <v>31</v>
      </c>
    </row>
    <row r="70" spans="1:27" x14ac:dyDescent="0.2">
      <c r="A70" s="1" t="s">
        <v>292</v>
      </c>
      <c r="B70" s="1" t="s">
        <v>293</v>
      </c>
      <c r="C70" s="1" t="s">
        <v>294</v>
      </c>
      <c r="D70" s="1"/>
      <c r="E70" s="1"/>
      <c r="F70" s="1" t="s">
        <v>295</v>
      </c>
      <c r="G70">
        <v>89.12</v>
      </c>
      <c r="H70">
        <v>77.88</v>
      </c>
      <c r="I70">
        <v>98.05</v>
      </c>
      <c r="J70">
        <v>9.74</v>
      </c>
      <c r="K70">
        <v>10</v>
      </c>
      <c r="L70">
        <v>9.68</v>
      </c>
      <c r="M70">
        <v>40</v>
      </c>
      <c r="N70">
        <v>4</v>
      </c>
      <c r="O70">
        <v>95.59</v>
      </c>
      <c r="P70">
        <v>9.56</v>
      </c>
      <c r="Q70">
        <v>99.63</v>
      </c>
      <c r="R70">
        <v>100</v>
      </c>
      <c r="S70">
        <v>10</v>
      </c>
      <c r="T70">
        <v>10</v>
      </c>
      <c r="U70">
        <v>10</v>
      </c>
      <c r="V70">
        <v>98.89</v>
      </c>
      <c r="W70">
        <v>9.89</v>
      </c>
      <c r="X70">
        <v>100</v>
      </c>
      <c r="Y70">
        <v>10</v>
      </c>
      <c r="Z70">
        <v>4.8</v>
      </c>
      <c r="AA70" s="1" t="s">
        <v>31</v>
      </c>
    </row>
    <row r="71" spans="1:27" x14ac:dyDescent="0.2">
      <c r="A71" s="1" t="s">
        <v>296</v>
      </c>
      <c r="B71" s="1" t="s">
        <v>297</v>
      </c>
      <c r="C71" s="1" t="s">
        <v>298</v>
      </c>
      <c r="D71" s="1"/>
      <c r="E71" s="1"/>
      <c r="F71" s="1" t="s">
        <v>299</v>
      </c>
      <c r="G71">
        <v>97.4</v>
      </c>
      <c r="H71">
        <v>95.91</v>
      </c>
      <c r="I71">
        <v>90.44</v>
      </c>
      <c r="J71">
        <v>8.42</v>
      </c>
      <c r="K71">
        <v>10</v>
      </c>
      <c r="L71">
        <v>8.7100000000000009</v>
      </c>
      <c r="M71">
        <v>100</v>
      </c>
      <c r="N71">
        <v>10</v>
      </c>
      <c r="O71">
        <v>97.3</v>
      </c>
      <c r="P71">
        <v>9.73</v>
      </c>
      <c r="Q71">
        <v>98.61</v>
      </c>
      <c r="R71">
        <v>100</v>
      </c>
      <c r="S71">
        <v>10</v>
      </c>
      <c r="T71">
        <v>10</v>
      </c>
      <c r="U71">
        <v>10</v>
      </c>
      <c r="V71">
        <v>100</v>
      </c>
      <c r="W71">
        <v>10</v>
      </c>
      <c r="X71">
        <v>95.83</v>
      </c>
      <c r="Y71">
        <v>9.58</v>
      </c>
      <c r="Z71">
        <v>5</v>
      </c>
      <c r="AA71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76"/>
  <sheetViews>
    <sheetView tabSelected="1" workbookViewId="0">
      <selection activeCell="P23" sqref="P23"/>
    </sheetView>
  </sheetViews>
  <sheetFormatPr baseColWidth="10" defaultColWidth="8.83203125" defaultRowHeight="15" x14ac:dyDescent="0.2"/>
  <cols>
    <col min="1" max="1" width="8.83203125" style="5"/>
    <col min="2" max="2" width="16.33203125" style="5" customWidth="1"/>
    <col min="3" max="3" width="20.33203125" style="5" customWidth="1"/>
    <col min="4" max="4" width="10.1640625" style="5" customWidth="1"/>
    <col min="5" max="8" width="10.1640625" style="5" hidden="1" customWidth="1"/>
    <col min="9" max="9" width="10.1640625" style="10" customWidth="1"/>
    <col min="10" max="10" width="9.5" style="5" customWidth="1"/>
    <col min="11" max="16384" width="8.83203125" style="5"/>
  </cols>
  <sheetData>
    <row r="3" spans="2:10" ht="26" x14ac:dyDescent="0.3">
      <c r="B3" s="3" t="s">
        <v>300</v>
      </c>
      <c r="C3" s="3"/>
      <c r="D3" s="4"/>
    </row>
    <row r="4" spans="2:10" ht="21" x14ac:dyDescent="0.25">
      <c r="D4" s="13" t="s">
        <v>310</v>
      </c>
    </row>
    <row r="6" spans="2:10" ht="16" x14ac:dyDescent="0.2">
      <c r="B6" s="6" t="s">
        <v>301</v>
      </c>
      <c r="C6" s="6" t="s">
        <v>302</v>
      </c>
      <c r="D6" s="6" t="s">
        <v>303</v>
      </c>
      <c r="E6" s="7" t="s">
        <v>304</v>
      </c>
      <c r="F6" s="7" t="s">
        <v>308</v>
      </c>
      <c r="G6" s="7" t="s">
        <v>305</v>
      </c>
      <c r="H6" s="7" t="s">
        <v>309</v>
      </c>
      <c r="I6" s="11" t="s">
        <v>306</v>
      </c>
      <c r="J6" s="7" t="s">
        <v>307</v>
      </c>
    </row>
    <row r="7" spans="2:10" ht="16" x14ac:dyDescent="0.2">
      <c r="B7" s="8" t="s">
        <v>199</v>
      </c>
      <c r="C7" s="8" t="s">
        <v>200</v>
      </c>
      <c r="D7" s="8" t="s">
        <v>201</v>
      </c>
      <c r="E7" s="5">
        <v>81.900000000000006</v>
      </c>
      <c r="F7" s="9">
        <f t="shared" ref="F7:F38" si="0">E7*0.4</f>
        <v>32.760000000000005</v>
      </c>
      <c r="G7" s="5">
        <v>96.35</v>
      </c>
      <c r="H7" s="9">
        <f t="shared" ref="H7:H38" si="1">G7*0.6</f>
        <v>57.809999999999995</v>
      </c>
      <c r="I7" s="12">
        <f t="shared" ref="I7:I38" si="2">F7+H7</f>
        <v>90.57</v>
      </c>
      <c r="J7" s="2" t="str">
        <f t="shared" ref="J7:J38" si="3">IF(I7&lt;50,"F",IF(I7&lt;=64,"D",IF(I7&lt;=79,"C",IF(I7&lt;90,"B",IF(I7&gt;=90,"A")))))</f>
        <v>A</v>
      </c>
    </row>
    <row r="8" spans="2:10" ht="16" x14ac:dyDescent="0.2">
      <c r="B8" s="8" t="s">
        <v>245</v>
      </c>
      <c r="C8" s="8" t="s">
        <v>246</v>
      </c>
      <c r="D8" s="8" t="s">
        <v>247</v>
      </c>
      <c r="E8" s="5">
        <v>65.040000000000006</v>
      </c>
      <c r="F8" s="9">
        <f t="shared" si="0"/>
        <v>26.016000000000005</v>
      </c>
      <c r="G8" s="5">
        <v>67.400000000000006</v>
      </c>
      <c r="H8" s="9">
        <f t="shared" si="1"/>
        <v>40.440000000000005</v>
      </c>
      <c r="I8" s="12">
        <f t="shared" si="2"/>
        <v>66.456000000000017</v>
      </c>
      <c r="J8" s="2" t="str">
        <f t="shared" si="3"/>
        <v>C</v>
      </c>
    </row>
    <row r="9" spans="2:10" ht="16" x14ac:dyDescent="0.2">
      <c r="B9" s="8" t="s">
        <v>242</v>
      </c>
      <c r="C9" s="8" t="s">
        <v>181</v>
      </c>
      <c r="D9" s="8" t="s">
        <v>243</v>
      </c>
      <c r="E9" s="5">
        <v>78.42</v>
      </c>
      <c r="F9" s="9">
        <f t="shared" si="0"/>
        <v>31.368000000000002</v>
      </c>
      <c r="G9" s="5">
        <v>94.34</v>
      </c>
      <c r="H9" s="9">
        <f t="shared" si="1"/>
        <v>56.603999999999999</v>
      </c>
      <c r="I9" s="12">
        <f t="shared" si="2"/>
        <v>87.972000000000008</v>
      </c>
      <c r="J9" s="2" t="str">
        <f t="shared" si="3"/>
        <v>B</v>
      </c>
    </row>
    <row r="10" spans="2:10" ht="16" x14ac:dyDescent="0.2">
      <c r="B10" s="8" t="s">
        <v>296</v>
      </c>
      <c r="C10" s="8" t="s">
        <v>297</v>
      </c>
      <c r="D10" s="8" t="s">
        <v>298</v>
      </c>
      <c r="E10" s="5">
        <v>97.4</v>
      </c>
      <c r="F10" s="9">
        <f t="shared" si="0"/>
        <v>38.960000000000008</v>
      </c>
      <c r="G10" s="5">
        <v>97.87</v>
      </c>
      <c r="H10" s="9">
        <f t="shared" si="1"/>
        <v>58.722000000000001</v>
      </c>
      <c r="I10" s="12">
        <f t="shared" si="2"/>
        <v>97.682000000000016</v>
      </c>
      <c r="J10" s="2" t="str">
        <f t="shared" si="3"/>
        <v>A</v>
      </c>
    </row>
    <row r="11" spans="2:10" ht="16" x14ac:dyDescent="0.2">
      <c r="B11" s="8" t="s">
        <v>249</v>
      </c>
      <c r="C11" s="8" t="s">
        <v>250</v>
      </c>
      <c r="D11" s="8" t="s">
        <v>251</v>
      </c>
      <c r="E11" s="5">
        <v>67.260000000000005</v>
      </c>
      <c r="F11" s="9">
        <f t="shared" si="0"/>
        <v>26.904000000000003</v>
      </c>
      <c r="G11" s="5">
        <v>89.09</v>
      </c>
      <c r="H11" s="9">
        <f t="shared" si="1"/>
        <v>53.454000000000001</v>
      </c>
      <c r="I11" s="12">
        <f t="shared" si="2"/>
        <v>80.358000000000004</v>
      </c>
      <c r="J11" s="2" t="str">
        <f t="shared" si="3"/>
        <v>B</v>
      </c>
    </row>
    <row r="12" spans="2:10" ht="16" x14ac:dyDescent="0.2">
      <c r="B12" s="8" t="s">
        <v>75</v>
      </c>
      <c r="C12" s="8" t="s">
        <v>76</v>
      </c>
      <c r="D12" s="8" t="s">
        <v>77</v>
      </c>
      <c r="E12" s="5">
        <v>87.34</v>
      </c>
      <c r="F12" s="9">
        <f t="shared" si="0"/>
        <v>34.936</v>
      </c>
      <c r="G12" s="5">
        <v>90.46</v>
      </c>
      <c r="H12" s="9">
        <f t="shared" si="1"/>
        <v>54.275999999999996</v>
      </c>
      <c r="I12" s="12">
        <f t="shared" si="2"/>
        <v>89.211999999999989</v>
      </c>
      <c r="J12" s="2" t="str">
        <f t="shared" si="3"/>
        <v>B</v>
      </c>
    </row>
    <row r="13" spans="2:10" ht="16" x14ac:dyDescent="0.2">
      <c r="B13" s="8" t="s">
        <v>83</v>
      </c>
      <c r="C13" s="8" t="s">
        <v>84</v>
      </c>
      <c r="D13" s="8" t="s">
        <v>85</v>
      </c>
      <c r="E13" s="5">
        <v>60.72</v>
      </c>
      <c r="F13" s="9">
        <f t="shared" si="0"/>
        <v>24.288</v>
      </c>
      <c r="G13" s="5">
        <v>69.400000000000006</v>
      </c>
      <c r="H13" s="9">
        <f t="shared" si="1"/>
        <v>41.64</v>
      </c>
      <c r="I13" s="12">
        <f t="shared" si="2"/>
        <v>65.927999999999997</v>
      </c>
      <c r="J13" s="2" t="str">
        <f t="shared" si="3"/>
        <v>C</v>
      </c>
    </row>
    <row r="14" spans="2:10" ht="16" x14ac:dyDescent="0.2">
      <c r="B14" s="8" t="s">
        <v>79</v>
      </c>
      <c r="C14" s="8" t="s">
        <v>80</v>
      </c>
      <c r="D14" s="8" t="s">
        <v>81</v>
      </c>
      <c r="E14" s="5">
        <v>57.85</v>
      </c>
      <c r="F14" s="9">
        <f t="shared" si="0"/>
        <v>23.14</v>
      </c>
      <c r="G14" s="5">
        <v>74.47</v>
      </c>
      <c r="H14" s="9">
        <f t="shared" si="1"/>
        <v>44.681999999999995</v>
      </c>
      <c r="I14" s="12">
        <f t="shared" si="2"/>
        <v>67.822000000000003</v>
      </c>
      <c r="J14" s="2" t="str">
        <f t="shared" si="3"/>
        <v>C</v>
      </c>
    </row>
    <row r="15" spans="2:10" ht="16" x14ac:dyDescent="0.2">
      <c r="B15" s="8" t="s">
        <v>223</v>
      </c>
      <c r="C15" s="8" t="s">
        <v>227</v>
      </c>
      <c r="D15" s="8" t="s">
        <v>228</v>
      </c>
      <c r="E15" s="5">
        <v>61.24</v>
      </c>
      <c r="F15" s="9">
        <f t="shared" si="0"/>
        <v>24.496000000000002</v>
      </c>
      <c r="G15" s="5">
        <v>83.62</v>
      </c>
      <c r="H15" s="9">
        <f t="shared" si="1"/>
        <v>50.172000000000004</v>
      </c>
      <c r="I15" s="12">
        <f t="shared" si="2"/>
        <v>74.668000000000006</v>
      </c>
      <c r="J15" s="2" t="str">
        <f t="shared" si="3"/>
        <v>C</v>
      </c>
    </row>
    <row r="16" spans="2:10" ht="16" x14ac:dyDescent="0.2">
      <c r="B16" s="8" t="s">
        <v>176</v>
      </c>
      <c r="C16" s="8" t="s">
        <v>177</v>
      </c>
      <c r="D16" s="8" t="s">
        <v>178</v>
      </c>
      <c r="E16" s="5">
        <v>74.23</v>
      </c>
      <c r="F16" s="9">
        <f t="shared" si="0"/>
        <v>29.692000000000004</v>
      </c>
      <c r="G16" s="5">
        <v>63.97</v>
      </c>
      <c r="H16" s="9">
        <f t="shared" si="1"/>
        <v>38.381999999999998</v>
      </c>
      <c r="I16" s="12">
        <f t="shared" si="2"/>
        <v>68.073999999999998</v>
      </c>
      <c r="J16" s="2" t="str">
        <f t="shared" si="3"/>
        <v>C</v>
      </c>
    </row>
    <row r="17" spans="2:10" ht="16" x14ac:dyDescent="0.2">
      <c r="B17" s="8" t="s">
        <v>157</v>
      </c>
      <c r="C17" s="8" t="s">
        <v>158</v>
      </c>
      <c r="D17" s="8" t="s">
        <v>159</v>
      </c>
      <c r="E17" s="5">
        <v>80.28</v>
      </c>
      <c r="F17" s="9">
        <f t="shared" si="0"/>
        <v>32.112000000000002</v>
      </c>
      <c r="G17" s="5">
        <v>80.34</v>
      </c>
      <c r="H17" s="9">
        <f t="shared" si="1"/>
        <v>48.204000000000001</v>
      </c>
      <c r="I17" s="12">
        <f t="shared" si="2"/>
        <v>80.316000000000003</v>
      </c>
      <c r="J17" s="2" t="str">
        <f t="shared" si="3"/>
        <v>B</v>
      </c>
    </row>
    <row r="18" spans="2:10" ht="16" x14ac:dyDescent="0.2">
      <c r="B18" s="8" t="s">
        <v>32</v>
      </c>
      <c r="C18" s="8" t="s">
        <v>33</v>
      </c>
      <c r="D18" s="8" t="s">
        <v>34</v>
      </c>
      <c r="E18" s="5">
        <v>55.78</v>
      </c>
      <c r="F18" s="9">
        <f t="shared" si="0"/>
        <v>22.312000000000001</v>
      </c>
      <c r="G18" s="5">
        <v>93.31</v>
      </c>
      <c r="H18" s="9">
        <f t="shared" si="1"/>
        <v>55.985999999999997</v>
      </c>
      <c r="I18" s="12">
        <f t="shared" si="2"/>
        <v>78.298000000000002</v>
      </c>
      <c r="J18" s="2" t="str">
        <f t="shared" si="3"/>
        <v>C</v>
      </c>
    </row>
    <row r="19" spans="2:10" ht="16" x14ac:dyDescent="0.2">
      <c r="B19" s="8" t="s">
        <v>230</v>
      </c>
      <c r="C19" s="8" t="s">
        <v>231</v>
      </c>
      <c r="D19" s="8" t="s">
        <v>232</v>
      </c>
      <c r="E19" s="5">
        <v>38.700000000000003</v>
      </c>
      <c r="F19" s="9">
        <f t="shared" si="0"/>
        <v>15.480000000000002</v>
      </c>
      <c r="G19" s="5">
        <v>63.34</v>
      </c>
      <c r="H19" s="9">
        <f t="shared" si="1"/>
        <v>38.003999999999998</v>
      </c>
      <c r="I19" s="12">
        <f t="shared" si="2"/>
        <v>53.484000000000002</v>
      </c>
      <c r="J19" s="2" t="str">
        <f t="shared" si="3"/>
        <v>D</v>
      </c>
    </row>
    <row r="20" spans="2:10" ht="16" x14ac:dyDescent="0.2">
      <c r="B20" s="8" t="s">
        <v>188</v>
      </c>
      <c r="C20" s="8" t="s">
        <v>185</v>
      </c>
      <c r="D20" s="8" t="s">
        <v>189</v>
      </c>
      <c r="E20" s="5">
        <v>43.06</v>
      </c>
      <c r="F20" s="9">
        <f t="shared" si="0"/>
        <v>17.224</v>
      </c>
      <c r="G20" s="5">
        <v>61.42</v>
      </c>
      <c r="H20" s="9">
        <f t="shared" si="1"/>
        <v>36.851999999999997</v>
      </c>
      <c r="I20" s="12">
        <f t="shared" si="2"/>
        <v>54.075999999999993</v>
      </c>
      <c r="J20" s="2" t="str">
        <f t="shared" si="3"/>
        <v>D</v>
      </c>
    </row>
    <row r="21" spans="2:10" ht="16" x14ac:dyDescent="0.2">
      <c r="B21" s="8" t="s">
        <v>238</v>
      </c>
      <c r="C21" s="8" t="s">
        <v>239</v>
      </c>
      <c r="D21" s="8" t="s">
        <v>240</v>
      </c>
      <c r="E21" s="5">
        <v>86.41</v>
      </c>
      <c r="F21" s="9">
        <f t="shared" si="0"/>
        <v>34.564</v>
      </c>
      <c r="G21" s="5">
        <v>92.72</v>
      </c>
      <c r="H21" s="9">
        <f t="shared" si="1"/>
        <v>55.631999999999998</v>
      </c>
      <c r="I21" s="12">
        <f t="shared" si="2"/>
        <v>90.195999999999998</v>
      </c>
      <c r="J21" s="2" t="str">
        <f t="shared" si="3"/>
        <v>A</v>
      </c>
    </row>
    <row r="22" spans="2:10" ht="16" x14ac:dyDescent="0.2">
      <c r="B22" s="8" t="s">
        <v>63</v>
      </c>
      <c r="C22" s="8" t="s">
        <v>64</v>
      </c>
      <c r="D22" s="8" t="s">
        <v>65</v>
      </c>
      <c r="E22" s="5">
        <v>78.64</v>
      </c>
      <c r="F22" s="9">
        <f t="shared" si="0"/>
        <v>31.456000000000003</v>
      </c>
      <c r="G22" s="5">
        <v>92.48</v>
      </c>
      <c r="H22" s="9">
        <f t="shared" si="1"/>
        <v>55.488</v>
      </c>
      <c r="I22" s="12">
        <f t="shared" si="2"/>
        <v>86.944000000000003</v>
      </c>
      <c r="J22" s="2" t="str">
        <f t="shared" si="3"/>
        <v>B</v>
      </c>
    </row>
    <row r="23" spans="2:10" ht="16" x14ac:dyDescent="0.2">
      <c r="B23" s="8" t="s">
        <v>280</v>
      </c>
      <c r="C23" s="8" t="s">
        <v>281</v>
      </c>
      <c r="D23" s="8" t="s">
        <v>282</v>
      </c>
      <c r="E23" s="5">
        <v>89.97</v>
      </c>
      <c r="F23" s="9">
        <f t="shared" si="0"/>
        <v>35.988</v>
      </c>
      <c r="G23" s="5">
        <v>91.46</v>
      </c>
      <c r="H23" s="9">
        <f t="shared" si="1"/>
        <v>54.875999999999998</v>
      </c>
      <c r="I23" s="12">
        <f t="shared" si="2"/>
        <v>90.864000000000004</v>
      </c>
      <c r="J23" s="2" t="str">
        <f t="shared" si="3"/>
        <v>A</v>
      </c>
    </row>
    <row r="24" spans="2:10" ht="16" x14ac:dyDescent="0.2">
      <c r="B24" s="8" t="s">
        <v>149</v>
      </c>
      <c r="C24" s="8" t="s">
        <v>150</v>
      </c>
      <c r="D24" s="8" t="s">
        <v>151</v>
      </c>
      <c r="E24" s="5">
        <v>70.8</v>
      </c>
      <c r="F24" s="9">
        <f t="shared" si="0"/>
        <v>28.32</v>
      </c>
      <c r="G24" s="5">
        <v>93.84</v>
      </c>
      <c r="H24" s="9">
        <f t="shared" si="1"/>
        <v>56.304000000000002</v>
      </c>
      <c r="I24" s="12">
        <f t="shared" si="2"/>
        <v>84.623999999999995</v>
      </c>
      <c r="J24" s="2" t="str">
        <f t="shared" si="3"/>
        <v>B</v>
      </c>
    </row>
    <row r="25" spans="2:10" ht="16" x14ac:dyDescent="0.2">
      <c r="B25" s="8" t="s">
        <v>207</v>
      </c>
      <c r="C25" s="8" t="s">
        <v>208</v>
      </c>
      <c r="D25" s="8" t="s">
        <v>209</v>
      </c>
      <c r="E25" s="5">
        <v>82.99</v>
      </c>
      <c r="F25" s="9">
        <f t="shared" si="0"/>
        <v>33.195999999999998</v>
      </c>
      <c r="G25" s="5">
        <v>80.92</v>
      </c>
      <c r="H25" s="9">
        <f t="shared" si="1"/>
        <v>48.552</v>
      </c>
      <c r="I25" s="12">
        <f t="shared" si="2"/>
        <v>81.74799999999999</v>
      </c>
      <c r="J25" s="2" t="str">
        <f t="shared" si="3"/>
        <v>B</v>
      </c>
    </row>
    <row r="26" spans="2:10" ht="16" x14ac:dyDescent="0.2">
      <c r="B26" s="8" t="s">
        <v>71</v>
      </c>
      <c r="C26" s="8" t="s">
        <v>72</v>
      </c>
      <c r="D26" s="8" t="s">
        <v>73</v>
      </c>
      <c r="E26" s="5">
        <v>72.03</v>
      </c>
      <c r="F26" s="9">
        <f t="shared" si="0"/>
        <v>28.812000000000001</v>
      </c>
      <c r="G26" s="5">
        <v>72.37</v>
      </c>
      <c r="H26" s="9">
        <f t="shared" si="1"/>
        <v>43.422000000000004</v>
      </c>
      <c r="I26" s="12">
        <f t="shared" si="2"/>
        <v>72.234000000000009</v>
      </c>
      <c r="J26" s="2" t="str">
        <f t="shared" si="3"/>
        <v>C</v>
      </c>
    </row>
    <row r="27" spans="2:10" ht="16" x14ac:dyDescent="0.2">
      <c r="B27" s="8" t="s">
        <v>145</v>
      </c>
      <c r="C27" s="8" t="s">
        <v>146</v>
      </c>
      <c r="D27" s="8" t="s">
        <v>147</v>
      </c>
      <c r="E27" s="5">
        <v>57.4</v>
      </c>
      <c r="F27" s="9">
        <f t="shared" si="0"/>
        <v>22.96</v>
      </c>
      <c r="G27" s="5">
        <v>55.42</v>
      </c>
      <c r="H27" s="9">
        <f t="shared" si="1"/>
        <v>33.252000000000002</v>
      </c>
      <c r="I27" s="12">
        <f t="shared" si="2"/>
        <v>56.212000000000003</v>
      </c>
      <c r="J27" s="2" t="str">
        <f t="shared" si="3"/>
        <v>D</v>
      </c>
    </row>
    <row r="28" spans="2:10" ht="16" x14ac:dyDescent="0.2">
      <c r="B28" s="8" t="s">
        <v>264</v>
      </c>
      <c r="C28" s="8" t="s">
        <v>265</v>
      </c>
      <c r="D28" s="8" t="s">
        <v>266</v>
      </c>
      <c r="E28" s="5">
        <v>77.13</v>
      </c>
      <c r="F28" s="9">
        <f t="shared" si="0"/>
        <v>30.852</v>
      </c>
      <c r="G28" s="5">
        <v>90.87</v>
      </c>
      <c r="H28" s="9">
        <f t="shared" si="1"/>
        <v>54.521999999999998</v>
      </c>
      <c r="I28" s="12">
        <f t="shared" si="2"/>
        <v>85.373999999999995</v>
      </c>
      <c r="J28" s="2" t="str">
        <f t="shared" si="3"/>
        <v>B</v>
      </c>
    </row>
    <row r="29" spans="2:10" ht="16" x14ac:dyDescent="0.2">
      <c r="B29" s="8" t="s">
        <v>157</v>
      </c>
      <c r="C29" s="8" t="s">
        <v>161</v>
      </c>
      <c r="D29" s="8" t="s">
        <v>162</v>
      </c>
      <c r="E29" s="5">
        <v>80.64</v>
      </c>
      <c r="F29" s="9">
        <f t="shared" si="0"/>
        <v>32.256</v>
      </c>
      <c r="G29" s="5">
        <v>76.930000000000007</v>
      </c>
      <c r="H29" s="9">
        <f t="shared" si="1"/>
        <v>46.158000000000001</v>
      </c>
      <c r="I29" s="12">
        <f t="shared" si="2"/>
        <v>78.414000000000001</v>
      </c>
      <c r="J29" s="2" t="str">
        <f t="shared" si="3"/>
        <v>C</v>
      </c>
    </row>
    <row r="30" spans="2:10" ht="16" x14ac:dyDescent="0.2">
      <c r="B30" s="8" t="s">
        <v>129</v>
      </c>
      <c r="C30" s="8" t="s">
        <v>130</v>
      </c>
      <c r="D30" s="8" t="s">
        <v>131</v>
      </c>
      <c r="E30" s="5">
        <v>55.03</v>
      </c>
      <c r="F30" s="9">
        <f t="shared" si="0"/>
        <v>22.012</v>
      </c>
      <c r="G30" s="5">
        <v>60.04</v>
      </c>
      <c r="H30" s="9">
        <f t="shared" si="1"/>
        <v>36.024000000000001</v>
      </c>
      <c r="I30" s="12">
        <f t="shared" si="2"/>
        <v>58.036000000000001</v>
      </c>
      <c r="J30" s="2" t="str">
        <f t="shared" si="3"/>
        <v>D</v>
      </c>
    </row>
    <row r="31" spans="2:10" ht="16" x14ac:dyDescent="0.2">
      <c r="B31" s="8" t="s">
        <v>99</v>
      </c>
      <c r="C31" s="8" t="s">
        <v>100</v>
      </c>
      <c r="D31" s="8" t="s">
        <v>101</v>
      </c>
      <c r="E31" s="5">
        <v>54.14</v>
      </c>
      <c r="F31" s="9">
        <f t="shared" si="0"/>
        <v>21.656000000000002</v>
      </c>
      <c r="G31" s="5">
        <v>85.6</v>
      </c>
      <c r="H31" s="9">
        <f t="shared" si="1"/>
        <v>51.359999999999992</v>
      </c>
      <c r="I31" s="12">
        <f t="shared" si="2"/>
        <v>73.015999999999991</v>
      </c>
      <c r="J31" s="2" t="str">
        <f t="shared" si="3"/>
        <v>C</v>
      </c>
    </row>
    <row r="32" spans="2:10" ht="16" x14ac:dyDescent="0.2">
      <c r="B32" s="8" t="s">
        <v>234</v>
      </c>
      <c r="C32" s="8" t="s">
        <v>235</v>
      </c>
      <c r="D32" s="8" t="s">
        <v>236</v>
      </c>
      <c r="E32" s="5">
        <v>49.38</v>
      </c>
      <c r="F32" s="9">
        <f t="shared" si="0"/>
        <v>19.752000000000002</v>
      </c>
      <c r="G32" s="5">
        <v>77.2</v>
      </c>
      <c r="H32" s="9">
        <f t="shared" si="1"/>
        <v>46.32</v>
      </c>
      <c r="I32" s="12">
        <f t="shared" si="2"/>
        <v>66.072000000000003</v>
      </c>
      <c r="J32" s="2" t="str">
        <f t="shared" si="3"/>
        <v>C</v>
      </c>
    </row>
    <row r="33" spans="2:10" ht="16" x14ac:dyDescent="0.2">
      <c r="B33" s="8" t="s">
        <v>43</v>
      </c>
      <c r="C33" s="8" t="s">
        <v>44</v>
      </c>
      <c r="D33" s="8" t="s">
        <v>45</v>
      </c>
      <c r="E33" s="5">
        <v>33.82</v>
      </c>
      <c r="F33" s="9">
        <f t="shared" si="0"/>
        <v>13.528</v>
      </c>
      <c r="G33" s="5">
        <v>48.95</v>
      </c>
      <c r="H33" s="9">
        <f t="shared" si="1"/>
        <v>29.37</v>
      </c>
      <c r="I33" s="12">
        <f t="shared" si="2"/>
        <v>42.898000000000003</v>
      </c>
      <c r="J33" s="2" t="str">
        <f t="shared" si="3"/>
        <v>F</v>
      </c>
    </row>
    <row r="34" spans="2:10" ht="16" x14ac:dyDescent="0.2">
      <c r="B34" s="8" t="s">
        <v>257</v>
      </c>
      <c r="C34" s="8" t="s">
        <v>261</v>
      </c>
      <c r="D34" s="8" t="s">
        <v>262</v>
      </c>
      <c r="E34" s="5">
        <v>29.11</v>
      </c>
      <c r="F34" s="9">
        <f t="shared" si="0"/>
        <v>11.644</v>
      </c>
      <c r="G34" s="5">
        <v>14.86</v>
      </c>
      <c r="H34" s="9">
        <f t="shared" si="1"/>
        <v>8.9159999999999986</v>
      </c>
      <c r="I34" s="12">
        <f t="shared" si="2"/>
        <v>20.56</v>
      </c>
      <c r="J34" s="2" t="str">
        <f t="shared" si="3"/>
        <v>F</v>
      </c>
    </row>
    <row r="35" spans="2:10" ht="16" x14ac:dyDescent="0.2">
      <c r="B35" s="8" t="s">
        <v>36</v>
      </c>
      <c r="C35" s="8" t="s">
        <v>37</v>
      </c>
      <c r="D35" s="8" t="s">
        <v>38</v>
      </c>
      <c r="E35" s="5">
        <v>38.11</v>
      </c>
      <c r="F35" s="9">
        <f t="shared" si="0"/>
        <v>15.244</v>
      </c>
      <c r="G35" s="5">
        <v>91.88</v>
      </c>
      <c r="H35" s="9">
        <f t="shared" si="1"/>
        <v>55.127999999999993</v>
      </c>
      <c r="I35" s="12">
        <f t="shared" si="2"/>
        <v>70.371999999999986</v>
      </c>
      <c r="J35" s="2" t="str">
        <f t="shared" si="3"/>
        <v>C</v>
      </c>
    </row>
    <row r="36" spans="2:10" ht="16" x14ac:dyDescent="0.2">
      <c r="B36" s="8" t="s">
        <v>67</v>
      </c>
      <c r="C36" s="8" t="s">
        <v>68</v>
      </c>
      <c r="D36" s="8" t="s">
        <v>69</v>
      </c>
      <c r="E36" s="5">
        <v>79.819999999999993</v>
      </c>
      <c r="F36" s="9">
        <f t="shared" si="0"/>
        <v>31.927999999999997</v>
      </c>
      <c r="G36" s="5">
        <v>94.49</v>
      </c>
      <c r="H36" s="9">
        <f t="shared" si="1"/>
        <v>56.693999999999996</v>
      </c>
      <c r="I36" s="12">
        <f t="shared" si="2"/>
        <v>88.621999999999986</v>
      </c>
      <c r="J36" s="2" t="str">
        <f t="shared" si="3"/>
        <v>B</v>
      </c>
    </row>
    <row r="37" spans="2:10" ht="16" x14ac:dyDescent="0.2">
      <c r="B37" s="8" t="s">
        <v>51</v>
      </c>
      <c r="C37" s="8" t="s">
        <v>52</v>
      </c>
      <c r="D37" s="8" t="s">
        <v>53</v>
      </c>
      <c r="E37" s="5">
        <v>21</v>
      </c>
      <c r="F37" s="9">
        <f t="shared" si="0"/>
        <v>8.4</v>
      </c>
      <c r="G37" s="5">
        <v>27.11</v>
      </c>
      <c r="H37" s="9">
        <f t="shared" si="1"/>
        <v>16.265999999999998</v>
      </c>
      <c r="I37" s="12">
        <f t="shared" si="2"/>
        <v>24.665999999999997</v>
      </c>
      <c r="J37" s="2" t="str">
        <f t="shared" si="3"/>
        <v>F</v>
      </c>
    </row>
    <row r="38" spans="2:10" ht="16" x14ac:dyDescent="0.2">
      <c r="B38" s="8" t="s">
        <v>87</v>
      </c>
      <c r="C38" s="8" t="s">
        <v>88</v>
      </c>
      <c r="D38" s="8" t="s">
        <v>89</v>
      </c>
      <c r="E38" s="5">
        <v>82.31</v>
      </c>
      <c r="F38" s="9">
        <f t="shared" si="0"/>
        <v>32.923999999999999</v>
      </c>
      <c r="G38" s="5">
        <v>66.83</v>
      </c>
      <c r="H38" s="9">
        <f t="shared" si="1"/>
        <v>40.097999999999999</v>
      </c>
      <c r="I38" s="12">
        <f t="shared" si="2"/>
        <v>73.021999999999991</v>
      </c>
      <c r="J38" s="2" t="str">
        <f t="shared" si="3"/>
        <v>C</v>
      </c>
    </row>
    <row r="39" spans="2:10" ht="16" x14ac:dyDescent="0.2">
      <c r="B39" s="8" t="s">
        <v>195</v>
      </c>
      <c r="C39" s="8" t="s">
        <v>196</v>
      </c>
      <c r="D39" s="8" t="s">
        <v>197</v>
      </c>
      <c r="E39" s="5">
        <v>89.28</v>
      </c>
      <c r="F39" s="9">
        <f t="shared" ref="F39:F70" si="4">E39*0.4</f>
        <v>35.712000000000003</v>
      </c>
      <c r="G39" s="5">
        <v>96.04</v>
      </c>
      <c r="H39" s="9">
        <f t="shared" ref="H39:H70" si="5">G39*0.6</f>
        <v>57.624000000000002</v>
      </c>
      <c r="I39" s="12">
        <f t="shared" ref="I39:I70" si="6">F39+H39</f>
        <v>93.336000000000013</v>
      </c>
      <c r="J39" s="2" t="str">
        <f t="shared" ref="J39:J70" si="7">IF(I39&lt;50,"F",IF(I39&lt;=64,"D",IF(I39&lt;=79,"C",IF(I39&lt;90,"B",IF(I39&gt;=90,"A")))))</f>
        <v>A</v>
      </c>
    </row>
    <row r="40" spans="2:10" ht="16" x14ac:dyDescent="0.2">
      <c r="B40" s="8" t="s">
        <v>47</v>
      </c>
      <c r="C40" s="8" t="s">
        <v>48</v>
      </c>
      <c r="D40" s="8" t="s">
        <v>49</v>
      </c>
      <c r="E40" s="5">
        <v>85.98</v>
      </c>
      <c r="F40" s="9">
        <f t="shared" si="4"/>
        <v>34.392000000000003</v>
      </c>
      <c r="G40" s="5">
        <v>91.58</v>
      </c>
      <c r="H40" s="9">
        <f t="shared" si="5"/>
        <v>54.948</v>
      </c>
      <c r="I40" s="12">
        <f t="shared" si="6"/>
        <v>89.34</v>
      </c>
      <c r="J40" s="2" t="str">
        <f t="shared" si="7"/>
        <v>B</v>
      </c>
    </row>
    <row r="41" spans="2:10" ht="16" x14ac:dyDescent="0.2">
      <c r="B41" s="8" t="s">
        <v>168</v>
      </c>
      <c r="C41" s="8" t="s">
        <v>169</v>
      </c>
      <c r="D41" s="8" t="s">
        <v>170</v>
      </c>
      <c r="E41" s="5">
        <v>84.57</v>
      </c>
      <c r="F41" s="9">
        <f t="shared" si="4"/>
        <v>33.827999999999996</v>
      </c>
      <c r="G41" s="5">
        <v>96.05</v>
      </c>
      <c r="H41" s="9">
        <f t="shared" si="5"/>
        <v>57.629999999999995</v>
      </c>
      <c r="I41" s="12">
        <f t="shared" si="6"/>
        <v>91.457999999999998</v>
      </c>
      <c r="J41" s="2" t="str">
        <f t="shared" si="7"/>
        <v>A</v>
      </c>
    </row>
    <row r="42" spans="2:10" ht="16" x14ac:dyDescent="0.2">
      <c r="B42" s="8" t="s">
        <v>211</v>
      </c>
      <c r="C42" s="8" t="s">
        <v>212</v>
      </c>
      <c r="D42" s="8" t="s">
        <v>213</v>
      </c>
      <c r="E42" s="5">
        <v>72.3</v>
      </c>
      <c r="F42" s="9">
        <f t="shared" si="4"/>
        <v>28.92</v>
      </c>
      <c r="G42" s="5">
        <v>90.07</v>
      </c>
      <c r="H42" s="9">
        <f t="shared" si="5"/>
        <v>54.041999999999994</v>
      </c>
      <c r="I42" s="12">
        <f t="shared" si="6"/>
        <v>82.961999999999989</v>
      </c>
      <c r="J42" s="2" t="str">
        <f t="shared" si="7"/>
        <v>B</v>
      </c>
    </row>
    <row r="43" spans="2:10" ht="16" x14ac:dyDescent="0.2">
      <c r="B43" s="8" t="s">
        <v>180</v>
      </c>
      <c r="C43" s="8" t="s">
        <v>181</v>
      </c>
      <c r="D43" s="8" t="s">
        <v>182</v>
      </c>
      <c r="E43" s="5">
        <v>64.09</v>
      </c>
      <c r="F43" s="9">
        <f t="shared" si="4"/>
        <v>25.636000000000003</v>
      </c>
      <c r="G43" s="5">
        <v>91.09</v>
      </c>
      <c r="H43" s="9">
        <f t="shared" si="5"/>
        <v>54.654000000000003</v>
      </c>
      <c r="I43" s="12">
        <f t="shared" si="6"/>
        <v>80.290000000000006</v>
      </c>
      <c r="J43" s="2" t="str">
        <f t="shared" si="7"/>
        <v>B</v>
      </c>
    </row>
    <row r="44" spans="2:10" ht="16" x14ac:dyDescent="0.2">
      <c r="B44" s="8" t="s">
        <v>288</v>
      </c>
      <c r="C44" s="8" t="s">
        <v>289</v>
      </c>
      <c r="D44" s="8" t="s">
        <v>290</v>
      </c>
      <c r="E44" s="5">
        <v>88.35</v>
      </c>
      <c r="F44" s="9">
        <f t="shared" si="4"/>
        <v>35.339999999999996</v>
      </c>
      <c r="G44" s="5">
        <v>93.89</v>
      </c>
      <c r="H44" s="9">
        <f t="shared" si="5"/>
        <v>56.333999999999996</v>
      </c>
      <c r="I44" s="12">
        <f t="shared" si="6"/>
        <v>91.673999999999992</v>
      </c>
      <c r="J44" s="2" t="str">
        <f t="shared" si="7"/>
        <v>A</v>
      </c>
    </row>
    <row r="45" spans="2:10" ht="16" x14ac:dyDescent="0.2">
      <c r="B45" s="8" t="s">
        <v>137</v>
      </c>
      <c r="C45" s="8" t="s">
        <v>138</v>
      </c>
      <c r="D45" s="8" t="s">
        <v>139</v>
      </c>
      <c r="E45" s="5">
        <v>83.82</v>
      </c>
      <c r="F45" s="9">
        <f t="shared" si="4"/>
        <v>33.527999999999999</v>
      </c>
      <c r="G45" s="5">
        <v>92.9</v>
      </c>
      <c r="H45" s="9">
        <f t="shared" si="5"/>
        <v>55.74</v>
      </c>
      <c r="I45" s="12">
        <f t="shared" si="6"/>
        <v>89.268000000000001</v>
      </c>
      <c r="J45" s="2" t="str">
        <f t="shared" si="7"/>
        <v>B</v>
      </c>
    </row>
    <row r="46" spans="2:10" ht="16" x14ac:dyDescent="0.2">
      <c r="B46" s="8" t="s">
        <v>257</v>
      </c>
      <c r="C46" s="8" t="s">
        <v>258</v>
      </c>
      <c r="D46" s="8" t="s">
        <v>259</v>
      </c>
      <c r="E46" s="5">
        <v>77.069999999999993</v>
      </c>
      <c r="F46" s="9">
        <f t="shared" si="4"/>
        <v>30.827999999999999</v>
      </c>
      <c r="G46" s="5">
        <v>74.66</v>
      </c>
      <c r="H46" s="9">
        <f t="shared" si="5"/>
        <v>44.795999999999999</v>
      </c>
      <c r="I46" s="12">
        <f t="shared" si="6"/>
        <v>75.623999999999995</v>
      </c>
      <c r="J46" s="2" t="str">
        <f t="shared" si="7"/>
        <v>C</v>
      </c>
    </row>
    <row r="47" spans="2:10" ht="16" x14ac:dyDescent="0.2">
      <c r="B47" s="8" t="s">
        <v>106</v>
      </c>
      <c r="C47" s="8" t="s">
        <v>107</v>
      </c>
      <c r="D47" s="8" t="s">
        <v>108</v>
      </c>
      <c r="E47" s="5">
        <v>8.6300000000000008</v>
      </c>
      <c r="F47" s="9">
        <f t="shared" si="4"/>
        <v>3.4520000000000004</v>
      </c>
      <c r="G47" s="5">
        <v>0</v>
      </c>
      <c r="H47" s="9">
        <f t="shared" si="5"/>
        <v>0</v>
      </c>
      <c r="I47" s="12">
        <f t="shared" si="6"/>
        <v>3.4520000000000004</v>
      </c>
      <c r="J47" s="2" t="str">
        <f t="shared" si="7"/>
        <v>F</v>
      </c>
    </row>
    <row r="48" spans="2:10" ht="16" x14ac:dyDescent="0.2">
      <c r="B48" s="8" t="s">
        <v>172</v>
      </c>
      <c r="C48" s="8" t="s">
        <v>173</v>
      </c>
      <c r="D48" s="8" t="s">
        <v>174</v>
      </c>
      <c r="E48" s="5">
        <v>84.53</v>
      </c>
      <c r="F48" s="9">
        <f t="shared" si="4"/>
        <v>33.812000000000005</v>
      </c>
      <c r="G48" s="5">
        <v>91.06</v>
      </c>
      <c r="H48" s="9">
        <f t="shared" si="5"/>
        <v>54.636000000000003</v>
      </c>
      <c r="I48" s="12">
        <f t="shared" si="6"/>
        <v>88.448000000000008</v>
      </c>
      <c r="J48" s="2" t="str">
        <f t="shared" si="7"/>
        <v>B</v>
      </c>
    </row>
    <row r="49" spans="2:10" ht="16" x14ac:dyDescent="0.2">
      <c r="B49" s="8" t="s">
        <v>59</v>
      </c>
      <c r="C49" s="8" t="s">
        <v>60</v>
      </c>
      <c r="D49" s="8" t="s">
        <v>61</v>
      </c>
      <c r="E49" s="5">
        <v>71.64</v>
      </c>
      <c r="F49" s="9">
        <f t="shared" si="4"/>
        <v>28.656000000000002</v>
      </c>
      <c r="G49" s="5">
        <v>61.98</v>
      </c>
      <c r="H49" s="9">
        <f t="shared" si="5"/>
        <v>37.187999999999995</v>
      </c>
      <c r="I49" s="12">
        <f t="shared" si="6"/>
        <v>65.843999999999994</v>
      </c>
      <c r="J49" s="2" t="str">
        <f t="shared" si="7"/>
        <v>C</v>
      </c>
    </row>
    <row r="50" spans="2:10" ht="16" x14ac:dyDescent="0.2">
      <c r="B50" s="8" t="s">
        <v>110</v>
      </c>
      <c r="C50" s="8" t="s">
        <v>114</v>
      </c>
      <c r="D50" s="8" t="s">
        <v>115</v>
      </c>
      <c r="E50" s="5">
        <v>54.18</v>
      </c>
      <c r="F50" s="9">
        <f t="shared" si="4"/>
        <v>21.672000000000001</v>
      </c>
      <c r="G50" s="5">
        <v>80.400000000000006</v>
      </c>
      <c r="H50" s="9">
        <f t="shared" si="5"/>
        <v>48.24</v>
      </c>
      <c r="I50" s="12">
        <f t="shared" si="6"/>
        <v>69.912000000000006</v>
      </c>
      <c r="J50" s="2" t="str">
        <f t="shared" si="7"/>
        <v>C</v>
      </c>
    </row>
    <row r="51" spans="2:10" ht="16" x14ac:dyDescent="0.2">
      <c r="B51" s="8" t="s">
        <v>184</v>
      </c>
      <c r="C51" s="8" t="s">
        <v>185</v>
      </c>
      <c r="D51" s="8" t="s">
        <v>186</v>
      </c>
      <c r="E51" s="5">
        <v>38.200000000000003</v>
      </c>
      <c r="F51" s="9">
        <f t="shared" si="4"/>
        <v>15.280000000000001</v>
      </c>
      <c r="G51" s="5">
        <v>51.37</v>
      </c>
      <c r="H51" s="9">
        <f t="shared" si="5"/>
        <v>30.821999999999996</v>
      </c>
      <c r="I51" s="12">
        <f t="shared" si="6"/>
        <v>46.101999999999997</v>
      </c>
      <c r="J51" s="2" t="str">
        <f t="shared" si="7"/>
        <v>F</v>
      </c>
    </row>
    <row r="52" spans="2:10" ht="16" x14ac:dyDescent="0.2">
      <c r="B52" s="8" t="s">
        <v>164</v>
      </c>
      <c r="C52" s="8" t="s">
        <v>165</v>
      </c>
      <c r="D52" s="8" t="s">
        <v>166</v>
      </c>
      <c r="E52" s="5">
        <v>20.48</v>
      </c>
      <c r="F52" s="9">
        <f t="shared" si="4"/>
        <v>8.1920000000000002</v>
      </c>
      <c r="G52" s="5">
        <v>57.99</v>
      </c>
      <c r="H52" s="9">
        <f t="shared" si="5"/>
        <v>34.793999999999997</v>
      </c>
      <c r="I52" s="12">
        <f t="shared" si="6"/>
        <v>42.985999999999997</v>
      </c>
      <c r="J52" s="2" t="str">
        <f t="shared" si="7"/>
        <v>F</v>
      </c>
    </row>
    <row r="53" spans="2:10" ht="16" x14ac:dyDescent="0.2">
      <c r="B53" s="8" t="s">
        <v>141</v>
      </c>
      <c r="C53" s="8" t="s">
        <v>142</v>
      </c>
      <c r="D53" s="8" t="s">
        <v>143</v>
      </c>
      <c r="E53" s="5">
        <v>77.88</v>
      </c>
      <c r="F53" s="9">
        <f t="shared" si="4"/>
        <v>31.152000000000001</v>
      </c>
      <c r="G53" s="5">
        <v>89.75</v>
      </c>
      <c r="H53" s="9">
        <f t="shared" si="5"/>
        <v>53.85</v>
      </c>
      <c r="I53" s="12">
        <f t="shared" si="6"/>
        <v>85.00200000000001</v>
      </c>
      <c r="J53" s="2" t="str">
        <f t="shared" si="7"/>
        <v>B</v>
      </c>
    </row>
    <row r="54" spans="2:10" ht="16" x14ac:dyDescent="0.2">
      <c r="B54" s="8" t="s">
        <v>99</v>
      </c>
      <c r="C54" s="8" t="s">
        <v>103</v>
      </c>
      <c r="D54" s="8" t="s">
        <v>104</v>
      </c>
      <c r="E54" s="5">
        <v>85.17</v>
      </c>
      <c r="F54" s="9">
        <f t="shared" si="4"/>
        <v>34.068000000000005</v>
      </c>
      <c r="G54" s="5">
        <v>91.26</v>
      </c>
      <c r="H54" s="9">
        <f t="shared" si="5"/>
        <v>54.756</v>
      </c>
      <c r="I54" s="12">
        <f t="shared" si="6"/>
        <v>88.824000000000012</v>
      </c>
      <c r="J54" s="2" t="str">
        <f t="shared" si="7"/>
        <v>B</v>
      </c>
    </row>
    <row r="55" spans="2:10" ht="16" x14ac:dyDescent="0.2">
      <c r="B55" s="8" t="s">
        <v>268</v>
      </c>
      <c r="C55" s="8" t="s">
        <v>269</v>
      </c>
      <c r="D55" s="8" t="s">
        <v>270</v>
      </c>
      <c r="E55" s="5">
        <v>98.89</v>
      </c>
      <c r="F55" s="9">
        <f t="shared" si="4"/>
        <v>39.556000000000004</v>
      </c>
      <c r="G55" s="5">
        <v>99.2</v>
      </c>
      <c r="H55" s="9">
        <f t="shared" si="5"/>
        <v>59.519999999999996</v>
      </c>
      <c r="I55" s="12">
        <f t="shared" si="6"/>
        <v>99.075999999999993</v>
      </c>
      <c r="J55" s="2" t="str">
        <f t="shared" si="7"/>
        <v>A</v>
      </c>
    </row>
    <row r="56" spans="2:10" ht="16" x14ac:dyDescent="0.2">
      <c r="B56" s="8" t="s">
        <v>153</v>
      </c>
      <c r="C56" s="8" t="s">
        <v>154</v>
      </c>
      <c r="D56" s="8" t="s">
        <v>155</v>
      </c>
      <c r="E56" s="5">
        <v>63.54</v>
      </c>
      <c r="F56" s="9">
        <f t="shared" si="4"/>
        <v>25.416</v>
      </c>
      <c r="G56" s="5">
        <v>82.14</v>
      </c>
      <c r="H56" s="9">
        <f t="shared" si="5"/>
        <v>49.283999999999999</v>
      </c>
      <c r="I56" s="12">
        <f t="shared" si="6"/>
        <v>74.7</v>
      </c>
      <c r="J56" s="2" t="str">
        <f t="shared" si="7"/>
        <v>C</v>
      </c>
    </row>
    <row r="57" spans="2:10" ht="16" x14ac:dyDescent="0.2">
      <c r="B57" s="8" t="s">
        <v>284</v>
      </c>
      <c r="C57" s="8" t="s">
        <v>285</v>
      </c>
      <c r="D57" s="8" t="s">
        <v>286</v>
      </c>
      <c r="E57" s="5">
        <v>77.680000000000007</v>
      </c>
      <c r="F57" s="9">
        <f t="shared" si="4"/>
        <v>31.072000000000003</v>
      </c>
      <c r="G57" s="5">
        <v>90.55</v>
      </c>
      <c r="H57" s="9">
        <f t="shared" si="5"/>
        <v>54.33</v>
      </c>
      <c r="I57" s="12">
        <f t="shared" si="6"/>
        <v>85.402000000000001</v>
      </c>
      <c r="J57" s="2" t="str">
        <f t="shared" si="7"/>
        <v>B</v>
      </c>
    </row>
    <row r="58" spans="2:10" ht="16" x14ac:dyDescent="0.2">
      <c r="B58" s="8" t="s">
        <v>117</v>
      </c>
      <c r="C58" s="8" t="s">
        <v>118</v>
      </c>
      <c r="D58" s="8" t="s">
        <v>119</v>
      </c>
      <c r="E58" s="5">
        <v>82.46</v>
      </c>
      <c r="F58" s="9">
        <f t="shared" si="4"/>
        <v>32.984000000000002</v>
      </c>
      <c r="G58" s="5">
        <v>69.77</v>
      </c>
      <c r="H58" s="9">
        <f t="shared" si="5"/>
        <v>41.861999999999995</v>
      </c>
      <c r="I58" s="12">
        <f t="shared" si="6"/>
        <v>74.846000000000004</v>
      </c>
      <c r="J58" s="2" t="str">
        <f t="shared" si="7"/>
        <v>C</v>
      </c>
    </row>
    <row r="59" spans="2:10" ht="16" x14ac:dyDescent="0.2">
      <c r="B59" s="8" t="s">
        <v>55</v>
      </c>
      <c r="C59" s="8" t="s">
        <v>56</v>
      </c>
      <c r="D59" s="8" t="s">
        <v>57</v>
      </c>
      <c r="E59" s="5">
        <v>90.05</v>
      </c>
      <c r="F59" s="9">
        <f t="shared" si="4"/>
        <v>36.020000000000003</v>
      </c>
      <c r="G59" s="5">
        <v>95.33</v>
      </c>
      <c r="H59" s="9">
        <f t="shared" si="5"/>
        <v>57.198</v>
      </c>
      <c r="I59" s="12">
        <f t="shared" si="6"/>
        <v>93.218000000000004</v>
      </c>
      <c r="J59" s="2" t="str">
        <f t="shared" si="7"/>
        <v>A</v>
      </c>
    </row>
    <row r="60" spans="2:10" ht="16" x14ac:dyDescent="0.2">
      <c r="B60" s="8" t="s">
        <v>223</v>
      </c>
      <c r="C60" s="8" t="s">
        <v>224</v>
      </c>
      <c r="D60" s="8" t="s">
        <v>225</v>
      </c>
      <c r="E60" s="5">
        <v>94.11</v>
      </c>
      <c r="F60" s="9">
        <f t="shared" si="4"/>
        <v>37.643999999999998</v>
      </c>
      <c r="G60" s="5">
        <v>97.85</v>
      </c>
      <c r="H60" s="9">
        <f t="shared" si="5"/>
        <v>58.709999999999994</v>
      </c>
      <c r="I60" s="12">
        <f t="shared" si="6"/>
        <v>96.353999999999985</v>
      </c>
      <c r="J60" s="2" t="str">
        <f t="shared" si="7"/>
        <v>A</v>
      </c>
    </row>
    <row r="61" spans="2:10" ht="16" x14ac:dyDescent="0.2">
      <c r="B61" s="8" t="s">
        <v>276</v>
      </c>
      <c r="C61" s="8" t="s">
        <v>277</v>
      </c>
      <c r="D61" s="8" t="s">
        <v>278</v>
      </c>
      <c r="E61" s="5">
        <v>41.4</v>
      </c>
      <c r="F61" s="9">
        <f t="shared" si="4"/>
        <v>16.559999999999999</v>
      </c>
      <c r="G61" s="5">
        <v>80.05</v>
      </c>
      <c r="H61" s="9">
        <f t="shared" si="5"/>
        <v>48.029999999999994</v>
      </c>
      <c r="I61" s="12">
        <f t="shared" si="6"/>
        <v>64.589999999999989</v>
      </c>
      <c r="J61" s="2" t="str">
        <f t="shared" si="7"/>
        <v>C</v>
      </c>
    </row>
    <row r="62" spans="2:10" ht="16" x14ac:dyDescent="0.2">
      <c r="B62" s="8" t="s">
        <v>27</v>
      </c>
      <c r="C62" s="8" t="s">
        <v>28</v>
      </c>
      <c r="D62" s="8" t="s">
        <v>29</v>
      </c>
      <c r="E62" s="5">
        <v>94.78</v>
      </c>
      <c r="F62" s="9">
        <f t="shared" si="4"/>
        <v>37.911999999999999</v>
      </c>
      <c r="G62" s="5">
        <v>96.74</v>
      </c>
      <c r="H62" s="9">
        <f t="shared" si="5"/>
        <v>58.043999999999997</v>
      </c>
      <c r="I62" s="12">
        <f t="shared" si="6"/>
        <v>95.955999999999989</v>
      </c>
      <c r="J62" s="2" t="str">
        <f t="shared" si="7"/>
        <v>A</v>
      </c>
    </row>
    <row r="63" spans="2:10" ht="16" x14ac:dyDescent="0.2">
      <c r="B63" s="8" t="s">
        <v>203</v>
      </c>
      <c r="C63" s="8" t="s">
        <v>204</v>
      </c>
      <c r="D63" s="8" t="s">
        <v>205</v>
      </c>
      <c r="E63" s="5">
        <v>93.47</v>
      </c>
      <c r="F63" s="9">
        <f t="shared" si="4"/>
        <v>37.387999999999998</v>
      </c>
      <c r="G63" s="5">
        <v>90.2</v>
      </c>
      <c r="H63" s="9">
        <f t="shared" si="5"/>
        <v>54.12</v>
      </c>
      <c r="I63" s="12">
        <f t="shared" si="6"/>
        <v>91.507999999999996</v>
      </c>
      <c r="J63" s="2" t="str">
        <f t="shared" si="7"/>
        <v>A</v>
      </c>
    </row>
    <row r="64" spans="2:10" ht="16" x14ac:dyDescent="0.2">
      <c r="B64" s="8" t="s">
        <v>219</v>
      </c>
      <c r="C64" s="8" t="s">
        <v>220</v>
      </c>
      <c r="D64" s="8" t="s">
        <v>221</v>
      </c>
      <c r="E64" s="5">
        <v>78.569999999999993</v>
      </c>
      <c r="F64" s="9">
        <f t="shared" si="4"/>
        <v>31.427999999999997</v>
      </c>
      <c r="G64" s="5">
        <v>93.28</v>
      </c>
      <c r="H64" s="9">
        <f t="shared" si="5"/>
        <v>55.967999999999996</v>
      </c>
      <c r="I64" s="12">
        <f t="shared" si="6"/>
        <v>87.395999999999987</v>
      </c>
      <c r="J64" s="2" t="str">
        <f t="shared" si="7"/>
        <v>B</v>
      </c>
    </row>
    <row r="65" spans="2:10" ht="16" x14ac:dyDescent="0.2">
      <c r="B65" s="8" t="s">
        <v>253</v>
      </c>
      <c r="C65" s="8" t="s">
        <v>254</v>
      </c>
      <c r="D65" s="8" t="s">
        <v>255</v>
      </c>
      <c r="E65" s="5">
        <v>79.900000000000006</v>
      </c>
      <c r="F65" s="9">
        <f t="shared" si="4"/>
        <v>31.960000000000004</v>
      </c>
      <c r="G65" s="5">
        <v>91.81</v>
      </c>
      <c r="H65" s="9">
        <f t="shared" si="5"/>
        <v>55.085999999999999</v>
      </c>
      <c r="I65" s="12">
        <f t="shared" si="6"/>
        <v>87.046000000000006</v>
      </c>
      <c r="J65" s="2" t="str">
        <f t="shared" si="7"/>
        <v>B</v>
      </c>
    </row>
    <row r="66" spans="2:10" ht="16" x14ac:dyDescent="0.2">
      <c r="B66" s="8" t="s">
        <v>91</v>
      </c>
      <c r="C66" s="8" t="s">
        <v>92</v>
      </c>
      <c r="D66" s="8" t="s">
        <v>93</v>
      </c>
      <c r="E66" s="5">
        <v>75.400000000000006</v>
      </c>
      <c r="F66" s="9">
        <f t="shared" si="4"/>
        <v>30.160000000000004</v>
      </c>
      <c r="G66" s="5">
        <v>89.55</v>
      </c>
      <c r="H66" s="9">
        <f t="shared" si="5"/>
        <v>53.73</v>
      </c>
      <c r="I66" s="12">
        <f t="shared" si="6"/>
        <v>83.89</v>
      </c>
      <c r="J66" s="2" t="str">
        <f t="shared" si="7"/>
        <v>B</v>
      </c>
    </row>
    <row r="67" spans="2:10" ht="16" x14ac:dyDescent="0.2">
      <c r="B67" s="8" t="s">
        <v>215</v>
      </c>
      <c r="C67" s="8" t="s">
        <v>216</v>
      </c>
      <c r="D67" s="8" t="s">
        <v>217</v>
      </c>
      <c r="E67" s="5">
        <v>25.34</v>
      </c>
      <c r="F67" s="9">
        <f t="shared" si="4"/>
        <v>10.136000000000001</v>
      </c>
      <c r="G67" s="5">
        <v>78.64</v>
      </c>
      <c r="H67" s="9">
        <f t="shared" si="5"/>
        <v>47.183999999999997</v>
      </c>
      <c r="I67" s="12">
        <f t="shared" si="6"/>
        <v>57.32</v>
      </c>
      <c r="J67" s="2" t="str">
        <f t="shared" si="7"/>
        <v>D</v>
      </c>
    </row>
    <row r="68" spans="2:10" ht="16" x14ac:dyDescent="0.2">
      <c r="B68" s="8" t="s">
        <v>191</v>
      </c>
      <c r="C68" s="8" t="s">
        <v>192</v>
      </c>
      <c r="D68" s="8" t="s">
        <v>193</v>
      </c>
      <c r="E68" s="5">
        <v>39.950000000000003</v>
      </c>
      <c r="F68" s="9">
        <f t="shared" si="4"/>
        <v>15.980000000000002</v>
      </c>
      <c r="G68" s="5">
        <v>30.93</v>
      </c>
      <c r="H68" s="9">
        <f t="shared" si="5"/>
        <v>18.558</v>
      </c>
      <c r="I68" s="12">
        <f t="shared" si="6"/>
        <v>34.538000000000004</v>
      </c>
      <c r="J68" s="2" t="str">
        <f t="shared" si="7"/>
        <v>F</v>
      </c>
    </row>
    <row r="69" spans="2:10" ht="16" x14ac:dyDescent="0.2">
      <c r="B69" s="8" t="s">
        <v>125</v>
      </c>
      <c r="C69" s="8" t="s">
        <v>126</v>
      </c>
      <c r="D69" s="8" t="s">
        <v>127</v>
      </c>
      <c r="E69" s="5">
        <v>90.92</v>
      </c>
      <c r="F69" s="9">
        <f t="shared" si="4"/>
        <v>36.368000000000002</v>
      </c>
      <c r="G69" s="5">
        <v>99.08</v>
      </c>
      <c r="H69" s="9">
        <f t="shared" si="5"/>
        <v>59.447999999999993</v>
      </c>
      <c r="I69" s="12">
        <f t="shared" si="6"/>
        <v>95.816000000000003</v>
      </c>
      <c r="J69" s="2" t="str">
        <f t="shared" si="7"/>
        <v>A</v>
      </c>
    </row>
    <row r="70" spans="2:10" ht="16" x14ac:dyDescent="0.2">
      <c r="B70" s="8" t="s">
        <v>110</v>
      </c>
      <c r="C70" s="8" t="s">
        <v>111</v>
      </c>
      <c r="D70" s="8" t="s">
        <v>112</v>
      </c>
      <c r="E70" s="5">
        <v>61.88</v>
      </c>
      <c r="F70" s="9">
        <f t="shared" si="4"/>
        <v>24.752000000000002</v>
      </c>
      <c r="G70" s="5">
        <v>90.32</v>
      </c>
      <c r="H70" s="9">
        <f t="shared" si="5"/>
        <v>54.191999999999993</v>
      </c>
      <c r="I70" s="12">
        <f t="shared" si="6"/>
        <v>78.943999999999988</v>
      </c>
      <c r="J70" s="2" t="str">
        <f t="shared" si="7"/>
        <v>C</v>
      </c>
    </row>
    <row r="71" spans="2:10" ht="16" x14ac:dyDescent="0.2">
      <c r="B71" s="8" t="s">
        <v>121</v>
      </c>
      <c r="C71" s="8" t="s">
        <v>122</v>
      </c>
      <c r="D71" s="8" t="s">
        <v>123</v>
      </c>
      <c r="E71" s="5">
        <v>78.42</v>
      </c>
      <c r="F71" s="9">
        <f t="shared" ref="F71:F76" si="8">E71*0.4</f>
        <v>31.368000000000002</v>
      </c>
      <c r="G71" s="5">
        <v>91.43</v>
      </c>
      <c r="H71" s="9">
        <f t="shared" ref="H71:H76" si="9">G71*0.6</f>
        <v>54.858000000000004</v>
      </c>
      <c r="I71" s="12">
        <f t="shared" ref="I71:I76" si="10">F71+H71</f>
        <v>86.225999999999999</v>
      </c>
      <c r="J71" s="2" t="str">
        <f t="shared" ref="J71:J76" si="11">IF(I71&lt;50,"F",IF(I71&lt;=64,"D",IF(I71&lt;=79,"C",IF(I71&lt;90,"B",IF(I71&gt;=90,"A")))))</f>
        <v>B</v>
      </c>
    </row>
    <row r="72" spans="2:10" ht="16" x14ac:dyDescent="0.2">
      <c r="B72" s="8" t="s">
        <v>133</v>
      </c>
      <c r="C72" s="8" t="s">
        <v>134</v>
      </c>
      <c r="D72" s="8" t="s">
        <v>135</v>
      </c>
      <c r="E72" s="5">
        <v>84.85</v>
      </c>
      <c r="F72" s="9">
        <f t="shared" si="8"/>
        <v>33.94</v>
      </c>
      <c r="G72" s="5">
        <v>79.790000000000006</v>
      </c>
      <c r="H72" s="9">
        <f t="shared" si="9"/>
        <v>47.874000000000002</v>
      </c>
      <c r="I72" s="12">
        <f t="shared" si="10"/>
        <v>81.813999999999993</v>
      </c>
      <c r="J72" s="2" t="str">
        <f t="shared" si="11"/>
        <v>B</v>
      </c>
    </row>
    <row r="73" spans="2:10" ht="16" x14ac:dyDescent="0.2">
      <c r="B73" s="8" t="s">
        <v>95</v>
      </c>
      <c r="C73" s="8" t="s">
        <v>96</v>
      </c>
      <c r="D73" s="8" t="s">
        <v>97</v>
      </c>
      <c r="E73" s="5">
        <v>60.14</v>
      </c>
      <c r="F73" s="9">
        <f t="shared" si="8"/>
        <v>24.056000000000001</v>
      </c>
      <c r="G73" s="5">
        <v>96.16</v>
      </c>
      <c r="H73" s="9">
        <f t="shared" si="9"/>
        <v>57.695999999999998</v>
      </c>
      <c r="I73" s="12">
        <f t="shared" si="10"/>
        <v>81.751999999999995</v>
      </c>
      <c r="J73" s="2" t="str">
        <f t="shared" si="11"/>
        <v>B</v>
      </c>
    </row>
    <row r="74" spans="2:10" ht="16" x14ac:dyDescent="0.2">
      <c r="B74" s="8" t="s">
        <v>292</v>
      </c>
      <c r="C74" s="8" t="s">
        <v>293</v>
      </c>
      <c r="D74" s="8" t="s">
        <v>294</v>
      </c>
      <c r="E74" s="5">
        <v>89.12</v>
      </c>
      <c r="F74" s="9">
        <f t="shared" si="8"/>
        <v>35.648000000000003</v>
      </c>
      <c r="G74" s="5">
        <v>98.09</v>
      </c>
      <c r="H74" s="9">
        <f t="shared" si="9"/>
        <v>58.853999999999999</v>
      </c>
      <c r="I74" s="12">
        <f t="shared" si="10"/>
        <v>94.50200000000001</v>
      </c>
      <c r="J74" s="2" t="str">
        <f t="shared" si="11"/>
        <v>A</v>
      </c>
    </row>
    <row r="75" spans="2:10" ht="16" x14ac:dyDescent="0.2">
      <c r="B75" s="8" t="s">
        <v>36</v>
      </c>
      <c r="C75" s="8" t="s">
        <v>40</v>
      </c>
      <c r="D75" s="8" t="s">
        <v>41</v>
      </c>
      <c r="E75" s="5">
        <v>76</v>
      </c>
      <c r="F75" s="9">
        <f t="shared" si="8"/>
        <v>30.400000000000002</v>
      </c>
      <c r="G75" s="5">
        <v>91.47</v>
      </c>
      <c r="H75" s="9">
        <f t="shared" si="9"/>
        <v>54.881999999999998</v>
      </c>
      <c r="I75" s="12">
        <f t="shared" si="10"/>
        <v>85.281999999999996</v>
      </c>
      <c r="J75" s="2" t="str">
        <f t="shared" si="11"/>
        <v>B</v>
      </c>
    </row>
    <row r="76" spans="2:10" ht="16" x14ac:dyDescent="0.2">
      <c r="B76" s="8" t="s">
        <v>272</v>
      </c>
      <c r="C76" s="8" t="s">
        <v>273</v>
      </c>
      <c r="D76" s="8" t="s">
        <v>274</v>
      </c>
      <c r="E76" s="5">
        <v>74.52</v>
      </c>
      <c r="F76" s="9">
        <f t="shared" si="8"/>
        <v>29.808</v>
      </c>
      <c r="G76" s="5">
        <v>96.64</v>
      </c>
      <c r="H76" s="9">
        <f t="shared" si="9"/>
        <v>57.983999999999995</v>
      </c>
      <c r="I76" s="12">
        <f t="shared" si="10"/>
        <v>87.792000000000002</v>
      </c>
      <c r="J76" s="2" t="str">
        <f t="shared" si="11"/>
        <v>B</v>
      </c>
    </row>
  </sheetData>
  <sortState xmlns:xlrd2="http://schemas.microsoft.com/office/spreadsheetml/2017/richdata2" ref="B7:J76">
    <sortCondition ref="D7:D76"/>
  </sortState>
  <conditionalFormatting sqref="J7:J76">
    <cfRule type="cellIs" dxfId="10" priority="1" stopIfTrue="1" operator="lessThan">
      <formula>#REF!/#REF!*60</formula>
    </cfRule>
    <cfRule type="cellIs" dxfId="9" priority="2" stopIfTrue="1" operator="between">
      <formula>#REF!/#REF!*60</formula>
      <formula>#REF!/#REF!*89</formula>
    </cfRule>
    <cfRule type="cellIs" dxfId="8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FINAL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2022-10-13T06:55:54Z</dcterms:created>
  <dcterms:modified xsi:type="dcterms:W3CDTF">2022-10-13T11:26:56Z</dcterms:modified>
</cp:coreProperties>
</file>