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0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jeffreystark/Downloads/IFL July 2022 term &quot;A&quot;/"/>
    </mc:Choice>
  </mc:AlternateContent>
  <xr:revisionPtr revIDLastSave="0" documentId="8_{DD6ACCB2-3FD0-F24A-89DA-FE915A2AED6B}" xr6:coauthVersionLast="47" xr6:coauthVersionMax="47" xr10:uidLastSave="{00000000-0000-0000-0000-000000000000}"/>
  <bookViews>
    <workbookView xWindow="400" yWindow="620" windowWidth="29760" windowHeight="26880" activeTab="1" xr2:uid="{00000000-000D-0000-FFFF-FFFF00000000}"/>
  </bookViews>
  <sheets>
    <sheet name="Grades" sheetId="1" r:id="rId1"/>
    <sheet name="FINAL Grad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5" i="2" l="1"/>
  <c r="H28" i="2"/>
  <c r="H12" i="2"/>
  <c r="H36" i="2"/>
  <c r="H49" i="2"/>
  <c r="H33" i="2"/>
  <c r="H27" i="2"/>
  <c r="H45" i="2"/>
  <c r="H15" i="2"/>
  <c r="H22" i="2"/>
  <c r="H46" i="2"/>
  <c r="H32" i="2"/>
  <c r="H29" i="2"/>
  <c r="H23" i="2"/>
  <c r="H11" i="2"/>
  <c r="H43" i="2"/>
  <c r="H17" i="2"/>
  <c r="H31" i="2"/>
  <c r="H40" i="2"/>
  <c r="H18" i="2"/>
  <c r="H44" i="2"/>
  <c r="H47" i="2"/>
  <c r="H9" i="2"/>
  <c r="H14" i="2"/>
  <c r="H30" i="2"/>
  <c r="H37" i="2"/>
  <c r="H7" i="2"/>
  <c r="H13" i="2"/>
  <c r="H8" i="2"/>
  <c r="H34" i="2"/>
  <c r="H38" i="2"/>
  <c r="H26" i="2"/>
  <c r="H48" i="2"/>
  <c r="I48" i="2"/>
  <c r="H41" i="2"/>
  <c r="H42" i="2"/>
  <c r="H10" i="2"/>
  <c r="H39" i="2"/>
  <c r="H16" i="2"/>
  <c r="H20" i="2"/>
  <c r="H19" i="2"/>
  <c r="H24" i="2"/>
  <c r="H25" i="2"/>
  <c r="F35" i="2"/>
  <c r="I35" i="2" s="1"/>
  <c r="J35" i="2" s="1"/>
  <c r="F28" i="2"/>
  <c r="I28" i="2" s="1"/>
  <c r="J28" i="2" s="1"/>
  <c r="F12" i="2"/>
  <c r="F36" i="2"/>
  <c r="I36" i="2" s="1"/>
  <c r="J36" i="2" s="1"/>
  <c r="F49" i="2"/>
  <c r="F33" i="2"/>
  <c r="I33" i="2" s="1"/>
  <c r="J33" i="2" s="1"/>
  <c r="F27" i="2"/>
  <c r="F45" i="2"/>
  <c r="I45" i="2" s="1"/>
  <c r="J45" i="2" s="1"/>
  <c r="F15" i="2"/>
  <c r="F22" i="2"/>
  <c r="I22" i="2" s="1"/>
  <c r="J22" i="2" s="1"/>
  <c r="F46" i="2"/>
  <c r="F32" i="2"/>
  <c r="I32" i="2" s="1"/>
  <c r="J32" i="2" s="1"/>
  <c r="F29" i="2"/>
  <c r="F23" i="2"/>
  <c r="I23" i="2" s="1"/>
  <c r="J23" i="2" s="1"/>
  <c r="F11" i="2"/>
  <c r="F43" i="2"/>
  <c r="I43" i="2" s="1"/>
  <c r="F17" i="2"/>
  <c r="I17" i="2" s="1"/>
  <c r="J17" i="2" s="1"/>
  <c r="F31" i="2"/>
  <c r="F40" i="2"/>
  <c r="F18" i="2"/>
  <c r="I18" i="2" s="1"/>
  <c r="J18" i="2" s="1"/>
  <c r="F44" i="2"/>
  <c r="F47" i="2"/>
  <c r="F9" i="2"/>
  <c r="F14" i="2"/>
  <c r="I14" i="2" s="1"/>
  <c r="F30" i="2"/>
  <c r="I30" i="2" s="1"/>
  <c r="J30" i="2" s="1"/>
  <c r="F37" i="2"/>
  <c r="F7" i="2"/>
  <c r="F13" i="2"/>
  <c r="I13" i="2" s="1"/>
  <c r="J13" i="2" s="1"/>
  <c r="F8" i="2"/>
  <c r="I8" i="2" s="1"/>
  <c r="J8" i="2" s="1"/>
  <c r="F34" i="2"/>
  <c r="F38" i="2"/>
  <c r="F26" i="2"/>
  <c r="I26" i="2" s="1"/>
  <c r="J26" i="2" s="1"/>
  <c r="F48" i="2"/>
  <c r="F41" i="2"/>
  <c r="I41" i="2" s="1"/>
  <c r="J41" i="2" s="1"/>
  <c r="F42" i="2"/>
  <c r="F10" i="2"/>
  <c r="I10" i="2" s="1"/>
  <c r="J10" i="2" s="1"/>
  <c r="F39" i="2"/>
  <c r="F16" i="2"/>
  <c r="I16" i="2" s="1"/>
  <c r="J16" i="2" s="1"/>
  <c r="F20" i="2"/>
  <c r="F19" i="2"/>
  <c r="I19" i="2" s="1"/>
  <c r="J19" i="2" s="1"/>
  <c r="F24" i="2"/>
  <c r="F25" i="2"/>
  <c r="I25" i="2" s="1"/>
  <c r="J25" i="2" s="1"/>
  <c r="H21" i="2"/>
  <c r="F21" i="2"/>
  <c r="I31" i="2" l="1"/>
  <c r="I34" i="2"/>
  <c r="J34" i="2" s="1"/>
  <c r="I47" i="2"/>
  <c r="J47" i="2" s="1"/>
  <c r="I24" i="2"/>
  <c r="J24" i="2" s="1"/>
  <c r="I37" i="2"/>
  <c r="J37" i="2" s="1"/>
  <c r="I21" i="2"/>
  <c r="J21" i="2" s="1"/>
  <c r="I38" i="2"/>
  <c r="J38" i="2" s="1"/>
  <c r="I39" i="2"/>
  <c r="I44" i="2"/>
  <c r="I29" i="2"/>
  <c r="J29" i="2" s="1"/>
  <c r="I15" i="2"/>
  <c r="J15" i="2" s="1"/>
  <c r="I49" i="2"/>
  <c r="I11" i="2"/>
  <c r="I20" i="2"/>
  <c r="J20" i="2" s="1"/>
  <c r="I9" i="2"/>
  <c r="I27" i="2"/>
  <c r="J27" i="2" s="1"/>
  <c r="I42" i="2"/>
  <c r="J42" i="2" s="1"/>
  <c r="I40" i="2"/>
  <c r="J40" i="2" s="1"/>
  <c r="I12" i="2"/>
  <c r="I7" i="2"/>
  <c r="J7" i="2" s="1"/>
  <c r="I46" i="2"/>
  <c r="J46" i="2" s="1"/>
</calcChain>
</file>

<file path=xl/sharedStrings.xml><?xml version="1.0" encoding="utf-8"?>
<sst xmlns="http://schemas.openxmlformats.org/spreadsheetml/2006/main" count="391" uniqueCount="209">
  <si>
    <t>Surname</t>
  </si>
  <si>
    <t>First name</t>
  </si>
  <si>
    <t>ID number</t>
  </si>
  <si>
    <t>Institution</t>
  </si>
  <si>
    <t>Department</t>
  </si>
  <si>
    <t>Email address</t>
  </si>
  <si>
    <t>Course total (Real)</t>
  </si>
  <si>
    <t>Part I total (Real)</t>
  </si>
  <si>
    <t>Exercises I total (Real)</t>
  </si>
  <si>
    <t>Quiz: Exercise UNIT 7 (Real)</t>
  </si>
  <si>
    <t>Quiz: Exercise UNIT 6 (Real)</t>
  </si>
  <si>
    <t>Quiz: Exercise UNIT 8 (Real)</t>
  </si>
  <si>
    <t>Quizzes I total (Real)</t>
  </si>
  <si>
    <t>Quiz: QUIZ I (Real)</t>
  </si>
  <si>
    <t>Exam I total (Real)</t>
  </si>
  <si>
    <t>Quiz: MID-TERM EXAM (Real)</t>
  </si>
  <si>
    <t>Part II total (Real)</t>
  </si>
  <si>
    <t>Exercises II total (Real)</t>
  </si>
  <si>
    <t>Quiz: Exercise UNIT 9 (Real)</t>
  </si>
  <si>
    <t>Quiz: Exercise UNIT 10 (Real)</t>
  </si>
  <si>
    <t>Quizzes II total (Real)</t>
  </si>
  <si>
    <t>Quiz: QUIZ II (Real)</t>
  </si>
  <si>
    <t>Exam II total (Real)</t>
  </si>
  <si>
    <t>Quiz: FINAL EXAM (Real)</t>
  </si>
  <si>
    <t>Class Participation total (Real)</t>
  </si>
  <si>
    <t>Last downloaded from this course</t>
  </si>
  <si>
    <t>Bun</t>
  </si>
  <si>
    <t>Somalidy</t>
  </si>
  <si>
    <t>13537</t>
  </si>
  <si>
    <t>bun.somalidy@pucsr.edu.kh</t>
  </si>
  <si>
    <t>1665630185</t>
  </si>
  <si>
    <t>Chamrong</t>
  </si>
  <si>
    <t>Vichara</t>
  </si>
  <si>
    <t>13808</t>
  </si>
  <si>
    <t>chamrong.vichara@pucsr.edu.kh</t>
  </si>
  <si>
    <t>Chang</t>
  </si>
  <si>
    <t>Haksun</t>
  </si>
  <si>
    <t>13656</t>
  </si>
  <si>
    <t>chang.haksun@pucsr.edu.kh</t>
  </si>
  <si>
    <t>Chea</t>
  </si>
  <si>
    <t>Reaksmey</t>
  </si>
  <si>
    <t>13271</t>
  </si>
  <si>
    <t>chea.reaksmey@pucsr.edu.kh</t>
  </si>
  <si>
    <t>Chhan</t>
  </si>
  <si>
    <t>Philip</t>
  </si>
  <si>
    <t>13869</t>
  </si>
  <si>
    <t>chhan.philip@pucsr.edu.kh</t>
  </si>
  <si>
    <t>Chhunn</t>
  </si>
  <si>
    <t>Chhilichheang</t>
  </si>
  <si>
    <t>14573</t>
  </si>
  <si>
    <t>chhunn.chhilichheang@pucsr.edu.kh</t>
  </si>
  <si>
    <t>Chum</t>
  </si>
  <si>
    <t>Jessika</t>
  </si>
  <si>
    <t>13781</t>
  </si>
  <si>
    <t>chum.jessika@pucsr.edu.kh</t>
  </si>
  <si>
    <t>Dina</t>
  </si>
  <si>
    <t>Alyta</t>
  </si>
  <si>
    <t>13581</t>
  </si>
  <si>
    <t>dina.alyta@pucsr.edu.kh</t>
  </si>
  <si>
    <t>Ean</t>
  </si>
  <si>
    <t>Solina</t>
  </si>
  <si>
    <t>14448</t>
  </si>
  <si>
    <t>ean.solina@pucsr.edu.kh</t>
  </si>
  <si>
    <t>Ghov</t>
  </si>
  <si>
    <t>YouEy</t>
  </si>
  <si>
    <t>13316</t>
  </si>
  <si>
    <t>ghov.youey@pucsr.edu.kh</t>
  </si>
  <si>
    <t>Hoy</t>
  </si>
  <si>
    <t>Kimchhun</t>
  </si>
  <si>
    <t>13551</t>
  </si>
  <si>
    <t>hoy.kimchhun@pucsr.edu.kh</t>
  </si>
  <si>
    <t>In</t>
  </si>
  <si>
    <t>Nary</t>
  </si>
  <si>
    <t>14531</t>
  </si>
  <si>
    <t>in.nary@pucsr.edu.kh</t>
  </si>
  <si>
    <t>Keo</t>
  </si>
  <si>
    <t>Danin</t>
  </si>
  <si>
    <t>13764</t>
  </si>
  <si>
    <t>keo.danin@pucsr.edu.kh</t>
  </si>
  <si>
    <t>Khat</t>
  </si>
  <si>
    <t>Sokvanlyna</t>
  </si>
  <si>
    <t>13663</t>
  </si>
  <si>
    <t>khat.sokvanlyna@pucsr.edu.kh</t>
  </si>
  <si>
    <t>Khlen</t>
  </si>
  <si>
    <t>Chilean</t>
  </si>
  <si>
    <t>13563</t>
  </si>
  <si>
    <t>khlen.chilean@pucsr.edu.kh</t>
  </si>
  <si>
    <t>Leng</t>
  </si>
  <si>
    <t>Hun</t>
  </si>
  <si>
    <t>13233</t>
  </si>
  <si>
    <t>leng.hun@pucsr.edu.kh</t>
  </si>
  <si>
    <t>Leung</t>
  </si>
  <si>
    <t>Mana</t>
  </si>
  <si>
    <t>14278</t>
  </si>
  <si>
    <t>leung.mana@pucsr.edu.kh</t>
  </si>
  <si>
    <t>Loeung</t>
  </si>
  <si>
    <t>Reaksasithikun</t>
  </si>
  <si>
    <t>13340</t>
  </si>
  <si>
    <t>loeung.reaksasithikun@pucsr.edu.kh</t>
  </si>
  <si>
    <t>Long</t>
  </si>
  <si>
    <t>Minea</t>
  </si>
  <si>
    <t>13717</t>
  </si>
  <si>
    <t>long.minea@pucsr.edu.kh</t>
  </si>
  <si>
    <t>Ly</t>
  </si>
  <si>
    <t>Meychhinh</t>
  </si>
  <si>
    <t>14146</t>
  </si>
  <si>
    <t>ly.meychhinh@pucsr.edu.kh</t>
  </si>
  <si>
    <t>Mounsoeng</t>
  </si>
  <si>
    <t>13361</t>
  </si>
  <si>
    <t>ly.mounsoeng@pucsr.edu.kh</t>
  </si>
  <si>
    <t>Me</t>
  </si>
  <si>
    <t>Somethea</t>
  </si>
  <si>
    <t>14439</t>
  </si>
  <si>
    <t>me.somethea@pucsr.edu.kh</t>
  </si>
  <si>
    <t>Meas</t>
  </si>
  <si>
    <t>Sivmey</t>
  </si>
  <si>
    <t>14535</t>
  </si>
  <si>
    <t>meas.sivmey@pucsr.edu.kh</t>
  </si>
  <si>
    <t>Mith</t>
  </si>
  <si>
    <t>Lymeng</t>
  </si>
  <si>
    <t>12687</t>
  </si>
  <si>
    <t>mith.lymeng@pucsr.edu.kh</t>
  </si>
  <si>
    <t>Naonn</t>
  </si>
  <si>
    <t>Brachnut</t>
  </si>
  <si>
    <t>13294</t>
  </si>
  <si>
    <t>naonn.brachnut@pucsr.edu.kh</t>
  </si>
  <si>
    <t>Nov</t>
  </si>
  <si>
    <t>Chhunleang</t>
  </si>
  <si>
    <t>13686</t>
  </si>
  <si>
    <t>nov.chhunleang@pucsr.edu.kh</t>
  </si>
  <si>
    <t>Oeng</t>
  </si>
  <si>
    <t>Kimheak</t>
  </si>
  <si>
    <t>13871</t>
  </si>
  <si>
    <t>oeng.kimheak@pucsr.edu.kh</t>
  </si>
  <si>
    <t>Oum</t>
  </si>
  <si>
    <t>Siekuniza</t>
  </si>
  <si>
    <t>10309</t>
  </si>
  <si>
    <t>oum.siekuniza@pucsr.edu.kh</t>
  </si>
  <si>
    <t>Phat</t>
  </si>
  <si>
    <t>Nalen</t>
  </si>
  <si>
    <t>13292</t>
  </si>
  <si>
    <t>phat.nalen@pucsr.edu.kh</t>
  </si>
  <si>
    <t>Roza</t>
  </si>
  <si>
    <t>12506</t>
  </si>
  <si>
    <t>phat.roza@pucsr.edu.kh</t>
  </si>
  <si>
    <t>Pheat</t>
  </si>
  <si>
    <t>Sophealita</t>
  </si>
  <si>
    <t>13806</t>
  </si>
  <si>
    <t>pheat.sophealita@pucsr.edu.kh</t>
  </si>
  <si>
    <t>Phreas</t>
  </si>
  <si>
    <t>Sophea</t>
  </si>
  <si>
    <t>13949</t>
  </si>
  <si>
    <t>phreas.sophea@pucsr.edu.kh</t>
  </si>
  <si>
    <t>Sam</t>
  </si>
  <si>
    <t>Keolinda</t>
  </si>
  <si>
    <t>13577</t>
  </si>
  <si>
    <t>sam.keolinda@pucsr.edu.kh</t>
  </si>
  <si>
    <t>Sim</t>
  </si>
  <si>
    <t>Sothearith</t>
  </si>
  <si>
    <t>14544</t>
  </si>
  <si>
    <t>sim.sothearith@pucsr.edu.kh</t>
  </si>
  <si>
    <t>Sin</t>
  </si>
  <si>
    <t>Sokhong</t>
  </si>
  <si>
    <t>14254</t>
  </si>
  <si>
    <t>sin.sokhong@pucsr.edu.kh</t>
  </si>
  <si>
    <t>Srun</t>
  </si>
  <si>
    <t>Seivyang</t>
  </si>
  <si>
    <t>14270</t>
  </si>
  <si>
    <t>srun.seivyang@pucsr.edu.kh</t>
  </si>
  <si>
    <t>Sy</t>
  </si>
  <si>
    <t>Sokkheng</t>
  </si>
  <si>
    <t>12848</t>
  </si>
  <si>
    <t>sy.sokkheng@pucsr.edu.kh</t>
  </si>
  <si>
    <t>1665630186</t>
  </si>
  <si>
    <t>Tek</t>
  </si>
  <si>
    <t>Bronit</t>
  </si>
  <si>
    <t>14132</t>
  </si>
  <si>
    <t>tek.bronit@pucsr.edu.kh</t>
  </si>
  <si>
    <t>Tha</t>
  </si>
  <si>
    <t>Pengchheang</t>
  </si>
  <si>
    <t>13321</t>
  </si>
  <si>
    <t>tha.pengchheang@pucsr.edu.kh</t>
  </si>
  <si>
    <t>Vong</t>
  </si>
  <si>
    <t>Sreypich</t>
  </si>
  <si>
    <t>13525</t>
  </si>
  <si>
    <t>vong.sreypich@pucsr.edu.kh</t>
  </si>
  <si>
    <t>Yet</t>
  </si>
  <si>
    <t>Sreyneth</t>
  </si>
  <si>
    <t>13417</t>
  </si>
  <si>
    <t>yet.sreyneth@pucsr.edu.kh</t>
  </si>
  <si>
    <t>Yun</t>
  </si>
  <si>
    <t>Putheareach</t>
  </si>
  <si>
    <t>13566</t>
  </si>
  <si>
    <t>yun.putheareach@pucsr.edu.kh</t>
  </si>
  <si>
    <t>Puthearith</t>
  </si>
  <si>
    <t>13567</t>
  </si>
  <si>
    <t>yun.puthearith@pucsr.edu.kh</t>
  </si>
  <si>
    <t>SURNAME</t>
  </si>
  <si>
    <t>FIRST NAME</t>
  </si>
  <si>
    <t>ID</t>
  </si>
  <si>
    <t>2 DAYS</t>
  </si>
  <si>
    <t>3 DAYS</t>
  </si>
  <si>
    <t>TOTAL</t>
  </si>
  <si>
    <t>GRADE</t>
  </si>
  <si>
    <t>EHSS-4/Result</t>
  </si>
  <si>
    <t>FAIL</t>
  </si>
  <si>
    <t>Column1</t>
  </si>
  <si>
    <t>Column2</t>
  </si>
  <si>
    <t>EHSS-4 Final Grades - July 2022 Term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</si>
</sst>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8" x14ac:knownFonts="1">
    <font>
      <sz val="11"/>
      <color rgb="FF000000"/>
      <name val="Calibri"/>
    </font>
    <font>
      <b/>
      <sz val="20"/>
      <color rgb="FF000000"/>
      <name val="Calibri"/>
      <family val="2"/>
      <scheme val="minor"/>
    </font>
    <font>
      <b/>
      <sz val="20"/>
      <color rgb="FF000000"/>
      <name val="Calibri"/>
      <family val="2"/>
    </font>
    <font>
      <b/>
      <sz val="12"/>
      <color rgb="FF000000"/>
      <name val="Calibri"/>
      <family val="2"/>
      <scheme val="minor"/>
    </font>
    <font>
      <sz val="10"/>
      <color rgb="FF000000"/>
      <name val="Arial"/>
      <family val="2"/>
    </font>
    <font>
      <b/>
      <sz val="12"/>
      <name val="Times New Roman"/>
      <family val="1"/>
    </font>
    <font>
      <sz val="11"/>
      <color rgb="FF000000"/>
      <name val="Calibri"/>
      <family val="2"/>
    </font>
    <font>
      <sz val="16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7">
    <xf numFmtId="0" fontId="0" fillId="0" borderId="0" xfId="0"/>
    <xf numFmtId="49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0" fillId="0" borderId="0" xfId="0"/>
    <xf numFmtId="0" fontId="5" fillId="0" borderId="0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0" fillId="0" borderId="0" xfId="0" applyNumberFormat="1" applyFill="1"/>
    <xf numFmtId="0" fontId="0" fillId="0" borderId="0" xfId="0" applyFill="1"/>
    <xf numFmtId="0" fontId="4" fillId="0" borderId="0" xfId="0" applyFont="1" applyFill="1" applyAlignment="1">
      <alignment horizontal="center" vertical="center"/>
    </xf>
    <xf numFmtId="165" fontId="0" fillId="0" borderId="0" xfId="1" applyNumberFormat="1" applyFont="1"/>
    <xf numFmtId="165" fontId="3" fillId="0" borderId="0" xfId="1" applyNumberFormat="1" applyFont="1" applyAlignment="1">
      <alignment horizontal="center" vertical="center"/>
    </xf>
    <xf numFmtId="165" fontId="0" fillId="0" borderId="0" xfId="1" applyNumberFormat="1" applyFont="1" applyAlignment="1">
      <alignment horizontal="center"/>
    </xf>
    <xf numFmtId="165" fontId="0" fillId="0" borderId="0" xfId="1" applyNumberFormat="1" applyFont="1" applyFill="1" applyAlignment="1">
      <alignment horizontal="center"/>
    </xf>
    <xf numFmtId="0" fontId="7" fillId="0" borderId="0" xfId="0" applyFont="1"/>
  </cellXfs>
  <cellStyles count="2">
    <cellStyle name="Comma" xfId="1" builtinId="3"/>
    <cellStyle name="Normal" xfId="0" builtinId="0"/>
  </cellStyles>
  <dxfs count="9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5" formatCode="_(* #,##0_);_(* \(#,##0\);_(* &quot;-&quot;??_);_(@_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numFmt numFmtId="30" formatCode="@"/>
    </dxf>
    <dxf>
      <font>
        <b/>
        <i val="0"/>
        <condense val="0"/>
        <extend val="0"/>
        <color indexed="61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66AEE9A-B664-0145-AC2A-E6BC2E51FAB5}" name="Table1" displayName="Table1" ref="D6:J49" totalsRowShown="0" headerRowDxfId="0">
  <autoFilter ref="D6:J49" xr:uid="{366AEE9A-B664-0145-AC2A-E6BC2E51FAB5}"/>
  <tableColumns count="7">
    <tableColumn id="1" xr3:uid="{1662D8D1-25A7-7642-9BE2-826B237AA65A}" name="ID" dataDxfId="5"/>
    <tableColumn id="2" xr3:uid="{3797EDE7-DCF3-D548-9293-AA3CAC61BD6B}" name="2 DAYS"/>
    <tableColumn id="3" xr3:uid="{733401A8-C9BC-0A4F-BC4D-DA39EECD9779}" name="Column1" dataDxfId="4">
      <calculatedColumnFormula>E7*0.4</calculatedColumnFormula>
    </tableColumn>
    <tableColumn id="4" xr3:uid="{4BF23D3A-B854-0B4D-A2B4-A77E4CFD8476}" name="3 DAYS"/>
    <tableColumn id="5" xr3:uid="{5F85F743-563E-5040-B938-7D549A24840B}" name="Column2" dataDxfId="3">
      <calculatedColumnFormula>G7*0.6</calculatedColumnFormula>
    </tableColumn>
    <tableColumn id="6" xr3:uid="{B8961D7F-0E06-624D-B8FD-0E1AE2814F0B}" name="TOTAL" dataDxfId="2" dataCellStyle="Comma">
      <calculatedColumnFormula>F7+H7</calculatedColumnFormula>
    </tableColumn>
    <tableColumn id="7" xr3:uid="{EDDB188D-01A3-764A-B48C-5BFD8E629CCB}" name="GRADE" dataDxfId="1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4"/>
  <sheetViews>
    <sheetView workbookViewId="0">
      <selection activeCell="A35" sqref="A35:XFD35"/>
    </sheetView>
  </sheetViews>
  <sheetFormatPr baseColWidth="10" defaultColWidth="8.83203125" defaultRowHeight="15" x14ac:dyDescent="0.2"/>
  <sheetData>
    <row r="1" spans="1:2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">
      <c r="A2" s="1" t="s">
        <v>26</v>
      </c>
      <c r="B2" s="1" t="s">
        <v>27</v>
      </c>
      <c r="C2" s="1" t="s">
        <v>28</v>
      </c>
      <c r="D2" s="1"/>
      <c r="E2" s="1"/>
      <c r="F2" s="1" t="s">
        <v>29</v>
      </c>
      <c r="G2">
        <v>63.2</v>
      </c>
      <c r="H2">
        <v>48.27</v>
      </c>
      <c r="I2">
        <v>71.459999999999994</v>
      </c>
      <c r="J2">
        <v>8.41</v>
      </c>
      <c r="K2">
        <v>7.28</v>
      </c>
      <c r="L2">
        <v>5.75</v>
      </c>
      <c r="M2">
        <v>0</v>
      </c>
      <c r="N2">
        <v>0</v>
      </c>
      <c r="O2">
        <v>73.36</v>
      </c>
      <c r="P2">
        <v>7.34</v>
      </c>
      <c r="Q2">
        <v>74.25</v>
      </c>
      <c r="R2">
        <v>70.25</v>
      </c>
      <c r="S2">
        <v>7.77</v>
      </c>
      <c r="T2">
        <v>6.28</v>
      </c>
      <c r="U2">
        <v>77.790000000000006</v>
      </c>
      <c r="V2">
        <v>7.78</v>
      </c>
      <c r="W2">
        <v>74.7</v>
      </c>
      <c r="X2">
        <v>7.47</v>
      </c>
      <c r="Y2">
        <v>5</v>
      </c>
      <c r="Z2" s="1" t="s">
        <v>30</v>
      </c>
    </row>
    <row r="3" spans="1:26" x14ac:dyDescent="0.2">
      <c r="A3" s="1" t="s">
        <v>31</v>
      </c>
      <c r="B3" s="1" t="s">
        <v>32</v>
      </c>
      <c r="C3" s="1" t="s">
        <v>33</v>
      </c>
      <c r="D3" s="1"/>
      <c r="E3" s="1"/>
      <c r="F3" s="1" t="s">
        <v>34</v>
      </c>
      <c r="G3">
        <v>82.98</v>
      </c>
      <c r="H3">
        <v>82.69</v>
      </c>
      <c r="I3">
        <v>75.790000000000006</v>
      </c>
      <c r="J3">
        <v>8.32</v>
      </c>
      <c r="K3">
        <v>7.91</v>
      </c>
      <c r="L3">
        <v>6.51</v>
      </c>
      <c r="M3">
        <v>81.84</v>
      </c>
      <c r="N3">
        <v>8.18</v>
      </c>
      <c r="O3">
        <v>90.44</v>
      </c>
      <c r="P3">
        <v>9.0399999999999991</v>
      </c>
      <c r="Q3">
        <v>81.489999999999995</v>
      </c>
      <c r="R3">
        <v>80.489999999999995</v>
      </c>
      <c r="S3">
        <v>8.6199999999999992</v>
      </c>
      <c r="T3">
        <v>7.47</v>
      </c>
      <c r="U3">
        <v>76.739999999999995</v>
      </c>
      <c r="V3">
        <v>7.67</v>
      </c>
      <c r="W3">
        <v>87.24</v>
      </c>
      <c r="X3">
        <v>8.7200000000000006</v>
      </c>
      <c r="Y3">
        <v>5</v>
      </c>
      <c r="Z3" s="1" t="s">
        <v>30</v>
      </c>
    </row>
    <row r="4" spans="1:26" x14ac:dyDescent="0.2">
      <c r="A4" s="1" t="s">
        <v>35</v>
      </c>
      <c r="B4" s="1" t="s">
        <v>36</v>
      </c>
      <c r="C4" s="1" t="s">
        <v>37</v>
      </c>
      <c r="D4" s="1"/>
      <c r="E4" s="1"/>
      <c r="F4" s="1" t="s">
        <v>38</v>
      </c>
      <c r="G4">
        <v>67.23</v>
      </c>
      <c r="H4">
        <v>62.87</v>
      </c>
      <c r="I4">
        <v>63.16</v>
      </c>
      <c r="J4">
        <v>7.21</v>
      </c>
      <c r="K4">
        <v>5.65</v>
      </c>
      <c r="L4">
        <v>6.08</v>
      </c>
      <c r="M4">
        <v>68.8</v>
      </c>
      <c r="N4">
        <v>6.88</v>
      </c>
      <c r="O4">
        <v>56.65</v>
      </c>
      <c r="P4">
        <v>5.67</v>
      </c>
      <c r="Q4">
        <v>70.239999999999995</v>
      </c>
      <c r="R4">
        <v>66.66</v>
      </c>
      <c r="S4">
        <v>6.41</v>
      </c>
      <c r="T4">
        <v>6.92</v>
      </c>
      <c r="U4">
        <v>83.08</v>
      </c>
      <c r="V4">
        <v>8.31</v>
      </c>
      <c r="W4">
        <v>60.98</v>
      </c>
      <c r="X4">
        <v>6.1</v>
      </c>
      <c r="Y4">
        <v>4</v>
      </c>
      <c r="Z4" s="1" t="s">
        <v>30</v>
      </c>
    </row>
    <row r="5" spans="1:26" x14ac:dyDescent="0.2">
      <c r="A5" s="1" t="s">
        <v>39</v>
      </c>
      <c r="B5" s="1" t="s">
        <v>40</v>
      </c>
      <c r="C5" s="1" t="s">
        <v>41</v>
      </c>
      <c r="D5" s="1"/>
      <c r="E5" s="1"/>
      <c r="F5" s="1" t="s">
        <v>42</v>
      </c>
      <c r="G5">
        <v>10.37</v>
      </c>
      <c r="H5">
        <v>21.82</v>
      </c>
      <c r="I5">
        <v>65.47</v>
      </c>
      <c r="J5">
        <v>8</v>
      </c>
      <c r="K5">
        <v>7.17</v>
      </c>
      <c r="L5">
        <v>4.47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 s="1" t="s">
        <v>30</v>
      </c>
    </row>
    <row r="6" spans="1:26" x14ac:dyDescent="0.2">
      <c r="A6" s="1" t="s">
        <v>43</v>
      </c>
      <c r="B6" s="1" t="s">
        <v>44</v>
      </c>
      <c r="C6" s="1" t="s">
        <v>45</v>
      </c>
      <c r="D6" s="1"/>
      <c r="E6" s="1"/>
      <c r="F6" s="1" t="s">
        <v>46</v>
      </c>
      <c r="G6">
        <v>77.239999999999995</v>
      </c>
      <c r="H6">
        <v>79.03</v>
      </c>
      <c r="I6">
        <v>77.63</v>
      </c>
      <c r="J6">
        <v>8.74</v>
      </c>
      <c r="K6">
        <v>7.96</v>
      </c>
      <c r="L6">
        <v>6.59</v>
      </c>
      <c r="M6">
        <v>76.14</v>
      </c>
      <c r="N6">
        <v>7.61</v>
      </c>
      <c r="O6">
        <v>83.31</v>
      </c>
      <c r="P6">
        <v>8.33</v>
      </c>
      <c r="Q6">
        <v>75.16</v>
      </c>
      <c r="R6">
        <v>74.25</v>
      </c>
      <c r="S6">
        <v>8.1199999999999992</v>
      </c>
      <c r="T6">
        <v>6.73</v>
      </c>
      <c r="U6">
        <v>86.53</v>
      </c>
      <c r="V6">
        <v>8.65</v>
      </c>
      <c r="W6">
        <v>64.7</v>
      </c>
      <c r="X6">
        <v>6.47</v>
      </c>
      <c r="Y6">
        <v>4</v>
      </c>
      <c r="Z6" s="1" t="s">
        <v>30</v>
      </c>
    </row>
    <row r="7" spans="1:26" x14ac:dyDescent="0.2">
      <c r="A7" s="1" t="s">
        <v>47</v>
      </c>
      <c r="B7" s="1" t="s">
        <v>48</v>
      </c>
      <c r="C7" s="1" t="s">
        <v>49</v>
      </c>
      <c r="D7" s="1"/>
      <c r="E7" s="1"/>
      <c r="F7" s="1" t="s">
        <v>50</v>
      </c>
      <c r="G7">
        <v>39.76</v>
      </c>
      <c r="H7">
        <v>49.95</v>
      </c>
      <c r="I7">
        <v>68.650000000000006</v>
      </c>
      <c r="J7">
        <v>8.67</v>
      </c>
      <c r="K7">
        <v>9.11</v>
      </c>
      <c r="L7">
        <v>2.82</v>
      </c>
      <c r="M7">
        <v>0</v>
      </c>
      <c r="N7">
        <v>0</v>
      </c>
      <c r="O7">
        <v>81.209999999999994</v>
      </c>
      <c r="P7">
        <v>8.1199999999999992</v>
      </c>
      <c r="Q7">
        <v>23.23</v>
      </c>
      <c r="R7">
        <v>0</v>
      </c>
      <c r="S7">
        <v>0</v>
      </c>
      <c r="T7">
        <v>0</v>
      </c>
      <c r="U7">
        <v>0</v>
      </c>
      <c r="V7">
        <v>0</v>
      </c>
      <c r="W7">
        <v>69.69</v>
      </c>
      <c r="X7">
        <v>6.97</v>
      </c>
      <c r="Y7">
        <v>5</v>
      </c>
      <c r="Z7" s="1" t="s">
        <v>30</v>
      </c>
    </row>
    <row r="8" spans="1:26" x14ac:dyDescent="0.2">
      <c r="A8" s="1" t="s">
        <v>51</v>
      </c>
      <c r="B8" s="1" t="s">
        <v>52</v>
      </c>
      <c r="C8" s="1" t="s">
        <v>53</v>
      </c>
      <c r="D8" s="1"/>
      <c r="E8" s="1"/>
      <c r="F8" s="1" t="s">
        <v>54</v>
      </c>
      <c r="G8">
        <v>75.7</v>
      </c>
      <c r="H8">
        <v>76.180000000000007</v>
      </c>
      <c r="I8">
        <v>67.84</v>
      </c>
      <c r="J8">
        <v>6.41</v>
      </c>
      <c r="K8">
        <v>7.02</v>
      </c>
      <c r="L8">
        <v>6.92</v>
      </c>
      <c r="M8">
        <v>78.290000000000006</v>
      </c>
      <c r="N8">
        <v>7.83</v>
      </c>
      <c r="O8">
        <v>82.41</v>
      </c>
      <c r="P8">
        <v>8.24</v>
      </c>
      <c r="Q8">
        <v>72.66</v>
      </c>
      <c r="R8">
        <v>67.900000000000006</v>
      </c>
      <c r="S8">
        <v>6.91</v>
      </c>
      <c r="T8">
        <v>6.67</v>
      </c>
      <c r="U8">
        <v>76.19</v>
      </c>
      <c r="V8">
        <v>7.62</v>
      </c>
      <c r="W8">
        <v>73.88</v>
      </c>
      <c r="X8">
        <v>7.39</v>
      </c>
      <c r="Y8">
        <v>5</v>
      </c>
      <c r="Z8" s="1" t="s">
        <v>30</v>
      </c>
    </row>
    <row r="9" spans="1:26" x14ac:dyDescent="0.2">
      <c r="A9" s="1" t="s">
        <v>55</v>
      </c>
      <c r="B9" s="1" t="s">
        <v>56</v>
      </c>
      <c r="C9" s="1" t="s">
        <v>57</v>
      </c>
      <c r="D9" s="1"/>
      <c r="E9" s="1"/>
      <c r="F9" s="1" t="s">
        <v>58</v>
      </c>
      <c r="G9">
        <v>40.619999999999997</v>
      </c>
      <c r="H9">
        <v>38.33</v>
      </c>
      <c r="I9">
        <v>50.2</v>
      </c>
      <c r="J9">
        <v>4.95</v>
      </c>
      <c r="K9">
        <v>5.03</v>
      </c>
      <c r="L9">
        <v>5.08</v>
      </c>
      <c r="M9">
        <v>0</v>
      </c>
      <c r="N9">
        <v>0</v>
      </c>
      <c r="O9">
        <v>64.78</v>
      </c>
      <c r="P9">
        <v>6.48</v>
      </c>
      <c r="Q9">
        <v>36.659999999999997</v>
      </c>
      <c r="R9">
        <v>45.56</v>
      </c>
      <c r="S9">
        <v>4.5599999999999996</v>
      </c>
      <c r="T9">
        <v>4.55</v>
      </c>
      <c r="U9">
        <v>0</v>
      </c>
      <c r="V9">
        <v>0</v>
      </c>
      <c r="W9">
        <v>64.430000000000007</v>
      </c>
      <c r="X9">
        <v>6.44</v>
      </c>
      <c r="Y9">
        <v>5</v>
      </c>
      <c r="Z9" s="1" t="s">
        <v>30</v>
      </c>
    </row>
    <row r="10" spans="1:26" x14ac:dyDescent="0.2">
      <c r="A10" s="1" t="s">
        <v>59</v>
      </c>
      <c r="B10" s="1" t="s">
        <v>60</v>
      </c>
      <c r="C10" s="1" t="s">
        <v>61</v>
      </c>
      <c r="D10" s="1"/>
      <c r="E10" s="1"/>
      <c r="F10" s="1" t="s">
        <v>62</v>
      </c>
      <c r="G10">
        <v>57.7</v>
      </c>
      <c r="H10">
        <v>62.83</v>
      </c>
      <c r="I10">
        <v>60.01</v>
      </c>
      <c r="J10">
        <v>7.45</v>
      </c>
      <c r="K10">
        <v>5.92</v>
      </c>
      <c r="L10">
        <v>4.6399999999999997</v>
      </c>
      <c r="M10">
        <v>64.510000000000005</v>
      </c>
      <c r="N10">
        <v>6.45</v>
      </c>
      <c r="O10">
        <v>63.97</v>
      </c>
      <c r="P10">
        <v>6.4</v>
      </c>
      <c r="Q10">
        <v>48.13</v>
      </c>
      <c r="R10">
        <v>64.17</v>
      </c>
      <c r="S10">
        <v>6.55</v>
      </c>
      <c r="T10">
        <v>6.28</v>
      </c>
      <c r="U10">
        <v>0</v>
      </c>
      <c r="V10">
        <v>0</v>
      </c>
      <c r="W10">
        <v>80.209999999999994</v>
      </c>
      <c r="X10">
        <v>8.02</v>
      </c>
      <c r="Y10">
        <v>5</v>
      </c>
      <c r="Z10" s="1" t="s">
        <v>30</v>
      </c>
    </row>
    <row r="11" spans="1:26" x14ac:dyDescent="0.2">
      <c r="A11" s="1" t="s">
        <v>63</v>
      </c>
      <c r="B11" s="1" t="s">
        <v>64</v>
      </c>
      <c r="C11" s="1" t="s">
        <v>65</v>
      </c>
      <c r="D11" s="1"/>
      <c r="E11" s="1"/>
      <c r="F11" s="1" t="s">
        <v>66</v>
      </c>
      <c r="G11">
        <v>82.41</v>
      </c>
      <c r="H11">
        <v>76.459999999999994</v>
      </c>
      <c r="I11">
        <v>72.75</v>
      </c>
      <c r="J11">
        <v>8.67</v>
      </c>
      <c r="K11">
        <v>7.02</v>
      </c>
      <c r="L11">
        <v>6.15</v>
      </c>
      <c r="M11">
        <v>77.650000000000006</v>
      </c>
      <c r="N11">
        <v>7.76</v>
      </c>
      <c r="O11">
        <v>78.97</v>
      </c>
      <c r="P11">
        <v>7.9</v>
      </c>
      <c r="Q11">
        <v>86.51</v>
      </c>
      <c r="R11">
        <v>84.78</v>
      </c>
      <c r="S11">
        <v>8.94</v>
      </c>
      <c r="T11">
        <v>8.01</v>
      </c>
      <c r="U11">
        <v>86.25</v>
      </c>
      <c r="V11">
        <v>8.6300000000000008</v>
      </c>
      <c r="W11">
        <v>88.5</v>
      </c>
      <c r="X11">
        <v>8.85</v>
      </c>
      <c r="Y11">
        <v>5</v>
      </c>
      <c r="Z11" s="1" t="s">
        <v>30</v>
      </c>
    </row>
    <row r="12" spans="1:26" x14ac:dyDescent="0.2">
      <c r="A12" s="1" t="s">
        <v>67</v>
      </c>
      <c r="B12" s="1" t="s">
        <v>68</v>
      </c>
      <c r="C12" s="1" t="s">
        <v>69</v>
      </c>
      <c r="D12" s="1"/>
      <c r="E12" s="1"/>
      <c r="F12" s="1" t="s">
        <v>70</v>
      </c>
      <c r="G12">
        <v>72.290000000000006</v>
      </c>
      <c r="H12">
        <v>72.680000000000007</v>
      </c>
      <c r="I12">
        <v>72.680000000000007</v>
      </c>
      <c r="J12">
        <v>8.26</v>
      </c>
      <c r="K12">
        <v>7.07</v>
      </c>
      <c r="L12">
        <v>6.48</v>
      </c>
      <c r="M12">
        <v>75.16</v>
      </c>
      <c r="N12">
        <v>7.52</v>
      </c>
      <c r="O12">
        <v>70.19</v>
      </c>
      <c r="P12">
        <v>7.02</v>
      </c>
      <c r="Q12">
        <v>71.08</v>
      </c>
      <c r="R12">
        <v>71.849999999999994</v>
      </c>
      <c r="S12">
        <v>7.77</v>
      </c>
      <c r="T12">
        <v>6.6</v>
      </c>
      <c r="U12">
        <v>69.959999999999994</v>
      </c>
      <c r="V12">
        <v>7</v>
      </c>
      <c r="W12">
        <v>71.430000000000007</v>
      </c>
      <c r="X12">
        <v>7.14</v>
      </c>
      <c r="Y12">
        <v>4</v>
      </c>
      <c r="Z12" s="1" t="s">
        <v>30</v>
      </c>
    </row>
    <row r="13" spans="1:26" x14ac:dyDescent="0.2">
      <c r="A13" s="1" t="s">
        <v>71</v>
      </c>
      <c r="B13" s="1" t="s">
        <v>72</v>
      </c>
      <c r="C13" s="1" t="s">
        <v>73</v>
      </c>
      <c r="D13" s="1"/>
      <c r="E13" s="1"/>
      <c r="F13" s="1" t="s">
        <v>74</v>
      </c>
      <c r="G13">
        <v>85.14</v>
      </c>
      <c r="H13">
        <v>82.78</v>
      </c>
      <c r="I13">
        <v>82.62</v>
      </c>
      <c r="J13">
        <v>8.9700000000000006</v>
      </c>
      <c r="K13">
        <v>8.74</v>
      </c>
      <c r="L13">
        <v>7.07</v>
      </c>
      <c r="M13">
        <v>79.760000000000005</v>
      </c>
      <c r="N13">
        <v>7.98</v>
      </c>
      <c r="O13">
        <v>85.97</v>
      </c>
      <c r="P13">
        <v>8.6</v>
      </c>
      <c r="Q13">
        <v>85.93</v>
      </c>
      <c r="R13">
        <v>86.7</v>
      </c>
      <c r="S13">
        <v>9.26</v>
      </c>
      <c r="T13">
        <v>8.08</v>
      </c>
      <c r="U13">
        <v>84.33</v>
      </c>
      <c r="V13">
        <v>8.43</v>
      </c>
      <c r="W13">
        <v>86.75</v>
      </c>
      <c r="X13">
        <v>8.68</v>
      </c>
      <c r="Y13">
        <v>5</v>
      </c>
      <c r="Z13" s="1" t="s">
        <v>30</v>
      </c>
    </row>
    <row r="14" spans="1:26" x14ac:dyDescent="0.2">
      <c r="A14" s="1" t="s">
        <v>75</v>
      </c>
      <c r="B14" s="1" t="s">
        <v>76</v>
      </c>
      <c r="C14" s="1" t="s">
        <v>77</v>
      </c>
      <c r="D14" s="1"/>
      <c r="E14" s="1"/>
      <c r="F14" s="1" t="s">
        <v>78</v>
      </c>
      <c r="G14">
        <v>70.37</v>
      </c>
      <c r="H14">
        <v>72.47</v>
      </c>
      <c r="I14">
        <v>67.87</v>
      </c>
      <c r="J14">
        <v>7.16</v>
      </c>
      <c r="K14">
        <v>7.28</v>
      </c>
      <c r="L14">
        <v>5.92</v>
      </c>
      <c r="M14">
        <v>74.02</v>
      </c>
      <c r="N14">
        <v>7.4</v>
      </c>
      <c r="O14">
        <v>75.53</v>
      </c>
      <c r="P14">
        <v>7.55</v>
      </c>
      <c r="Q14">
        <v>65.14</v>
      </c>
      <c r="R14">
        <v>67.28</v>
      </c>
      <c r="S14">
        <v>6.54</v>
      </c>
      <c r="T14">
        <v>6.91</v>
      </c>
      <c r="U14">
        <v>48.29</v>
      </c>
      <c r="V14">
        <v>4.83</v>
      </c>
      <c r="W14">
        <v>79.849999999999994</v>
      </c>
      <c r="X14">
        <v>7.99</v>
      </c>
      <c r="Y14">
        <v>5</v>
      </c>
      <c r="Z14" s="1" t="s">
        <v>30</v>
      </c>
    </row>
    <row r="15" spans="1:26" x14ac:dyDescent="0.2">
      <c r="A15" s="1" t="s">
        <v>79</v>
      </c>
      <c r="B15" s="1" t="s">
        <v>80</v>
      </c>
      <c r="C15" s="1" t="s">
        <v>81</v>
      </c>
      <c r="D15" s="1"/>
      <c r="E15" s="1"/>
      <c r="F15" s="1" t="s">
        <v>82</v>
      </c>
      <c r="G15">
        <v>72.59</v>
      </c>
      <c r="H15">
        <v>68.73</v>
      </c>
      <c r="I15">
        <v>65.25</v>
      </c>
      <c r="J15">
        <v>7.14</v>
      </c>
      <c r="K15">
        <v>6.49</v>
      </c>
      <c r="L15">
        <v>5.95</v>
      </c>
      <c r="M15">
        <v>69.510000000000005</v>
      </c>
      <c r="N15">
        <v>6.95</v>
      </c>
      <c r="O15">
        <v>71.430000000000007</v>
      </c>
      <c r="P15">
        <v>7.14</v>
      </c>
      <c r="Q15">
        <v>73.58</v>
      </c>
      <c r="R15">
        <v>68.900000000000006</v>
      </c>
      <c r="S15">
        <v>7.39</v>
      </c>
      <c r="T15">
        <v>6.39</v>
      </c>
      <c r="U15">
        <v>71.37</v>
      </c>
      <c r="V15">
        <v>7.14</v>
      </c>
      <c r="W15">
        <v>80.45</v>
      </c>
      <c r="X15">
        <v>8.0500000000000007</v>
      </c>
      <c r="Y15">
        <v>5</v>
      </c>
      <c r="Z15" s="1" t="s">
        <v>30</v>
      </c>
    </row>
    <row r="16" spans="1:26" x14ac:dyDescent="0.2">
      <c r="A16" s="1" t="s">
        <v>83</v>
      </c>
      <c r="B16" s="1" t="s">
        <v>84</v>
      </c>
      <c r="C16" s="1" t="s">
        <v>85</v>
      </c>
      <c r="D16" s="1"/>
      <c r="E16" s="1"/>
      <c r="F16" s="1" t="s">
        <v>86</v>
      </c>
      <c r="G16">
        <v>73.540000000000006</v>
      </c>
      <c r="H16">
        <v>67.47</v>
      </c>
      <c r="I16">
        <v>63.08</v>
      </c>
      <c r="J16">
        <v>6.88</v>
      </c>
      <c r="K16">
        <v>6.13</v>
      </c>
      <c r="L16">
        <v>5.92</v>
      </c>
      <c r="M16">
        <v>65.36</v>
      </c>
      <c r="N16">
        <v>6.54</v>
      </c>
      <c r="O16">
        <v>73.98</v>
      </c>
      <c r="P16">
        <v>7.4</v>
      </c>
      <c r="Q16">
        <v>78.94</v>
      </c>
      <c r="R16">
        <v>68.28</v>
      </c>
      <c r="S16">
        <v>7.1</v>
      </c>
      <c r="T16">
        <v>6.55</v>
      </c>
      <c r="U16">
        <v>81.290000000000006</v>
      </c>
      <c r="V16">
        <v>8.1300000000000008</v>
      </c>
      <c r="W16">
        <v>87.24</v>
      </c>
      <c r="X16">
        <v>8.7200000000000006</v>
      </c>
      <c r="Y16">
        <v>4</v>
      </c>
      <c r="Z16" s="1" t="s">
        <v>30</v>
      </c>
    </row>
    <row r="17" spans="1:26" x14ac:dyDescent="0.2">
      <c r="A17" s="1" t="s">
        <v>87</v>
      </c>
      <c r="B17" s="1" t="s">
        <v>88</v>
      </c>
      <c r="C17" s="1" t="s">
        <v>89</v>
      </c>
      <c r="D17" s="1"/>
      <c r="E17" s="1"/>
      <c r="F17" s="1" t="s">
        <v>90</v>
      </c>
      <c r="G17">
        <v>40.93</v>
      </c>
      <c r="H17">
        <v>35.11</v>
      </c>
      <c r="I17">
        <v>39.01</v>
      </c>
      <c r="J17">
        <v>3.35</v>
      </c>
      <c r="K17">
        <v>4.45</v>
      </c>
      <c r="L17">
        <v>3.9</v>
      </c>
      <c r="M17">
        <v>34.299999999999997</v>
      </c>
      <c r="N17">
        <v>3.43</v>
      </c>
      <c r="O17">
        <v>32.03</v>
      </c>
      <c r="P17">
        <v>3.2</v>
      </c>
      <c r="Q17">
        <v>42.64</v>
      </c>
      <c r="R17">
        <v>42.55</v>
      </c>
      <c r="S17">
        <v>5.47</v>
      </c>
      <c r="T17">
        <v>3.04</v>
      </c>
      <c r="U17">
        <v>51.81</v>
      </c>
      <c r="V17">
        <v>5.18</v>
      </c>
      <c r="W17">
        <v>33.549999999999997</v>
      </c>
      <c r="X17">
        <v>3.36</v>
      </c>
      <c r="Y17">
        <v>4</v>
      </c>
      <c r="Z17" s="1" t="s">
        <v>30</v>
      </c>
    </row>
    <row r="18" spans="1:26" x14ac:dyDescent="0.2">
      <c r="A18" s="1" t="s">
        <v>91</v>
      </c>
      <c r="B18" s="1" t="s">
        <v>92</v>
      </c>
      <c r="C18" s="1" t="s">
        <v>93</v>
      </c>
      <c r="D18" s="1"/>
      <c r="E18" s="1"/>
      <c r="F18" s="1" t="s">
        <v>94</v>
      </c>
      <c r="G18">
        <v>32.08</v>
      </c>
      <c r="H18">
        <v>35.229999999999997</v>
      </c>
      <c r="I18">
        <v>37.03</v>
      </c>
      <c r="J18">
        <v>6.35</v>
      </c>
      <c r="K18">
        <v>4.76</v>
      </c>
      <c r="L18">
        <v>0</v>
      </c>
      <c r="M18">
        <v>0</v>
      </c>
      <c r="N18">
        <v>0</v>
      </c>
      <c r="O18">
        <v>68.66</v>
      </c>
      <c r="P18">
        <v>6.87</v>
      </c>
      <c r="Q18">
        <v>21.78</v>
      </c>
      <c r="R18">
        <v>0</v>
      </c>
      <c r="S18">
        <v>0</v>
      </c>
      <c r="T18">
        <v>0</v>
      </c>
      <c r="U18">
        <v>0</v>
      </c>
      <c r="V18">
        <v>0</v>
      </c>
      <c r="W18">
        <v>65.349999999999994</v>
      </c>
      <c r="X18">
        <v>6.54</v>
      </c>
      <c r="Y18">
        <v>5</v>
      </c>
      <c r="Z18" s="1" t="s">
        <v>30</v>
      </c>
    </row>
    <row r="19" spans="1:26" x14ac:dyDescent="0.2">
      <c r="A19" s="1" t="s">
        <v>95</v>
      </c>
      <c r="B19" s="1" t="s">
        <v>96</v>
      </c>
      <c r="C19" s="1" t="s">
        <v>97</v>
      </c>
      <c r="D19" s="1"/>
      <c r="E19" s="1"/>
      <c r="F19" s="1" t="s">
        <v>98</v>
      </c>
      <c r="G19">
        <v>68.33</v>
      </c>
      <c r="H19">
        <v>63.72</v>
      </c>
      <c r="I19">
        <v>47.67</v>
      </c>
      <c r="J19">
        <v>7.49</v>
      </c>
      <c r="K19">
        <v>6.81</v>
      </c>
      <c r="L19">
        <v>0</v>
      </c>
      <c r="M19">
        <v>74.599999999999994</v>
      </c>
      <c r="N19">
        <v>7.46</v>
      </c>
      <c r="O19">
        <v>68.89</v>
      </c>
      <c r="P19">
        <v>6.89</v>
      </c>
      <c r="Q19">
        <v>71.709999999999994</v>
      </c>
      <c r="R19">
        <v>69.25</v>
      </c>
      <c r="S19">
        <v>7.18</v>
      </c>
      <c r="T19">
        <v>6.67</v>
      </c>
      <c r="U19">
        <v>72.11</v>
      </c>
      <c r="V19">
        <v>7.21</v>
      </c>
      <c r="W19">
        <v>73.75</v>
      </c>
      <c r="X19">
        <v>7.38</v>
      </c>
      <c r="Y19">
        <v>4</v>
      </c>
      <c r="Z19" s="1" t="s">
        <v>30</v>
      </c>
    </row>
    <row r="20" spans="1:26" x14ac:dyDescent="0.2">
      <c r="A20" s="1" t="s">
        <v>99</v>
      </c>
      <c r="B20" s="1" t="s">
        <v>100</v>
      </c>
      <c r="C20" s="1" t="s">
        <v>101</v>
      </c>
      <c r="D20" s="1"/>
      <c r="E20" s="1"/>
      <c r="F20" s="1" t="s">
        <v>102</v>
      </c>
      <c r="G20">
        <v>23.73</v>
      </c>
      <c r="H20">
        <v>19.53</v>
      </c>
      <c r="I20">
        <v>2.79</v>
      </c>
      <c r="J20">
        <v>0</v>
      </c>
      <c r="K20">
        <v>0.84</v>
      </c>
      <c r="L20">
        <v>0</v>
      </c>
      <c r="M20">
        <v>0</v>
      </c>
      <c r="N20">
        <v>0</v>
      </c>
      <c r="O20">
        <v>55.78</v>
      </c>
      <c r="P20">
        <v>5.58</v>
      </c>
      <c r="Q20">
        <v>22.01</v>
      </c>
      <c r="R20">
        <v>0</v>
      </c>
      <c r="S20">
        <v>0</v>
      </c>
      <c r="T20">
        <v>0</v>
      </c>
      <c r="U20">
        <v>0</v>
      </c>
      <c r="V20">
        <v>0</v>
      </c>
      <c r="W20">
        <v>66.02</v>
      </c>
      <c r="X20">
        <v>6.6</v>
      </c>
      <c r="Y20">
        <v>4</v>
      </c>
      <c r="Z20" s="1" t="s">
        <v>30</v>
      </c>
    </row>
    <row r="21" spans="1:26" x14ac:dyDescent="0.2">
      <c r="A21" s="1" t="s">
        <v>103</v>
      </c>
      <c r="B21" s="1" t="s">
        <v>104</v>
      </c>
      <c r="C21" s="1" t="s">
        <v>105</v>
      </c>
      <c r="D21" s="1"/>
      <c r="E21" s="1"/>
      <c r="F21" s="1" t="s">
        <v>106</v>
      </c>
      <c r="G21">
        <v>65.41</v>
      </c>
      <c r="H21">
        <v>86.6</v>
      </c>
      <c r="I21">
        <v>77.64</v>
      </c>
      <c r="J21">
        <v>9.2799999999999994</v>
      </c>
      <c r="K21">
        <v>9.06</v>
      </c>
      <c r="L21">
        <v>4.95</v>
      </c>
      <c r="M21">
        <v>92.9</v>
      </c>
      <c r="N21">
        <v>9.2899999999999991</v>
      </c>
      <c r="O21">
        <v>89.25</v>
      </c>
      <c r="P21">
        <v>8.93</v>
      </c>
      <c r="Q21">
        <v>40.590000000000003</v>
      </c>
      <c r="R21">
        <v>22.8</v>
      </c>
      <c r="S21">
        <v>4.5599999999999996</v>
      </c>
      <c r="T21">
        <v>0</v>
      </c>
      <c r="U21">
        <v>18.8</v>
      </c>
      <c r="V21">
        <v>1.88</v>
      </c>
      <c r="W21">
        <v>80.150000000000006</v>
      </c>
      <c r="X21">
        <v>8.02</v>
      </c>
      <c r="Y21">
        <v>5</v>
      </c>
      <c r="Z21" s="1" t="s">
        <v>30</v>
      </c>
    </row>
    <row r="22" spans="1:26" x14ac:dyDescent="0.2">
      <c r="A22" s="1" t="s">
        <v>103</v>
      </c>
      <c r="B22" s="1" t="s">
        <v>107</v>
      </c>
      <c r="C22" s="1" t="s">
        <v>108</v>
      </c>
      <c r="D22" s="1"/>
      <c r="E22" s="1"/>
      <c r="F22" s="1" t="s">
        <v>109</v>
      </c>
      <c r="G22">
        <v>52.28</v>
      </c>
      <c r="H22">
        <v>56.6</v>
      </c>
      <c r="I22">
        <v>53.27</v>
      </c>
      <c r="J22">
        <v>6.93</v>
      </c>
      <c r="K22">
        <v>5.92</v>
      </c>
      <c r="L22">
        <v>3.14</v>
      </c>
      <c r="M22">
        <v>58.13</v>
      </c>
      <c r="N22">
        <v>5.81</v>
      </c>
      <c r="O22">
        <v>58.4</v>
      </c>
      <c r="P22">
        <v>5.84</v>
      </c>
      <c r="Q22">
        <v>45.04</v>
      </c>
      <c r="R22">
        <v>63.17</v>
      </c>
      <c r="S22">
        <v>6.54</v>
      </c>
      <c r="T22">
        <v>6.09</v>
      </c>
      <c r="U22">
        <v>0</v>
      </c>
      <c r="V22">
        <v>0</v>
      </c>
      <c r="W22">
        <v>71.94</v>
      </c>
      <c r="X22">
        <v>7.19</v>
      </c>
      <c r="Y22">
        <v>4</v>
      </c>
      <c r="Z22" s="1" t="s">
        <v>30</v>
      </c>
    </row>
    <row r="23" spans="1:26" x14ac:dyDescent="0.2">
      <c r="A23" s="1" t="s">
        <v>110</v>
      </c>
      <c r="B23" s="1" t="s">
        <v>111</v>
      </c>
      <c r="C23" s="1" t="s">
        <v>112</v>
      </c>
      <c r="D23" s="1"/>
      <c r="E23" s="1"/>
      <c r="F23" s="1" t="s">
        <v>113</v>
      </c>
      <c r="G23">
        <v>22.62</v>
      </c>
      <c r="H23">
        <v>26.18</v>
      </c>
      <c r="I23">
        <v>18.670000000000002</v>
      </c>
      <c r="J23">
        <v>0</v>
      </c>
      <c r="K23">
        <v>5.6</v>
      </c>
      <c r="L23">
        <v>0</v>
      </c>
      <c r="M23">
        <v>0</v>
      </c>
      <c r="N23">
        <v>0</v>
      </c>
      <c r="O23">
        <v>59.86</v>
      </c>
      <c r="P23">
        <v>5.99</v>
      </c>
      <c r="Q23">
        <v>21.44</v>
      </c>
      <c r="R23">
        <v>8</v>
      </c>
      <c r="S23">
        <v>1.6</v>
      </c>
      <c r="T23">
        <v>0</v>
      </c>
      <c r="U23">
        <v>0</v>
      </c>
      <c r="V23">
        <v>0</v>
      </c>
      <c r="W23">
        <v>56.31</v>
      </c>
      <c r="X23">
        <v>5.63</v>
      </c>
      <c r="Y23">
        <v>0</v>
      </c>
      <c r="Z23" s="1" t="s">
        <v>30</v>
      </c>
    </row>
    <row r="24" spans="1:26" x14ac:dyDescent="0.2">
      <c r="A24" s="1" t="s">
        <v>114</v>
      </c>
      <c r="B24" s="1" t="s">
        <v>115</v>
      </c>
      <c r="C24" s="1" t="s">
        <v>116</v>
      </c>
      <c r="D24" s="1"/>
      <c r="E24" s="1"/>
      <c r="F24" s="1" t="s">
        <v>117</v>
      </c>
      <c r="G24">
        <v>63.61</v>
      </c>
      <c r="H24">
        <v>52.63</v>
      </c>
      <c r="I24">
        <v>72.150000000000006</v>
      </c>
      <c r="J24">
        <v>7.65</v>
      </c>
      <c r="K24">
        <v>7.17</v>
      </c>
      <c r="L24">
        <v>6.83</v>
      </c>
      <c r="M24">
        <v>25.24</v>
      </c>
      <c r="N24">
        <v>2.52</v>
      </c>
      <c r="O24">
        <v>60.51</v>
      </c>
      <c r="P24">
        <v>6.05</v>
      </c>
      <c r="Q24">
        <v>70.75</v>
      </c>
      <c r="R24">
        <v>71.41</v>
      </c>
      <c r="S24">
        <v>7.42</v>
      </c>
      <c r="T24">
        <v>6.86</v>
      </c>
      <c r="U24">
        <v>66.75</v>
      </c>
      <c r="V24">
        <v>6.68</v>
      </c>
      <c r="W24">
        <v>74.09</v>
      </c>
      <c r="X24">
        <v>7.41</v>
      </c>
      <c r="Y24">
        <v>5</v>
      </c>
      <c r="Z24" s="1" t="s">
        <v>30</v>
      </c>
    </row>
    <row r="25" spans="1:26" x14ac:dyDescent="0.2">
      <c r="A25" s="1" t="s">
        <v>118</v>
      </c>
      <c r="B25" s="1" t="s">
        <v>119</v>
      </c>
      <c r="C25" s="1" t="s">
        <v>120</v>
      </c>
      <c r="D25" s="1"/>
      <c r="E25" s="1"/>
      <c r="F25" s="1" t="s">
        <v>121</v>
      </c>
      <c r="G25">
        <v>32.21</v>
      </c>
      <c r="H25">
        <v>26.24</v>
      </c>
      <c r="I25">
        <v>0.17</v>
      </c>
      <c r="J25">
        <v>0</v>
      </c>
      <c r="K25">
        <v>0.05</v>
      </c>
      <c r="L25">
        <v>0</v>
      </c>
      <c r="M25">
        <v>36.83</v>
      </c>
      <c r="N25">
        <v>3.68</v>
      </c>
      <c r="O25">
        <v>41.72</v>
      </c>
      <c r="P25">
        <v>4.17</v>
      </c>
      <c r="Q25">
        <v>33.14</v>
      </c>
      <c r="R25">
        <v>0</v>
      </c>
      <c r="S25">
        <v>0</v>
      </c>
      <c r="T25">
        <v>0</v>
      </c>
      <c r="U25">
        <v>44.61</v>
      </c>
      <c r="V25">
        <v>4.46</v>
      </c>
      <c r="W25">
        <v>54.82</v>
      </c>
      <c r="X25">
        <v>5.48</v>
      </c>
      <c r="Y25">
        <v>4</v>
      </c>
      <c r="Z25" s="1" t="s">
        <v>30</v>
      </c>
    </row>
    <row r="26" spans="1:26" x14ac:dyDescent="0.2">
      <c r="A26" s="1" t="s">
        <v>122</v>
      </c>
      <c r="B26" s="1" t="s">
        <v>123</v>
      </c>
      <c r="C26" s="1" t="s">
        <v>124</v>
      </c>
      <c r="D26" s="1"/>
      <c r="E26" s="1"/>
      <c r="F26" s="1" t="s">
        <v>125</v>
      </c>
      <c r="G26">
        <v>52.26</v>
      </c>
      <c r="H26">
        <v>58.81</v>
      </c>
      <c r="I26">
        <v>57.04</v>
      </c>
      <c r="J26">
        <v>7.34</v>
      </c>
      <c r="K26">
        <v>4.76</v>
      </c>
      <c r="L26">
        <v>5.01</v>
      </c>
      <c r="M26">
        <v>59.31</v>
      </c>
      <c r="N26">
        <v>5.93</v>
      </c>
      <c r="O26">
        <v>60.07</v>
      </c>
      <c r="P26">
        <v>6.01</v>
      </c>
      <c r="Q26">
        <v>44.89</v>
      </c>
      <c r="R26">
        <v>43.44</v>
      </c>
      <c r="S26">
        <v>5.74</v>
      </c>
      <c r="T26">
        <v>2.95</v>
      </c>
      <c r="U26">
        <v>48.32</v>
      </c>
      <c r="V26">
        <v>4.83</v>
      </c>
      <c r="W26">
        <v>42.92</v>
      </c>
      <c r="X26">
        <v>4.29</v>
      </c>
      <c r="Y26">
        <v>3</v>
      </c>
      <c r="Z26" s="1" t="s">
        <v>30</v>
      </c>
    </row>
    <row r="27" spans="1:26" x14ac:dyDescent="0.2">
      <c r="A27" s="1" t="s">
        <v>126</v>
      </c>
      <c r="B27" s="1" t="s">
        <v>127</v>
      </c>
      <c r="C27" s="1" t="s">
        <v>128</v>
      </c>
      <c r="D27" s="1"/>
      <c r="E27" s="1"/>
      <c r="F27" s="1" t="s">
        <v>129</v>
      </c>
      <c r="G27">
        <v>53.79</v>
      </c>
      <c r="H27">
        <v>36.909999999999997</v>
      </c>
      <c r="I27">
        <v>45.86</v>
      </c>
      <c r="J27">
        <v>7.77</v>
      </c>
      <c r="K27">
        <v>0</v>
      </c>
      <c r="L27">
        <v>5.99</v>
      </c>
      <c r="M27">
        <v>14.04</v>
      </c>
      <c r="N27">
        <v>1.4</v>
      </c>
      <c r="O27">
        <v>50.83</v>
      </c>
      <c r="P27">
        <v>5.08</v>
      </c>
      <c r="Q27">
        <v>67.91</v>
      </c>
      <c r="R27">
        <v>66.41</v>
      </c>
      <c r="S27">
        <v>6.66</v>
      </c>
      <c r="T27">
        <v>6.62</v>
      </c>
      <c r="U27">
        <v>64.34</v>
      </c>
      <c r="V27">
        <v>6.43</v>
      </c>
      <c r="W27">
        <v>72.989999999999995</v>
      </c>
      <c r="X27">
        <v>7.3</v>
      </c>
      <c r="Y27">
        <v>4</v>
      </c>
      <c r="Z27" s="1" t="s">
        <v>30</v>
      </c>
    </row>
    <row r="28" spans="1:26" x14ac:dyDescent="0.2">
      <c r="A28" s="1" t="s">
        <v>130</v>
      </c>
      <c r="B28" s="1" t="s">
        <v>131</v>
      </c>
      <c r="C28" s="1" t="s">
        <v>132</v>
      </c>
      <c r="D28" s="1"/>
      <c r="E28" s="1"/>
      <c r="F28" s="1" t="s">
        <v>133</v>
      </c>
      <c r="G28">
        <v>72.430000000000007</v>
      </c>
      <c r="H28">
        <v>78.709999999999994</v>
      </c>
      <c r="I28">
        <v>73.989999999999995</v>
      </c>
      <c r="J28">
        <v>8.4700000000000006</v>
      </c>
      <c r="K28">
        <v>6.96</v>
      </c>
      <c r="L28">
        <v>6.77</v>
      </c>
      <c r="M28">
        <v>78.88</v>
      </c>
      <c r="N28">
        <v>7.89</v>
      </c>
      <c r="O28">
        <v>83.25</v>
      </c>
      <c r="P28">
        <v>8.33</v>
      </c>
      <c r="Q28">
        <v>73.790000000000006</v>
      </c>
      <c r="R28">
        <v>73.45</v>
      </c>
      <c r="S28">
        <v>7.96</v>
      </c>
      <c r="T28">
        <v>6.73</v>
      </c>
      <c r="U28">
        <v>66.239999999999995</v>
      </c>
      <c r="V28">
        <v>6.62</v>
      </c>
      <c r="W28">
        <v>81.67</v>
      </c>
      <c r="X28">
        <v>8.17</v>
      </c>
      <c r="Y28">
        <v>0</v>
      </c>
      <c r="Z28" s="1" t="s">
        <v>30</v>
      </c>
    </row>
    <row r="29" spans="1:26" x14ac:dyDescent="0.2">
      <c r="A29" s="1" t="s">
        <v>134</v>
      </c>
      <c r="B29" s="1" t="s">
        <v>135</v>
      </c>
      <c r="C29" s="1" t="s">
        <v>136</v>
      </c>
      <c r="D29" s="1"/>
      <c r="E29" s="1"/>
      <c r="F29" s="1" t="s">
        <v>137</v>
      </c>
      <c r="G29">
        <v>51.25</v>
      </c>
      <c r="H29">
        <v>58.04</v>
      </c>
      <c r="I29">
        <v>61.1</v>
      </c>
      <c r="J29">
        <v>6.22</v>
      </c>
      <c r="K29">
        <v>7.02</v>
      </c>
      <c r="L29">
        <v>5.09</v>
      </c>
      <c r="M29">
        <v>57.99</v>
      </c>
      <c r="N29">
        <v>5.8</v>
      </c>
      <c r="O29">
        <v>55.02</v>
      </c>
      <c r="P29">
        <v>5.5</v>
      </c>
      <c r="Q29">
        <v>39.33</v>
      </c>
      <c r="R29">
        <v>45.14</v>
      </c>
      <c r="S29">
        <v>6.59</v>
      </c>
      <c r="T29">
        <v>2.44</v>
      </c>
      <c r="U29">
        <v>0</v>
      </c>
      <c r="V29">
        <v>0</v>
      </c>
      <c r="W29">
        <v>72.86</v>
      </c>
      <c r="X29">
        <v>7.29</v>
      </c>
      <c r="Y29">
        <v>5</v>
      </c>
      <c r="Z29" s="1" t="s">
        <v>30</v>
      </c>
    </row>
    <row r="30" spans="1:26" x14ac:dyDescent="0.2">
      <c r="A30" s="1" t="s">
        <v>138</v>
      </c>
      <c r="B30" s="1" t="s">
        <v>139</v>
      </c>
      <c r="C30" s="1" t="s">
        <v>140</v>
      </c>
      <c r="D30" s="1"/>
      <c r="E30" s="1"/>
      <c r="F30" s="1" t="s">
        <v>141</v>
      </c>
      <c r="G30">
        <v>67.72</v>
      </c>
      <c r="H30">
        <v>60.49</v>
      </c>
      <c r="I30">
        <v>44.4</v>
      </c>
      <c r="J30">
        <v>7.02</v>
      </c>
      <c r="K30">
        <v>1.1000000000000001</v>
      </c>
      <c r="L30">
        <v>5.2</v>
      </c>
      <c r="M30">
        <v>64.03</v>
      </c>
      <c r="N30">
        <v>6.4</v>
      </c>
      <c r="O30">
        <v>73.05</v>
      </c>
      <c r="P30">
        <v>7.31</v>
      </c>
      <c r="Q30">
        <v>71.56</v>
      </c>
      <c r="R30">
        <v>67.06</v>
      </c>
      <c r="S30">
        <v>6.41</v>
      </c>
      <c r="T30">
        <v>7</v>
      </c>
      <c r="U30">
        <v>83.28</v>
      </c>
      <c r="V30">
        <v>8.33</v>
      </c>
      <c r="W30">
        <v>64.33</v>
      </c>
      <c r="X30">
        <v>6.43</v>
      </c>
      <c r="Y30">
        <v>5</v>
      </c>
      <c r="Z30" s="1" t="s">
        <v>30</v>
      </c>
    </row>
    <row r="31" spans="1:26" x14ac:dyDescent="0.2">
      <c r="A31" s="1" t="s">
        <v>138</v>
      </c>
      <c r="B31" s="1" t="s">
        <v>142</v>
      </c>
      <c r="C31" s="1" t="s">
        <v>143</v>
      </c>
      <c r="D31" s="1"/>
      <c r="E31" s="1"/>
      <c r="F31" s="1" t="s">
        <v>144</v>
      </c>
      <c r="G31">
        <v>62.33</v>
      </c>
      <c r="H31">
        <v>60.02</v>
      </c>
      <c r="I31">
        <v>63.17</v>
      </c>
      <c r="J31">
        <v>6.47</v>
      </c>
      <c r="K31">
        <v>5.6</v>
      </c>
      <c r="L31">
        <v>6.88</v>
      </c>
      <c r="M31">
        <v>52.55</v>
      </c>
      <c r="N31">
        <v>5.26</v>
      </c>
      <c r="O31">
        <v>64.34</v>
      </c>
      <c r="P31">
        <v>6.43</v>
      </c>
      <c r="Q31">
        <v>62.78</v>
      </c>
      <c r="R31">
        <v>61.41</v>
      </c>
      <c r="S31">
        <v>6.12</v>
      </c>
      <c r="T31">
        <v>6.17</v>
      </c>
      <c r="U31">
        <v>55.98</v>
      </c>
      <c r="V31">
        <v>5.6</v>
      </c>
      <c r="W31">
        <v>70.95</v>
      </c>
      <c r="X31">
        <v>7.09</v>
      </c>
      <c r="Y31">
        <v>4</v>
      </c>
      <c r="Z31" s="1" t="s">
        <v>30</v>
      </c>
    </row>
    <row r="32" spans="1:26" x14ac:dyDescent="0.2">
      <c r="A32" s="1" t="s">
        <v>145</v>
      </c>
      <c r="B32" s="1" t="s">
        <v>146</v>
      </c>
      <c r="C32" s="1" t="s">
        <v>147</v>
      </c>
      <c r="D32" s="1"/>
      <c r="E32" s="1"/>
      <c r="F32" s="1" t="s">
        <v>148</v>
      </c>
      <c r="G32">
        <v>65.63</v>
      </c>
      <c r="H32">
        <v>54.24</v>
      </c>
      <c r="I32">
        <v>75.430000000000007</v>
      </c>
      <c r="J32">
        <v>8.1199999999999992</v>
      </c>
      <c r="K32">
        <v>7.75</v>
      </c>
      <c r="L32">
        <v>6.76</v>
      </c>
      <c r="M32">
        <v>0</v>
      </c>
      <c r="N32">
        <v>0</v>
      </c>
      <c r="O32">
        <v>87.29</v>
      </c>
      <c r="P32">
        <v>8.73</v>
      </c>
      <c r="Q32">
        <v>73.400000000000006</v>
      </c>
      <c r="R32">
        <v>65.680000000000007</v>
      </c>
      <c r="S32">
        <v>6.71</v>
      </c>
      <c r="T32">
        <v>6.42</v>
      </c>
      <c r="U32">
        <v>72.58</v>
      </c>
      <c r="V32">
        <v>7.26</v>
      </c>
      <c r="W32">
        <v>81.95</v>
      </c>
      <c r="X32">
        <v>8.19</v>
      </c>
      <c r="Y32">
        <v>5</v>
      </c>
      <c r="Z32" s="1" t="s">
        <v>30</v>
      </c>
    </row>
    <row r="33" spans="1:26" x14ac:dyDescent="0.2">
      <c r="A33" s="1" t="s">
        <v>149</v>
      </c>
      <c r="B33" s="1" t="s">
        <v>150</v>
      </c>
      <c r="C33" s="1" t="s">
        <v>151</v>
      </c>
      <c r="D33" s="1"/>
      <c r="E33" s="1"/>
      <c r="F33" s="1" t="s">
        <v>152</v>
      </c>
      <c r="G33">
        <v>64.14</v>
      </c>
      <c r="H33">
        <v>49.51</v>
      </c>
      <c r="I33">
        <v>63.55</v>
      </c>
      <c r="J33">
        <v>8.25</v>
      </c>
      <c r="K33">
        <v>6.54</v>
      </c>
      <c r="L33">
        <v>4.2699999999999996</v>
      </c>
      <c r="M33">
        <v>0</v>
      </c>
      <c r="N33">
        <v>0</v>
      </c>
      <c r="O33">
        <v>84.99</v>
      </c>
      <c r="P33">
        <v>8.5</v>
      </c>
      <c r="Q33">
        <v>74.989999999999995</v>
      </c>
      <c r="R33">
        <v>73.81</v>
      </c>
      <c r="S33">
        <v>7.74</v>
      </c>
      <c r="T33">
        <v>7.02</v>
      </c>
      <c r="U33">
        <v>74.709999999999994</v>
      </c>
      <c r="V33">
        <v>7.47</v>
      </c>
      <c r="W33">
        <v>76.459999999999994</v>
      </c>
      <c r="X33">
        <v>7.65</v>
      </c>
      <c r="Y33">
        <v>5</v>
      </c>
      <c r="Z33" s="1" t="s">
        <v>30</v>
      </c>
    </row>
    <row r="34" spans="1:26" x14ac:dyDescent="0.2">
      <c r="A34" s="1" t="s">
        <v>153</v>
      </c>
      <c r="B34" s="1" t="s">
        <v>154</v>
      </c>
      <c r="C34" s="1" t="s">
        <v>155</v>
      </c>
      <c r="D34" s="1"/>
      <c r="E34" s="1"/>
      <c r="F34" s="1" t="s">
        <v>156</v>
      </c>
      <c r="G34">
        <v>81.89</v>
      </c>
      <c r="H34">
        <v>82.78</v>
      </c>
      <c r="I34">
        <v>74.67</v>
      </c>
      <c r="J34">
        <v>8.3699999999999992</v>
      </c>
      <c r="K34">
        <v>7.7</v>
      </c>
      <c r="L34">
        <v>6.34</v>
      </c>
      <c r="M34">
        <v>83.82</v>
      </c>
      <c r="N34">
        <v>8.3800000000000008</v>
      </c>
      <c r="O34">
        <v>89.85</v>
      </c>
      <c r="P34">
        <v>8.99</v>
      </c>
      <c r="Q34">
        <v>79.099999999999994</v>
      </c>
      <c r="R34">
        <v>80.09</v>
      </c>
      <c r="S34">
        <v>8.5399999999999991</v>
      </c>
      <c r="T34">
        <v>7.47</v>
      </c>
      <c r="U34">
        <v>76.3</v>
      </c>
      <c r="V34">
        <v>7.63</v>
      </c>
      <c r="W34">
        <v>80.900000000000006</v>
      </c>
      <c r="X34">
        <v>8.09</v>
      </c>
      <c r="Y34">
        <v>5</v>
      </c>
      <c r="Z34" s="1" t="s">
        <v>30</v>
      </c>
    </row>
    <row r="35" spans="1:26" x14ac:dyDescent="0.2">
      <c r="A35" s="1" t="s">
        <v>157</v>
      </c>
      <c r="B35" s="1" t="s">
        <v>158</v>
      </c>
      <c r="C35" s="1" t="s">
        <v>159</v>
      </c>
      <c r="D35" s="1"/>
      <c r="E35" s="1"/>
      <c r="F35" s="1" t="s">
        <v>160</v>
      </c>
      <c r="G35">
        <v>20.46</v>
      </c>
      <c r="H35">
        <v>19.45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58.35</v>
      </c>
      <c r="P35">
        <v>5.83</v>
      </c>
      <c r="Q35">
        <v>15.21</v>
      </c>
      <c r="R35">
        <v>0</v>
      </c>
      <c r="S35">
        <v>0</v>
      </c>
      <c r="T35">
        <v>0</v>
      </c>
      <c r="U35">
        <v>0</v>
      </c>
      <c r="V35">
        <v>0</v>
      </c>
      <c r="W35">
        <v>45.62</v>
      </c>
      <c r="X35">
        <v>4.5599999999999996</v>
      </c>
      <c r="Y35">
        <v>4</v>
      </c>
      <c r="Z35" s="1" t="s">
        <v>30</v>
      </c>
    </row>
    <row r="36" spans="1:26" x14ac:dyDescent="0.2">
      <c r="A36" s="1" t="s">
        <v>161</v>
      </c>
      <c r="B36" s="1" t="s">
        <v>162</v>
      </c>
      <c r="C36" s="1" t="s">
        <v>163</v>
      </c>
      <c r="D36" s="1"/>
      <c r="E36" s="1"/>
      <c r="F36" s="1" t="s">
        <v>164</v>
      </c>
      <c r="G36">
        <v>67.760000000000005</v>
      </c>
      <c r="H36">
        <v>66.98</v>
      </c>
      <c r="I36">
        <v>67.47</v>
      </c>
      <c r="J36">
        <v>7.09</v>
      </c>
      <c r="K36">
        <v>6.75</v>
      </c>
      <c r="L36">
        <v>6.4</v>
      </c>
      <c r="M36">
        <v>52.2</v>
      </c>
      <c r="N36">
        <v>5.22</v>
      </c>
      <c r="O36">
        <v>81.28</v>
      </c>
      <c r="P36">
        <v>8.1300000000000008</v>
      </c>
      <c r="Q36">
        <v>65.150000000000006</v>
      </c>
      <c r="R36">
        <v>66.59</v>
      </c>
      <c r="S36">
        <v>7.26</v>
      </c>
      <c r="T36">
        <v>6.05</v>
      </c>
      <c r="U36">
        <v>63.34</v>
      </c>
      <c r="V36">
        <v>6.33</v>
      </c>
      <c r="W36">
        <v>65.510000000000005</v>
      </c>
      <c r="X36">
        <v>6.55</v>
      </c>
      <c r="Y36">
        <v>5</v>
      </c>
      <c r="Z36" s="1" t="s">
        <v>30</v>
      </c>
    </row>
    <row r="37" spans="1:26" x14ac:dyDescent="0.2">
      <c r="A37" s="1" t="s">
        <v>165</v>
      </c>
      <c r="B37" s="1" t="s">
        <v>166</v>
      </c>
      <c r="C37" s="1" t="s">
        <v>167</v>
      </c>
      <c r="D37" s="1"/>
      <c r="E37" s="1"/>
      <c r="F37" s="1" t="s">
        <v>168</v>
      </c>
      <c r="G37">
        <v>82.08</v>
      </c>
      <c r="H37">
        <v>75.12</v>
      </c>
      <c r="I37">
        <v>74.180000000000007</v>
      </c>
      <c r="J37">
        <v>8.3699999999999992</v>
      </c>
      <c r="K37">
        <v>6.81</v>
      </c>
      <c r="L37">
        <v>7.08</v>
      </c>
      <c r="M37">
        <v>80.22</v>
      </c>
      <c r="N37">
        <v>8.02</v>
      </c>
      <c r="O37">
        <v>70.959999999999994</v>
      </c>
      <c r="P37">
        <v>7.1</v>
      </c>
      <c r="Q37">
        <v>87.15</v>
      </c>
      <c r="R37">
        <v>79.36</v>
      </c>
      <c r="S37">
        <v>8.3699999999999992</v>
      </c>
      <c r="T37">
        <v>7.5</v>
      </c>
      <c r="U37">
        <v>90.21</v>
      </c>
      <c r="V37">
        <v>9.02</v>
      </c>
      <c r="W37">
        <v>91.88</v>
      </c>
      <c r="X37">
        <v>9.19</v>
      </c>
      <c r="Y37">
        <v>5</v>
      </c>
      <c r="Z37" s="1" t="s">
        <v>30</v>
      </c>
    </row>
    <row r="38" spans="1:26" x14ac:dyDescent="0.2">
      <c r="A38" s="1" t="s">
        <v>169</v>
      </c>
      <c r="B38" s="1" t="s">
        <v>170</v>
      </c>
      <c r="C38" s="1" t="s">
        <v>171</v>
      </c>
      <c r="D38" s="1"/>
      <c r="E38" s="1"/>
      <c r="F38" s="1" t="s">
        <v>172</v>
      </c>
      <c r="G38">
        <v>31.54</v>
      </c>
      <c r="H38">
        <v>20.65</v>
      </c>
      <c r="I38">
        <v>17.98</v>
      </c>
      <c r="J38">
        <v>0</v>
      </c>
      <c r="K38">
        <v>5.39</v>
      </c>
      <c r="L38">
        <v>0</v>
      </c>
      <c r="M38">
        <v>0</v>
      </c>
      <c r="N38">
        <v>0</v>
      </c>
      <c r="O38">
        <v>43.96</v>
      </c>
      <c r="P38">
        <v>4.4000000000000004</v>
      </c>
      <c r="Q38">
        <v>37.33</v>
      </c>
      <c r="R38">
        <v>54.44</v>
      </c>
      <c r="S38">
        <v>5.76</v>
      </c>
      <c r="T38">
        <v>5.13</v>
      </c>
      <c r="U38">
        <v>57.54</v>
      </c>
      <c r="V38">
        <v>5.75</v>
      </c>
      <c r="W38">
        <v>0</v>
      </c>
      <c r="X38">
        <v>0</v>
      </c>
      <c r="Y38">
        <v>4</v>
      </c>
      <c r="Z38" s="1" t="s">
        <v>173</v>
      </c>
    </row>
    <row r="39" spans="1:26" x14ac:dyDescent="0.2">
      <c r="A39" s="1" t="s">
        <v>174</v>
      </c>
      <c r="B39" s="1" t="s">
        <v>175</v>
      </c>
      <c r="C39" s="1" t="s">
        <v>176</v>
      </c>
      <c r="D39" s="1"/>
      <c r="E39" s="1"/>
      <c r="F39" s="1" t="s">
        <v>177</v>
      </c>
      <c r="G39">
        <v>32.119999999999997</v>
      </c>
      <c r="H39">
        <v>67.62</v>
      </c>
      <c r="I39">
        <v>58.44</v>
      </c>
      <c r="J39">
        <v>5.49</v>
      </c>
      <c r="K39">
        <v>6.23</v>
      </c>
      <c r="L39">
        <v>5.81</v>
      </c>
      <c r="M39">
        <v>73.47</v>
      </c>
      <c r="N39">
        <v>7.35</v>
      </c>
      <c r="O39">
        <v>70.95</v>
      </c>
      <c r="P39">
        <v>7.1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 s="1" t="s">
        <v>173</v>
      </c>
    </row>
    <row r="40" spans="1:26" x14ac:dyDescent="0.2">
      <c r="A40" s="1" t="s">
        <v>178</v>
      </c>
      <c r="B40" s="1" t="s">
        <v>179</v>
      </c>
      <c r="C40" s="1" t="s">
        <v>180</v>
      </c>
      <c r="D40" s="1"/>
      <c r="E40" s="1"/>
      <c r="F40" s="1" t="s">
        <v>181</v>
      </c>
      <c r="G40">
        <v>46.69</v>
      </c>
      <c r="H40">
        <v>55.47</v>
      </c>
      <c r="I40">
        <v>63.98</v>
      </c>
      <c r="J40">
        <v>7.93</v>
      </c>
      <c r="K40">
        <v>7.54</v>
      </c>
      <c r="L40">
        <v>3.72</v>
      </c>
      <c r="M40">
        <v>29.94</v>
      </c>
      <c r="N40">
        <v>2.99</v>
      </c>
      <c r="O40">
        <v>72.489999999999995</v>
      </c>
      <c r="P40">
        <v>7.25</v>
      </c>
      <c r="Q40">
        <v>36.520000000000003</v>
      </c>
      <c r="R40">
        <v>31.44</v>
      </c>
      <c r="S40">
        <v>6.29</v>
      </c>
      <c r="T40">
        <v>0</v>
      </c>
      <c r="U40">
        <v>0</v>
      </c>
      <c r="V40">
        <v>0</v>
      </c>
      <c r="W40">
        <v>78.11</v>
      </c>
      <c r="X40">
        <v>7.81</v>
      </c>
      <c r="Y40">
        <v>3</v>
      </c>
      <c r="Z40" s="1" t="s">
        <v>173</v>
      </c>
    </row>
    <row r="41" spans="1:26" x14ac:dyDescent="0.2">
      <c r="A41" s="1" t="s">
        <v>182</v>
      </c>
      <c r="B41" s="1" t="s">
        <v>183</v>
      </c>
      <c r="C41" s="1" t="s">
        <v>184</v>
      </c>
      <c r="D41" s="1"/>
      <c r="E41" s="1"/>
      <c r="F41" s="1" t="s">
        <v>185</v>
      </c>
      <c r="G41">
        <v>69.55</v>
      </c>
      <c r="H41">
        <v>71.400000000000006</v>
      </c>
      <c r="I41">
        <v>73.73</v>
      </c>
      <c r="J41">
        <v>7.54</v>
      </c>
      <c r="K41">
        <v>7.54</v>
      </c>
      <c r="L41">
        <v>7.04</v>
      </c>
      <c r="M41">
        <v>63.72</v>
      </c>
      <c r="N41">
        <v>6.37</v>
      </c>
      <c r="O41">
        <v>76.739999999999995</v>
      </c>
      <c r="P41">
        <v>7.67</v>
      </c>
      <c r="Q41">
        <v>75.02</v>
      </c>
      <c r="R41">
        <v>73.09</v>
      </c>
      <c r="S41">
        <v>7.82</v>
      </c>
      <c r="T41">
        <v>6.79</v>
      </c>
      <c r="U41">
        <v>76.94</v>
      </c>
      <c r="V41">
        <v>7.69</v>
      </c>
      <c r="W41">
        <v>75.02</v>
      </c>
      <c r="X41">
        <v>7.5</v>
      </c>
      <c r="Y41">
        <v>0</v>
      </c>
      <c r="Z41" s="1" t="s">
        <v>173</v>
      </c>
    </row>
    <row r="42" spans="1:26" x14ac:dyDescent="0.2">
      <c r="A42" s="1" t="s">
        <v>186</v>
      </c>
      <c r="B42" s="1" t="s">
        <v>187</v>
      </c>
      <c r="C42" s="1" t="s">
        <v>188</v>
      </c>
      <c r="D42" s="1"/>
      <c r="E42" s="1"/>
      <c r="F42" s="1" t="s">
        <v>189</v>
      </c>
      <c r="G42">
        <v>64.040000000000006</v>
      </c>
      <c r="H42">
        <v>66.22</v>
      </c>
      <c r="I42">
        <v>62.88</v>
      </c>
      <c r="J42">
        <v>7.68</v>
      </c>
      <c r="K42">
        <v>5.66</v>
      </c>
      <c r="L42">
        <v>5.52</v>
      </c>
      <c r="M42">
        <v>67.709999999999994</v>
      </c>
      <c r="N42">
        <v>6.77</v>
      </c>
      <c r="O42">
        <v>68.069999999999993</v>
      </c>
      <c r="P42">
        <v>6.81</v>
      </c>
      <c r="Q42">
        <v>58.07</v>
      </c>
      <c r="R42">
        <v>35.520000000000003</v>
      </c>
      <c r="S42">
        <v>7.1</v>
      </c>
      <c r="T42">
        <v>0</v>
      </c>
      <c r="U42">
        <v>72.180000000000007</v>
      </c>
      <c r="V42">
        <v>7.22</v>
      </c>
      <c r="W42">
        <v>66.52</v>
      </c>
      <c r="X42">
        <v>6.65</v>
      </c>
      <c r="Y42">
        <v>5</v>
      </c>
      <c r="Z42" s="1" t="s">
        <v>173</v>
      </c>
    </row>
    <row r="43" spans="1:26" x14ac:dyDescent="0.2">
      <c r="A43" s="1" t="s">
        <v>190</v>
      </c>
      <c r="B43" s="1" t="s">
        <v>191</v>
      </c>
      <c r="C43" s="1" t="s">
        <v>192</v>
      </c>
      <c r="D43" s="1"/>
      <c r="E43" s="1"/>
      <c r="F43" s="1" t="s">
        <v>193</v>
      </c>
      <c r="G43">
        <v>66.569999999999993</v>
      </c>
      <c r="H43">
        <v>56.42</v>
      </c>
      <c r="I43">
        <v>46.14</v>
      </c>
      <c r="J43">
        <v>6.13</v>
      </c>
      <c r="K43">
        <v>7.07</v>
      </c>
      <c r="L43">
        <v>0.65</v>
      </c>
      <c r="M43">
        <v>62.54</v>
      </c>
      <c r="N43">
        <v>6.25</v>
      </c>
      <c r="O43">
        <v>60.6</v>
      </c>
      <c r="P43">
        <v>6.06</v>
      </c>
      <c r="Q43">
        <v>73.19</v>
      </c>
      <c r="R43">
        <v>67.77</v>
      </c>
      <c r="S43">
        <v>6.54</v>
      </c>
      <c r="T43">
        <v>7.02</v>
      </c>
      <c r="U43">
        <v>76.09</v>
      </c>
      <c r="V43">
        <v>7.61</v>
      </c>
      <c r="W43">
        <v>75.709999999999994</v>
      </c>
      <c r="X43">
        <v>7.57</v>
      </c>
      <c r="Y43">
        <v>5</v>
      </c>
      <c r="Z43" s="1" t="s">
        <v>173</v>
      </c>
    </row>
    <row r="44" spans="1:26" x14ac:dyDescent="0.2">
      <c r="A44" s="1" t="s">
        <v>190</v>
      </c>
      <c r="B44" s="1" t="s">
        <v>194</v>
      </c>
      <c r="C44" s="1" t="s">
        <v>195</v>
      </c>
      <c r="D44" s="1"/>
      <c r="E44" s="1"/>
      <c r="F44" s="1" t="s">
        <v>196</v>
      </c>
      <c r="G44">
        <v>46.01</v>
      </c>
      <c r="H44">
        <v>45.62</v>
      </c>
      <c r="I44">
        <v>37.33</v>
      </c>
      <c r="J44">
        <v>5.44</v>
      </c>
      <c r="K44">
        <v>5.76</v>
      </c>
      <c r="L44">
        <v>0</v>
      </c>
      <c r="M44">
        <v>44.87</v>
      </c>
      <c r="N44">
        <v>4.49</v>
      </c>
      <c r="O44">
        <v>54.65</v>
      </c>
      <c r="P44">
        <v>5.46</v>
      </c>
      <c r="Q44">
        <v>40.72</v>
      </c>
      <c r="R44">
        <v>28.1</v>
      </c>
      <c r="S44">
        <v>5.62</v>
      </c>
      <c r="T44">
        <v>0</v>
      </c>
      <c r="U44">
        <v>40.119999999999997</v>
      </c>
      <c r="V44">
        <v>4.01</v>
      </c>
      <c r="W44">
        <v>53.93</v>
      </c>
      <c r="X44">
        <v>5.39</v>
      </c>
      <c r="Y44">
        <v>5</v>
      </c>
      <c r="Z44" s="1" t="s">
        <v>173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M49"/>
  <sheetViews>
    <sheetView tabSelected="1" workbookViewId="0">
      <selection activeCell="Q29" sqref="Q29"/>
    </sheetView>
  </sheetViews>
  <sheetFormatPr baseColWidth="10" defaultColWidth="8.83203125" defaultRowHeight="15" x14ac:dyDescent="0.2"/>
  <cols>
    <col min="2" max="2" width="21.1640625" customWidth="1"/>
    <col min="3" max="3" width="18" customWidth="1"/>
    <col min="5" max="8" width="8.83203125" hidden="1" customWidth="1"/>
    <col min="9" max="9" width="10.6640625" style="12" customWidth="1"/>
    <col min="10" max="10" width="15.1640625" customWidth="1"/>
  </cols>
  <sheetData>
    <row r="3" spans="2:13" ht="26" x14ac:dyDescent="0.3">
      <c r="B3" s="2" t="s">
        <v>204</v>
      </c>
      <c r="C3" s="2"/>
      <c r="D3" s="3"/>
    </row>
    <row r="4" spans="2:13" ht="21" x14ac:dyDescent="0.25">
      <c r="D4" s="16" t="s">
        <v>208</v>
      </c>
    </row>
    <row r="6" spans="2:13" ht="16" x14ac:dyDescent="0.2">
      <c r="B6" s="4" t="s">
        <v>197</v>
      </c>
      <c r="C6" s="4" t="s">
        <v>198</v>
      </c>
      <c r="D6" s="4" t="s">
        <v>199</v>
      </c>
      <c r="E6" s="8" t="s">
        <v>200</v>
      </c>
      <c r="F6" s="8" t="s">
        <v>206</v>
      </c>
      <c r="G6" s="8" t="s">
        <v>201</v>
      </c>
      <c r="H6" s="8" t="s">
        <v>207</v>
      </c>
      <c r="I6" s="13" t="s">
        <v>202</v>
      </c>
      <c r="J6" s="8" t="s">
        <v>203</v>
      </c>
    </row>
    <row r="7" spans="2:13" ht="16" x14ac:dyDescent="0.2">
      <c r="B7" s="1" t="s">
        <v>134</v>
      </c>
      <c r="C7" s="1" t="s">
        <v>135</v>
      </c>
      <c r="D7" s="1" t="s">
        <v>136</v>
      </c>
      <c r="E7" s="6">
        <v>51.25</v>
      </c>
      <c r="F7" s="5">
        <f t="shared" ref="F7:F49" si="0">E7*0.4</f>
        <v>20.5</v>
      </c>
      <c r="G7" s="6">
        <v>73.83</v>
      </c>
      <c r="H7" s="5">
        <f t="shared" ref="H7:H49" si="1">G7*0.6</f>
        <v>44.297999999999995</v>
      </c>
      <c r="I7" s="14">
        <f t="shared" ref="I7:I49" si="2">F7+H7</f>
        <v>64.798000000000002</v>
      </c>
      <c r="J7" s="7" t="str">
        <f t="shared" ref="J7:J49" si="3">IF(I7&lt;50,"F",IF(I7&lt;=64,"D",IF(I7&lt;=79,"C",IF(I7&lt;90,"B",IF(I7&gt;=90,"A")))))</f>
        <v>C</v>
      </c>
    </row>
    <row r="8" spans="2:13" ht="16" x14ac:dyDescent="0.2">
      <c r="B8" s="1" t="s">
        <v>138</v>
      </c>
      <c r="C8" s="1" t="s">
        <v>142</v>
      </c>
      <c r="D8" s="1" t="s">
        <v>143</v>
      </c>
      <c r="E8" s="6">
        <v>62.33</v>
      </c>
      <c r="F8" s="5">
        <f t="shared" si="0"/>
        <v>24.932000000000002</v>
      </c>
      <c r="G8" s="6">
        <v>83.87</v>
      </c>
      <c r="H8" s="5">
        <f t="shared" si="1"/>
        <v>50.322000000000003</v>
      </c>
      <c r="I8" s="14">
        <f t="shared" si="2"/>
        <v>75.254000000000005</v>
      </c>
      <c r="J8" s="7" t="str">
        <f t="shared" si="3"/>
        <v>C</v>
      </c>
    </row>
    <row r="9" spans="2:13" ht="16" x14ac:dyDescent="0.2">
      <c r="B9" s="1" t="s">
        <v>118</v>
      </c>
      <c r="C9" s="1" t="s">
        <v>119</v>
      </c>
      <c r="D9" s="1" t="s">
        <v>120</v>
      </c>
      <c r="E9" s="6">
        <v>32.21</v>
      </c>
      <c r="F9" s="5">
        <f t="shared" si="0"/>
        <v>12.884</v>
      </c>
      <c r="G9" s="6">
        <v>52.14</v>
      </c>
      <c r="H9" s="5">
        <f t="shared" si="1"/>
        <v>31.283999999999999</v>
      </c>
      <c r="I9" s="14">
        <f t="shared" si="2"/>
        <v>44.167999999999999</v>
      </c>
      <c r="J9" s="7" t="s">
        <v>205</v>
      </c>
    </row>
    <row r="10" spans="2:13" ht="16" x14ac:dyDescent="0.2">
      <c r="B10" s="9" t="s">
        <v>169</v>
      </c>
      <c r="C10" s="9" t="s">
        <v>170</v>
      </c>
      <c r="D10" s="9" t="s">
        <v>171</v>
      </c>
      <c r="E10" s="10">
        <v>31.54</v>
      </c>
      <c r="F10" s="11">
        <f t="shared" si="0"/>
        <v>12.616</v>
      </c>
      <c r="G10" s="10">
        <v>65.41</v>
      </c>
      <c r="H10" s="11">
        <f t="shared" si="1"/>
        <v>39.245999999999995</v>
      </c>
      <c r="I10" s="15">
        <f t="shared" si="2"/>
        <v>51.861999999999995</v>
      </c>
      <c r="J10" s="7" t="str">
        <f t="shared" si="3"/>
        <v>D</v>
      </c>
      <c r="K10" s="10"/>
      <c r="L10" s="10"/>
      <c r="M10" s="10"/>
    </row>
    <row r="11" spans="2:13" ht="16" x14ac:dyDescent="0.2">
      <c r="B11" s="9" t="s">
        <v>87</v>
      </c>
      <c r="C11" s="9" t="s">
        <v>88</v>
      </c>
      <c r="D11" s="9" t="s">
        <v>89</v>
      </c>
      <c r="E11" s="10">
        <v>40.93</v>
      </c>
      <c r="F11" s="11">
        <f t="shared" si="0"/>
        <v>16.372</v>
      </c>
      <c r="G11" s="10">
        <v>36.770000000000003</v>
      </c>
      <c r="H11" s="11">
        <f t="shared" si="1"/>
        <v>22.062000000000001</v>
      </c>
      <c r="I11" s="15">
        <f t="shared" si="2"/>
        <v>38.433999999999997</v>
      </c>
      <c r="J11" s="7" t="s">
        <v>205</v>
      </c>
      <c r="K11" s="10"/>
      <c r="L11" s="10"/>
      <c r="M11" s="10"/>
    </row>
    <row r="12" spans="2:13" ht="16" x14ac:dyDescent="0.2">
      <c r="B12" s="9" t="s">
        <v>39</v>
      </c>
      <c r="C12" s="9" t="s">
        <v>40</v>
      </c>
      <c r="D12" s="9" t="s">
        <v>41</v>
      </c>
      <c r="E12" s="10">
        <v>10.37</v>
      </c>
      <c r="F12" s="11">
        <f t="shared" si="0"/>
        <v>4.1479999999999997</v>
      </c>
      <c r="G12" s="10">
        <v>11.14</v>
      </c>
      <c r="H12" s="11">
        <f t="shared" si="1"/>
        <v>6.6840000000000002</v>
      </c>
      <c r="I12" s="15">
        <f t="shared" si="2"/>
        <v>10.832000000000001</v>
      </c>
      <c r="J12" s="7" t="s">
        <v>205</v>
      </c>
      <c r="K12" s="10"/>
      <c r="L12" s="10"/>
      <c r="M12" s="10"/>
    </row>
    <row r="13" spans="2:13" ht="16" x14ac:dyDescent="0.2">
      <c r="B13" s="9" t="s">
        <v>138</v>
      </c>
      <c r="C13" s="9" t="s">
        <v>139</v>
      </c>
      <c r="D13" s="9" t="s">
        <v>140</v>
      </c>
      <c r="E13" s="10">
        <v>67.72</v>
      </c>
      <c r="F13" s="11">
        <f t="shared" si="0"/>
        <v>27.088000000000001</v>
      </c>
      <c r="G13" s="10">
        <v>83.93</v>
      </c>
      <c r="H13" s="11">
        <f t="shared" si="1"/>
        <v>50.358000000000004</v>
      </c>
      <c r="I13" s="15">
        <f t="shared" si="2"/>
        <v>77.445999999999998</v>
      </c>
      <c r="J13" s="7" t="str">
        <f t="shared" si="3"/>
        <v>C</v>
      </c>
      <c r="K13" s="10"/>
      <c r="L13" s="10"/>
      <c r="M13" s="10"/>
    </row>
    <row r="14" spans="2:13" ht="16" x14ac:dyDescent="0.2">
      <c r="B14" s="9" t="s">
        <v>122</v>
      </c>
      <c r="C14" s="9" t="s">
        <v>123</v>
      </c>
      <c r="D14" s="9" t="s">
        <v>124</v>
      </c>
      <c r="E14" s="10">
        <v>52.26</v>
      </c>
      <c r="F14" s="11">
        <f t="shared" si="0"/>
        <v>20.904</v>
      </c>
      <c r="G14" s="10">
        <v>32.97</v>
      </c>
      <c r="H14" s="11">
        <f t="shared" si="1"/>
        <v>19.782</v>
      </c>
      <c r="I14" s="15">
        <f t="shared" si="2"/>
        <v>40.686</v>
      </c>
      <c r="J14" s="7" t="s">
        <v>205</v>
      </c>
      <c r="K14" s="10"/>
      <c r="L14" s="10"/>
      <c r="M14" s="10"/>
    </row>
    <row r="15" spans="2:13" ht="16" x14ac:dyDescent="0.2">
      <c r="B15" s="9" t="s">
        <v>63</v>
      </c>
      <c r="C15" s="9" t="s">
        <v>64</v>
      </c>
      <c r="D15" s="9" t="s">
        <v>65</v>
      </c>
      <c r="E15" s="10">
        <v>82.41</v>
      </c>
      <c r="F15" s="11">
        <f t="shared" si="0"/>
        <v>32.963999999999999</v>
      </c>
      <c r="G15" s="10">
        <v>88.74</v>
      </c>
      <c r="H15" s="11">
        <f t="shared" si="1"/>
        <v>53.243999999999993</v>
      </c>
      <c r="I15" s="15">
        <f t="shared" si="2"/>
        <v>86.207999999999998</v>
      </c>
      <c r="J15" s="7" t="str">
        <f t="shared" si="3"/>
        <v>B</v>
      </c>
      <c r="K15" s="10"/>
      <c r="L15" s="10"/>
      <c r="M15" s="10"/>
    </row>
    <row r="16" spans="2:13" ht="16" x14ac:dyDescent="0.2">
      <c r="B16" s="9" t="s">
        <v>178</v>
      </c>
      <c r="C16" s="9" t="s">
        <v>179</v>
      </c>
      <c r="D16" s="9" t="s">
        <v>180</v>
      </c>
      <c r="E16" s="10">
        <v>46.69</v>
      </c>
      <c r="F16" s="11">
        <f t="shared" si="0"/>
        <v>18.675999999999998</v>
      </c>
      <c r="G16" s="10">
        <v>65</v>
      </c>
      <c r="H16" s="11">
        <f t="shared" si="1"/>
        <v>39</v>
      </c>
      <c r="I16" s="15">
        <f t="shared" si="2"/>
        <v>57.676000000000002</v>
      </c>
      <c r="J16" s="7" t="str">
        <f t="shared" si="3"/>
        <v>D</v>
      </c>
      <c r="K16" s="10"/>
    </row>
    <row r="17" spans="2:11" ht="16" x14ac:dyDescent="0.2">
      <c r="B17" s="9" t="s">
        <v>95</v>
      </c>
      <c r="C17" s="9" t="s">
        <v>96</v>
      </c>
      <c r="D17" s="9" t="s">
        <v>97</v>
      </c>
      <c r="E17" s="10">
        <v>68.33</v>
      </c>
      <c r="F17" s="11">
        <f t="shared" si="0"/>
        <v>27.332000000000001</v>
      </c>
      <c r="G17" s="10">
        <v>67.84</v>
      </c>
      <c r="H17" s="11">
        <f t="shared" si="1"/>
        <v>40.704000000000001</v>
      </c>
      <c r="I17" s="15">
        <f t="shared" si="2"/>
        <v>68.036000000000001</v>
      </c>
      <c r="J17" s="7" t="str">
        <f t="shared" si="3"/>
        <v>C</v>
      </c>
      <c r="K17" s="10"/>
    </row>
    <row r="18" spans="2:11" ht="16" x14ac:dyDescent="0.2">
      <c r="B18" s="9" t="s">
        <v>103</v>
      </c>
      <c r="C18" s="9" t="s">
        <v>107</v>
      </c>
      <c r="D18" s="9" t="s">
        <v>108</v>
      </c>
      <c r="E18" s="10">
        <v>52.28</v>
      </c>
      <c r="F18" s="11">
        <f t="shared" si="0"/>
        <v>20.912000000000003</v>
      </c>
      <c r="G18" s="10">
        <v>68.53</v>
      </c>
      <c r="H18" s="11">
        <f t="shared" si="1"/>
        <v>41.118000000000002</v>
      </c>
      <c r="I18" s="15">
        <f t="shared" si="2"/>
        <v>62.03</v>
      </c>
      <c r="J18" s="7" t="str">
        <f t="shared" si="3"/>
        <v>D</v>
      </c>
      <c r="K18" s="10"/>
    </row>
    <row r="19" spans="2:11" ht="16" x14ac:dyDescent="0.2">
      <c r="B19" s="9" t="s">
        <v>186</v>
      </c>
      <c r="C19" s="9" t="s">
        <v>187</v>
      </c>
      <c r="D19" s="9" t="s">
        <v>188</v>
      </c>
      <c r="E19" s="10">
        <v>64.040000000000006</v>
      </c>
      <c r="F19" s="11">
        <f t="shared" si="0"/>
        <v>25.616000000000003</v>
      </c>
      <c r="G19" s="10">
        <v>61.19</v>
      </c>
      <c r="H19" s="11">
        <f t="shared" si="1"/>
        <v>36.713999999999999</v>
      </c>
      <c r="I19" s="15">
        <f t="shared" si="2"/>
        <v>62.33</v>
      </c>
      <c r="J19" s="7" t="str">
        <f t="shared" si="3"/>
        <v>D</v>
      </c>
      <c r="K19" s="10"/>
    </row>
    <row r="20" spans="2:11" ht="16" x14ac:dyDescent="0.2">
      <c r="B20" s="9" t="s">
        <v>182</v>
      </c>
      <c r="C20" s="9" t="s">
        <v>183</v>
      </c>
      <c r="D20" s="9" t="s">
        <v>184</v>
      </c>
      <c r="E20" s="10">
        <v>69.55</v>
      </c>
      <c r="F20" s="11">
        <f t="shared" si="0"/>
        <v>27.82</v>
      </c>
      <c r="G20" s="10">
        <v>70.03</v>
      </c>
      <c r="H20" s="11">
        <f t="shared" si="1"/>
        <v>42.018000000000001</v>
      </c>
      <c r="I20" s="15">
        <f t="shared" si="2"/>
        <v>69.837999999999994</v>
      </c>
      <c r="J20" s="7" t="str">
        <f t="shared" si="3"/>
        <v>C</v>
      </c>
      <c r="K20" s="10"/>
    </row>
    <row r="21" spans="2:11" ht="16" x14ac:dyDescent="0.2">
      <c r="B21" s="9" t="s">
        <v>26</v>
      </c>
      <c r="C21" s="9" t="s">
        <v>27</v>
      </c>
      <c r="D21" s="9" t="s">
        <v>28</v>
      </c>
      <c r="E21" s="10">
        <v>63.2</v>
      </c>
      <c r="F21" s="11">
        <f t="shared" si="0"/>
        <v>25.28</v>
      </c>
      <c r="G21" s="10">
        <v>82.86</v>
      </c>
      <c r="H21" s="11">
        <f t="shared" si="1"/>
        <v>49.716000000000001</v>
      </c>
      <c r="I21" s="15">
        <f t="shared" si="2"/>
        <v>74.996000000000009</v>
      </c>
      <c r="J21" s="7" t="str">
        <f t="shared" si="3"/>
        <v>C</v>
      </c>
      <c r="K21" s="10"/>
    </row>
    <row r="22" spans="2:11" ht="16" x14ac:dyDescent="0.2">
      <c r="B22" s="9" t="s">
        <v>67</v>
      </c>
      <c r="C22" s="9" t="s">
        <v>68</v>
      </c>
      <c r="D22" s="9" t="s">
        <v>69</v>
      </c>
      <c r="E22" s="10">
        <v>72.290000000000006</v>
      </c>
      <c r="F22" s="11">
        <f t="shared" si="0"/>
        <v>28.916000000000004</v>
      </c>
      <c r="G22" s="10">
        <v>84.14</v>
      </c>
      <c r="H22" s="11">
        <f t="shared" si="1"/>
        <v>50.484000000000002</v>
      </c>
      <c r="I22" s="15">
        <f t="shared" si="2"/>
        <v>79.400000000000006</v>
      </c>
      <c r="J22" s="7" t="str">
        <f t="shared" si="3"/>
        <v>B</v>
      </c>
      <c r="K22" s="10"/>
    </row>
    <row r="23" spans="2:11" ht="16" x14ac:dyDescent="0.2">
      <c r="B23" s="9" t="s">
        <v>83</v>
      </c>
      <c r="C23" s="9" t="s">
        <v>84</v>
      </c>
      <c r="D23" s="9" t="s">
        <v>85</v>
      </c>
      <c r="E23" s="10">
        <v>73.540000000000006</v>
      </c>
      <c r="F23" s="11">
        <f t="shared" si="0"/>
        <v>29.416000000000004</v>
      </c>
      <c r="G23" s="10">
        <v>74.69</v>
      </c>
      <c r="H23" s="11">
        <f t="shared" si="1"/>
        <v>44.814</v>
      </c>
      <c r="I23" s="15">
        <f t="shared" si="2"/>
        <v>74.23</v>
      </c>
      <c r="J23" s="7" t="str">
        <f t="shared" si="3"/>
        <v>C</v>
      </c>
      <c r="K23" s="10"/>
    </row>
    <row r="24" spans="2:11" ht="16" x14ac:dyDescent="0.2">
      <c r="B24" s="9" t="s">
        <v>190</v>
      </c>
      <c r="C24" s="9" t="s">
        <v>191</v>
      </c>
      <c r="D24" s="9" t="s">
        <v>192</v>
      </c>
      <c r="E24" s="10">
        <v>66.569999999999993</v>
      </c>
      <c r="F24" s="11">
        <f t="shared" si="0"/>
        <v>26.628</v>
      </c>
      <c r="G24" s="10">
        <v>74.33</v>
      </c>
      <c r="H24" s="11">
        <f t="shared" si="1"/>
        <v>44.597999999999999</v>
      </c>
      <c r="I24" s="15">
        <f t="shared" si="2"/>
        <v>71.225999999999999</v>
      </c>
      <c r="J24" s="7" t="str">
        <f t="shared" si="3"/>
        <v>C</v>
      </c>
      <c r="K24" s="10"/>
    </row>
    <row r="25" spans="2:11" ht="16" x14ac:dyDescent="0.2">
      <c r="B25" s="9" t="s">
        <v>190</v>
      </c>
      <c r="C25" s="9" t="s">
        <v>194</v>
      </c>
      <c r="D25" s="9" t="s">
        <v>195</v>
      </c>
      <c r="E25" s="10">
        <v>46.01</v>
      </c>
      <c r="F25" s="11">
        <f t="shared" si="0"/>
        <v>18.404</v>
      </c>
      <c r="G25" s="10">
        <v>68.37</v>
      </c>
      <c r="H25" s="11">
        <f t="shared" si="1"/>
        <v>41.021999999999998</v>
      </c>
      <c r="I25" s="15">
        <f t="shared" si="2"/>
        <v>59.426000000000002</v>
      </c>
      <c r="J25" s="7" t="str">
        <f t="shared" si="3"/>
        <v>D</v>
      </c>
      <c r="K25" s="10"/>
    </row>
    <row r="26" spans="2:11" ht="16" x14ac:dyDescent="0.2">
      <c r="B26" s="9" t="s">
        <v>153</v>
      </c>
      <c r="C26" s="9" t="s">
        <v>154</v>
      </c>
      <c r="D26" s="9" t="s">
        <v>155</v>
      </c>
      <c r="E26" s="10">
        <v>81.89</v>
      </c>
      <c r="F26" s="11">
        <f t="shared" si="0"/>
        <v>32.756</v>
      </c>
      <c r="G26" s="10">
        <v>89.31</v>
      </c>
      <c r="H26" s="11">
        <f t="shared" si="1"/>
        <v>53.585999999999999</v>
      </c>
      <c r="I26" s="15">
        <f t="shared" si="2"/>
        <v>86.341999999999999</v>
      </c>
      <c r="J26" s="7" t="str">
        <f t="shared" si="3"/>
        <v>B</v>
      </c>
      <c r="K26" s="10"/>
    </row>
    <row r="27" spans="2:11" ht="16" x14ac:dyDescent="0.2">
      <c r="B27" s="9" t="s">
        <v>55</v>
      </c>
      <c r="C27" s="9" t="s">
        <v>56</v>
      </c>
      <c r="D27" s="9" t="s">
        <v>57</v>
      </c>
      <c r="E27" s="10">
        <v>40.619999999999997</v>
      </c>
      <c r="F27" s="11">
        <f t="shared" si="0"/>
        <v>16.248000000000001</v>
      </c>
      <c r="G27" s="10">
        <v>59.02</v>
      </c>
      <c r="H27" s="11">
        <f t="shared" si="1"/>
        <v>35.411999999999999</v>
      </c>
      <c r="I27" s="15">
        <f t="shared" si="2"/>
        <v>51.66</v>
      </c>
      <c r="J27" s="7" t="str">
        <f t="shared" si="3"/>
        <v>D</v>
      </c>
      <c r="K27" s="10"/>
    </row>
    <row r="28" spans="2:11" ht="16" x14ac:dyDescent="0.2">
      <c r="B28" s="9" t="s">
        <v>35</v>
      </c>
      <c r="C28" s="9" t="s">
        <v>36</v>
      </c>
      <c r="D28" s="9" t="s">
        <v>37</v>
      </c>
      <c r="E28" s="10">
        <v>67.23</v>
      </c>
      <c r="F28" s="11">
        <f t="shared" si="0"/>
        <v>26.892000000000003</v>
      </c>
      <c r="G28" s="10">
        <v>72.73</v>
      </c>
      <c r="H28" s="11">
        <f t="shared" si="1"/>
        <v>43.637999999999998</v>
      </c>
      <c r="I28" s="15">
        <f t="shared" si="2"/>
        <v>70.53</v>
      </c>
      <c r="J28" s="7" t="str">
        <f t="shared" si="3"/>
        <v>C</v>
      </c>
      <c r="K28" s="10"/>
    </row>
    <row r="29" spans="2:11" ht="16" x14ac:dyDescent="0.2">
      <c r="B29" s="9" t="s">
        <v>79</v>
      </c>
      <c r="C29" s="9" t="s">
        <v>80</v>
      </c>
      <c r="D29" s="9" t="s">
        <v>81</v>
      </c>
      <c r="E29" s="10">
        <v>72.59</v>
      </c>
      <c r="F29" s="11">
        <f t="shared" si="0"/>
        <v>29.036000000000001</v>
      </c>
      <c r="G29" s="10">
        <v>72.11</v>
      </c>
      <c r="H29" s="11">
        <f t="shared" si="1"/>
        <v>43.265999999999998</v>
      </c>
      <c r="I29" s="15">
        <f t="shared" si="2"/>
        <v>72.301999999999992</v>
      </c>
      <c r="J29" s="7" t="str">
        <f t="shared" si="3"/>
        <v>C</v>
      </c>
      <c r="K29" s="10"/>
    </row>
    <row r="30" spans="2:11" ht="16" x14ac:dyDescent="0.2">
      <c r="B30" s="9" t="s">
        <v>126</v>
      </c>
      <c r="C30" s="9" t="s">
        <v>127</v>
      </c>
      <c r="D30" s="9" t="s">
        <v>128</v>
      </c>
      <c r="E30" s="10">
        <v>53.79</v>
      </c>
      <c r="F30" s="11">
        <f t="shared" si="0"/>
        <v>21.516000000000002</v>
      </c>
      <c r="G30" s="10">
        <v>63</v>
      </c>
      <c r="H30" s="11">
        <f t="shared" si="1"/>
        <v>37.799999999999997</v>
      </c>
      <c r="I30" s="15">
        <f t="shared" si="2"/>
        <v>59.316000000000003</v>
      </c>
      <c r="J30" s="7" t="str">
        <f t="shared" si="3"/>
        <v>D</v>
      </c>
      <c r="K30" s="10"/>
    </row>
    <row r="31" spans="2:11" ht="16" x14ac:dyDescent="0.2">
      <c r="B31" s="9" t="s">
        <v>99</v>
      </c>
      <c r="C31" s="9" t="s">
        <v>100</v>
      </c>
      <c r="D31" s="9" t="s">
        <v>101</v>
      </c>
      <c r="E31" s="10">
        <v>23.73</v>
      </c>
      <c r="F31" s="11">
        <f t="shared" si="0"/>
        <v>9.4920000000000009</v>
      </c>
      <c r="G31" s="10">
        <v>29.71</v>
      </c>
      <c r="H31" s="11">
        <f t="shared" si="1"/>
        <v>17.826000000000001</v>
      </c>
      <c r="I31" s="15">
        <f t="shared" si="2"/>
        <v>27.318000000000001</v>
      </c>
      <c r="J31" s="7" t="s">
        <v>205</v>
      </c>
      <c r="K31" s="10"/>
    </row>
    <row r="32" spans="2:11" ht="16" x14ac:dyDescent="0.2">
      <c r="B32" s="9" t="s">
        <v>75</v>
      </c>
      <c r="C32" s="9" t="s">
        <v>76</v>
      </c>
      <c r="D32" s="9" t="s">
        <v>77</v>
      </c>
      <c r="E32" s="10">
        <v>70.37</v>
      </c>
      <c r="F32" s="11">
        <f t="shared" si="0"/>
        <v>28.148000000000003</v>
      </c>
      <c r="G32" s="10">
        <v>77.42</v>
      </c>
      <c r="H32" s="11">
        <f t="shared" si="1"/>
        <v>46.451999999999998</v>
      </c>
      <c r="I32" s="15">
        <f t="shared" si="2"/>
        <v>74.599999999999994</v>
      </c>
      <c r="J32" s="7" t="str">
        <f t="shared" si="3"/>
        <v>C</v>
      </c>
      <c r="K32" s="10"/>
    </row>
    <row r="33" spans="2:11" ht="16" x14ac:dyDescent="0.2">
      <c r="B33" s="9" t="s">
        <v>51</v>
      </c>
      <c r="C33" s="9" t="s">
        <v>52</v>
      </c>
      <c r="D33" s="9" t="s">
        <v>53</v>
      </c>
      <c r="E33" s="10">
        <v>75.7</v>
      </c>
      <c r="F33" s="11">
        <f t="shared" si="0"/>
        <v>30.28</v>
      </c>
      <c r="G33" s="10">
        <v>76.91</v>
      </c>
      <c r="H33" s="11">
        <f t="shared" si="1"/>
        <v>46.145999999999994</v>
      </c>
      <c r="I33" s="15">
        <f t="shared" si="2"/>
        <v>76.425999999999988</v>
      </c>
      <c r="J33" s="7" t="str">
        <f t="shared" si="3"/>
        <v>C</v>
      </c>
      <c r="K33" s="10"/>
    </row>
    <row r="34" spans="2:11" ht="16" x14ac:dyDescent="0.2">
      <c r="B34" s="9" t="s">
        <v>145</v>
      </c>
      <c r="C34" s="9" t="s">
        <v>146</v>
      </c>
      <c r="D34" s="9" t="s">
        <v>147</v>
      </c>
      <c r="E34" s="10">
        <v>65.63</v>
      </c>
      <c r="F34" s="11">
        <f t="shared" si="0"/>
        <v>26.251999999999999</v>
      </c>
      <c r="G34" s="10">
        <v>86.5</v>
      </c>
      <c r="H34" s="11">
        <f t="shared" si="1"/>
        <v>51.9</v>
      </c>
      <c r="I34" s="15">
        <f t="shared" si="2"/>
        <v>78.152000000000001</v>
      </c>
      <c r="J34" s="7" t="str">
        <f t="shared" si="3"/>
        <v>C</v>
      </c>
      <c r="K34" s="10"/>
    </row>
    <row r="35" spans="2:11" ht="16" x14ac:dyDescent="0.2">
      <c r="B35" s="9" t="s">
        <v>31</v>
      </c>
      <c r="C35" s="9" t="s">
        <v>32</v>
      </c>
      <c r="D35" s="9" t="s">
        <v>33</v>
      </c>
      <c r="E35" s="10">
        <v>82.98</v>
      </c>
      <c r="F35" s="11">
        <f t="shared" si="0"/>
        <v>33.192</v>
      </c>
      <c r="G35" s="10">
        <v>87.75</v>
      </c>
      <c r="H35" s="11">
        <f t="shared" si="1"/>
        <v>52.65</v>
      </c>
      <c r="I35" s="15">
        <f t="shared" si="2"/>
        <v>85.841999999999999</v>
      </c>
      <c r="J35" s="7" t="str">
        <f t="shared" si="3"/>
        <v>B</v>
      </c>
      <c r="K35" s="10"/>
    </row>
    <row r="36" spans="2:11" ht="16" x14ac:dyDescent="0.2">
      <c r="B36" s="9" t="s">
        <v>43</v>
      </c>
      <c r="C36" s="9" t="s">
        <v>44</v>
      </c>
      <c r="D36" s="9" t="s">
        <v>45</v>
      </c>
      <c r="E36" s="10">
        <v>77.239999999999995</v>
      </c>
      <c r="F36" s="11">
        <f t="shared" si="0"/>
        <v>30.896000000000001</v>
      </c>
      <c r="G36" s="10">
        <v>82.8</v>
      </c>
      <c r="H36" s="11">
        <f t="shared" si="1"/>
        <v>49.68</v>
      </c>
      <c r="I36" s="15">
        <f t="shared" si="2"/>
        <v>80.575999999999993</v>
      </c>
      <c r="J36" s="7" t="str">
        <f t="shared" si="3"/>
        <v>B</v>
      </c>
      <c r="K36" s="10"/>
    </row>
    <row r="37" spans="2:11" ht="16" x14ac:dyDescent="0.2">
      <c r="B37" s="9" t="s">
        <v>130</v>
      </c>
      <c r="C37" s="9" t="s">
        <v>131</v>
      </c>
      <c r="D37" s="9" t="s">
        <v>132</v>
      </c>
      <c r="E37" s="10">
        <v>72.430000000000007</v>
      </c>
      <c r="F37" s="11">
        <f t="shared" si="0"/>
        <v>28.972000000000005</v>
      </c>
      <c r="G37" s="10">
        <v>70.67</v>
      </c>
      <c r="H37" s="11">
        <f t="shared" si="1"/>
        <v>42.402000000000001</v>
      </c>
      <c r="I37" s="15">
        <f t="shared" si="2"/>
        <v>71.374000000000009</v>
      </c>
      <c r="J37" s="7" t="str">
        <f t="shared" si="3"/>
        <v>C</v>
      </c>
      <c r="K37" s="10"/>
    </row>
    <row r="38" spans="2:11" ht="16" x14ac:dyDescent="0.2">
      <c r="B38" s="9" t="s">
        <v>149</v>
      </c>
      <c r="C38" s="9" t="s">
        <v>150</v>
      </c>
      <c r="D38" s="9" t="s">
        <v>151</v>
      </c>
      <c r="E38" s="10">
        <v>64.14</v>
      </c>
      <c r="F38" s="11">
        <f t="shared" si="0"/>
        <v>25.656000000000002</v>
      </c>
      <c r="G38" s="10">
        <v>64.540000000000006</v>
      </c>
      <c r="H38" s="11">
        <f t="shared" si="1"/>
        <v>38.724000000000004</v>
      </c>
      <c r="I38" s="15">
        <f t="shared" si="2"/>
        <v>64.38000000000001</v>
      </c>
      <c r="J38" s="7" t="str">
        <f t="shared" si="3"/>
        <v>C</v>
      </c>
      <c r="K38" s="10"/>
    </row>
    <row r="39" spans="2:11" ht="16" x14ac:dyDescent="0.2">
      <c r="B39" s="9" t="s">
        <v>174</v>
      </c>
      <c r="C39" s="9" t="s">
        <v>175</v>
      </c>
      <c r="D39" s="9" t="s">
        <v>176</v>
      </c>
      <c r="E39" s="10">
        <v>32.119999999999997</v>
      </c>
      <c r="F39" s="11">
        <f t="shared" si="0"/>
        <v>12.847999999999999</v>
      </c>
      <c r="G39" s="10">
        <v>33.79</v>
      </c>
      <c r="H39" s="11">
        <f t="shared" si="1"/>
        <v>20.273999999999997</v>
      </c>
      <c r="I39" s="15">
        <f t="shared" si="2"/>
        <v>33.122</v>
      </c>
      <c r="J39" s="7" t="s">
        <v>205</v>
      </c>
      <c r="K39" s="10"/>
    </row>
    <row r="40" spans="2:11" ht="16" x14ac:dyDescent="0.2">
      <c r="B40" s="9" t="s">
        <v>103</v>
      </c>
      <c r="C40" s="9" t="s">
        <v>104</v>
      </c>
      <c r="D40" s="9" t="s">
        <v>105</v>
      </c>
      <c r="E40" s="10">
        <v>65.41</v>
      </c>
      <c r="F40" s="11">
        <f t="shared" si="0"/>
        <v>26.164000000000001</v>
      </c>
      <c r="G40" s="10">
        <v>58.16</v>
      </c>
      <c r="H40" s="11">
        <f t="shared" si="1"/>
        <v>34.895999999999994</v>
      </c>
      <c r="I40" s="15">
        <f t="shared" si="2"/>
        <v>61.059999999999995</v>
      </c>
      <c r="J40" s="7" t="str">
        <f t="shared" si="3"/>
        <v>D</v>
      </c>
      <c r="K40" s="10"/>
    </row>
    <row r="41" spans="2:11" ht="16" x14ac:dyDescent="0.2">
      <c r="B41" s="1" t="s">
        <v>161</v>
      </c>
      <c r="C41" s="1" t="s">
        <v>162</v>
      </c>
      <c r="D41" s="1" t="s">
        <v>163</v>
      </c>
      <c r="E41" s="6">
        <v>67.760000000000005</v>
      </c>
      <c r="F41" s="5">
        <f t="shared" si="0"/>
        <v>27.104000000000003</v>
      </c>
      <c r="G41" s="6">
        <v>54.15</v>
      </c>
      <c r="H41" s="5">
        <f t="shared" si="1"/>
        <v>32.489999999999995</v>
      </c>
      <c r="I41" s="14">
        <f t="shared" si="2"/>
        <v>59.593999999999994</v>
      </c>
      <c r="J41" s="7" t="str">
        <f t="shared" si="3"/>
        <v>D</v>
      </c>
    </row>
    <row r="42" spans="2:11" ht="16" x14ac:dyDescent="0.2">
      <c r="B42" s="1" t="s">
        <v>165</v>
      </c>
      <c r="C42" s="1" t="s">
        <v>166</v>
      </c>
      <c r="D42" s="1" t="s">
        <v>167</v>
      </c>
      <c r="E42" s="6">
        <v>82.08</v>
      </c>
      <c r="F42" s="5">
        <f t="shared" si="0"/>
        <v>32.832000000000001</v>
      </c>
      <c r="G42" s="6">
        <v>87.55</v>
      </c>
      <c r="H42" s="5">
        <f t="shared" si="1"/>
        <v>52.529999999999994</v>
      </c>
      <c r="I42" s="14">
        <f t="shared" si="2"/>
        <v>85.361999999999995</v>
      </c>
      <c r="J42" s="7" t="str">
        <f t="shared" si="3"/>
        <v>B</v>
      </c>
    </row>
    <row r="43" spans="2:11" ht="16" x14ac:dyDescent="0.2">
      <c r="B43" s="1" t="s">
        <v>91</v>
      </c>
      <c r="C43" s="1" t="s">
        <v>92</v>
      </c>
      <c r="D43" s="1" t="s">
        <v>93</v>
      </c>
      <c r="E43" s="6">
        <v>32.08</v>
      </c>
      <c r="F43" s="5">
        <f t="shared" si="0"/>
        <v>12.832000000000001</v>
      </c>
      <c r="G43" s="6">
        <v>42.39</v>
      </c>
      <c r="H43" s="5">
        <f t="shared" si="1"/>
        <v>25.434000000000001</v>
      </c>
      <c r="I43" s="14">
        <f t="shared" si="2"/>
        <v>38.266000000000005</v>
      </c>
      <c r="J43" s="7" t="s">
        <v>205</v>
      </c>
    </row>
    <row r="44" spans="2:11" ht="16" x14ac:dyDescent="0.2">
      <c r="B44" s="1" t="s">
        <v>110</v>
      </c>
      <c r="C44" s="1" t="s">
        <v>111</v>
      </c>
      <c r="D44" s="1" t="s">
        <v>112</v>
      </c>
      <c r="E44" s="6">
        <v>22.62</v>
      </c>
      <c r="F44" s="5">
        <f t="shared" si="0"/>
        <v>9.048</v>
      </c>
      <c r="G44" s="6">
        <v>56.79</v>
      </c>
      <c r="H44" s="5">
        <f t="shared" si="1"/>
        <v>34.073999999999998</v>
      </c>
      <c r="I44" s="14">
        <f t="shared" si="2"/>
        <v>43.122</v>
      </c>
      <c r="J44" s="7" t="s">
        <v>205</v>
      </c>
    </row>
    <row r="45" spans="2:11" ht="16" x14ac:dyDescent="0.2">
      <c r="B45" s="1" t="s">
        <v>59</v>
      </c>
      <c r="C45" s="1" t="s">
        <v>60</v>
      </c>
      <c r="D45" s="1" t="s">
        <v>61</v>
      </c>
      <c r="E45" s="6">
        <v>57.7</v>
      </c>
      <c r="F45" s="5">
        <f t="shared" si="0"/>
        <v>23.080000000000002</v>
      </c>
      <c r="G45" s="6">
        <v>81.16</v>
      </c>
      <c r="H45" s="5">
        <f t="shared" si="1"/>
        <v>48.695999999999998</v>
      </c>
      <c r="I45" s="14">
        <f t="shared" si="2"/>
        <v>71.775999999999996</v>
      </c>
      <c r="J45" s="7" t="str">
        <f t="shared" si="3"/>
        <v>C</v>
      </c>
    </row>
    <row r="46" spans="2:11" ht="16" x14ac:dyDescent="0.2">
      <c r="B46" s="1" t="s">
        <v>71</v>
      </c>
      <c r="C46" s="1" t="s">
        <v>72</v>
      </c>
      <c r="D46" s="1" t="s">
        <v>73</v>
      </c>
      <c r="E46" s="6">
        <v>85.14</v>
      </c>
      <c r="F46" s="5">
        <f t="shared" si="0"/>
        <v>34.056000000000004</v>
      </c>
      <c r="G46" s="6">
        <v>94.09</v>
      </c>
      <c r="H46" s="5">
        <f t="shared" si="1"/>
        <v>56.454000000000001</v>
      </c>
      <c r="I46" s="14">
        <f t="shared" si="2"/>
        <v>90.51</v>
      </c>
      <c r="J46" s="7" t="str">
        <f t="shared" si="3"/>
        <v>A</v>
      </c>
    </row>
    <row r="47" spans="2:11" ht="16" x14ac:dyDescent="0.2">
      <c r="B47" s="1" t="s">
        <v>114</v>
      </c>
      <c r="C47" s="1" t="s">
        <v>115</v>
      </c>
      <c r="D47" s="1" t="s">
        <v>116</v>
      </c>
      <c r="E47" s="6">
        <v>63.61</v>
      </c>
      <c r="F47" s="5">
        <f t="shared" si="0"/>
        <v>25.444000000000003</v>
      </c>
      <c r="G47" s="6">
        <v>80.02</v>
      </c>
      <c r="H47" s="5">
        <f t="shared" si="1"/>
        <v>48.011999999999993</v>
      </c>
      <c r="I47" s="14">
        <f t="shared" si="2"/>
        <v>73.455999999999989</v>
      </c>
      <c r="J47" s="7" t="str">
        <f t="shared" si="3"/>
        <v>C</v>
      </c>
    </row>
    <row r="48" spans="2:11" ht="16" x14ac:dyDescent="0.2">
      <c r="B48" s="1" t="s">
        <v>157</v>
      </c>
      <c r="C48" s="1" t="s">
        <v>158</v>
      </c>
      <c r="D48" s="1" t="s">
        <v>159</v>
      </c>
      <c r="E48" s="6">
        <v>20.46</v>
      </c>
      <c r="F48" s="5">
        <f t="shared" si="0"/>
        <v>8.1840000000000011</v>
      </c>
      <c r="G48" s="6">
        <v>24.15</v>
      </c>
      <c r="H48" s="5">
        <f t="shared" si="1"/>
        <v>14.489999999999998</v>
      </c>
      <c r="I48" s="14">
        <f t="shared" si="2"/>
        <v>22.673999999999999</v>
      </c>
      <c r="J48" s="7" t="s">
        <v>205</v>
      </c>
    </row>
    <row r="49" spans="2:10" ht="16" x14ac:dyDescent="0.2">
      <c r="B49" s="1" t="s">
        <v>47</v>
      </c>
      <c r="C49" s="1" t="s">
        <v>48</v>
      </c>
      <c r="D49" s="1" t="s">
        <v>49</v>
      </c>
      <c r="E49" s="6">
        <v>39.76</v>
      </c>
      <c r="F49" s="5">
        <f t="shared" si="0"/>
        <v>15.904</v>
      </c>
      <c r="G49" s="6">
        <v>52.2</v>
      </c>
      <c r="H49" s="5">
        <f t="shared" si="1"/>
        <v>31.32</v>
      </c>
      <c r="I49" s="14">
        <f t="shared" si="2"/>
        <v>47.224000000000004</v>
      </c>
      <c r="J49" s="7" t="s">
        <v>205</v>
      </c>
    </row>
  </sheetData>
  <sortState xmlns:xlrd2="http://schemas.microsoft.com/office/spreadsheetml/2017/richdata2" ref="B7:J49">
    <sortCondition ref="D7:D49"/>
  </sortState>
  <conditionalFormatting sqref="J7:J49">
    <cfRule type="cellIs" dxfId="8" priority="1" stopIfTrue="1" operator="lessThan">
      <formula>#REF!/#REF!*60</formula>
    </cfRule>
    <cfRule type="cellIs" dxfId="7" priority="2" stopIfTrue="1" operator="between">
      <formula>#REF!/#REF!*60</formula>
      <formula>#REF!/#REF!*89</formula>
    </cfRule>
    <cfRule type="cellIs" dxfId="6" priority="3" stopIfTrue="1" operator="greaterThanOrEqual">
      <formula>#REF!/#REF!*90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Grades</vt:lpstr>
      <vt:lpstr>FINAL Grades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JCS</cp:lastModifiedBy>
  <dcterms:created xsi:type="dcterms:W3CDTF">2022-10-13T03:03:05Z</dcterms:created>
  <dcterms:modified xsi:type="dcterms:W3CDTF">2022-10-13T08:09:06Z</dcterms:modified>
</cp:coreProperties>
</file>