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6978CE4C-8036-9D47-9E6D-0E7CC3C445B8}" xr6:coauthVersionLast="47" xr6:coauthVersionMax="47" xr10:uidLastSave="{00000000-0000-0000-0000-000000000000}"/>
  <bookViews>
    <workbookView xWindow="400" yWindow="600" windowWidth="33580" windowHeight="235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J29" i="2"/>
  <c r="J21" i="2"/>
  <c r="J38" i="2"/>
  <c r="J11" i="2"/>
  <c r="J13" i="2"/>
  <c r="J14" i="2"/>
  <c r="J33" i="2"/>
  <c r="J36" i="2"/>
  <c r="J35" i="2"/>
  <c r="J19" i="2"/>
  <c r="J22" i="2"/>
  <c r="J15" i="2"/>
  <c r="J8" i="2"/>
  <c r="J27" i="2"/>
  <c r="J16" i="2"/>
  <c r="J17" i="2"/>
  <c r="J18" i="2"/>
  <c r="J12" i="2"/>
  <c r="J31" i="2"/>
  <c r="J32" i="2"/>
  <c r="J24" i="2"/>
  <c r="J34" i="2"/>
  <c r="J20" i="2"/>
  <c r="J28" i="2"/>
  <c r="J30" i="2"/>
  <c r="J37" i="2"/>
  <c r="J40" i="2"/>
  <c r="J25" i="2"/>
  <c r="J10" i="2"/>
  <c r="J9" i="2"/>
  <c r="J23" i="2"/>
  <c r="H26" i="2"/>
  <c r="H29" i="2"/>
  <c r="H21" i="2"/>
  <c r="H38" i="2"/>
  <c r="H11" i="2"/>
  <c r="H13" i="2"/>
  <c r="H14" i="2"/>
  <c r="H33" i="2"/>
  <c r="H36" i="2"/>
  <c r="H35" i="2"/>
  <c r="H19" i="2"/>
  <c r="H22" i="2"/>
  <c r="H15" i="2"/>
  <c r="H8" i="2"/>
  <c r="H27" i="2"/>
  <c r="H16" i="2"/>
  <c r="H17" i="2"/>
  <c r="H18" i="2"/>
  <c r="H12" i="2"/>
  <c r="H31" i="2"/>
  <c r="H32" i="2"/>
  <c r="H24" i="2"/>
  <c r="H34" i="2"/>
  <c r="H20" i="2"/>
  <c r="H28" i="2"/>
  <c r="H30" i="2"/>
  <c r="H37" i="2"/>
  <c r="H40" i="2"/>
  <c r="H25" i="2"/>
  <c r="H10" i="2"/>
  <c r="H9" i="2"/>
  <c r="H23" i="2"/>
  <c r="F26" i="2"/>
  <c r="K26" i="2" s="1"/>
  <c r="L26" i="2" s="1"/>
  <c r="F29" i="2"/>
  <c r="K29" i="2" s="1"/>
  <c r="L29" i="2" s="1"/>
  <c r="F21" i="2"/>
  <c r="K21" i="2" s="1"/>
  <c r="L21" i="2" s="1"/>
  <c r="F38" i="2"/>
  <c r="K38" i="2" s="1"/>
  <c r="L38" i="2" s="1"/>
  <c r="F11" i="2"/>
  <c r="K11" i="2" s="1"/>
  <c r="L11" i="2" s="1"/>
  <c r="F13" i="2"/>
  <c r="K13" i="2" s="1"/>
  <c r="L13" i="2" s="1"/>
  <c r="F14" i="2"/>
  <c r="K14" i="2" s="1"/>
  <c r="L14" i="2" s="1"/>
  <c r="F33" i="2"/>
  <c r="K33" i="2" s="1"/>
  <c r="L33" i="2" s="1"/>
  <c r="F36" i="2"/>
  <c r="K36" i="2" s="1"/>
  <c r="L36" i="2" s="1"/>
  <c r="F35" i="2"/>
  <c r="K35" i="2" s="1"/>
  <c r="L35" i="2" s="1"/>
  <c r="F19" i="2"/>
  <c r="K19" i="2" s="1"/>
  <c r="L19" i="2" s="1"/>
  <c r="F22" i="2"/>
  <c r="K22" i="2" s="1"/>
  <c r="L22" i="2" s="1"/>
  <c r="F15" i="2"/>
  <c r="K15" i="2" s="1"/>
  <c r="L15" i="2" s="1"/>
  <c r="F8" i="2"/>
  <c r="K8" i="2" s="1"/>
  <c r="L8" i="2" s="1"/>
  <c r="F27" i="2"/>
  <c r="K27" i="2" s="1"/>
  <c r="L27" i="2" s="1"/>
  <c r="F16" i="2"/>
  <c r="K16" i="2" s="1"/>
  <c r="L16" i="2" s="1"/>
  <c r="F17" i="2"/>
  <c r="K17" i="2" s="1"/>
  <c r="L17" i="2" s="1"/>
  <c r="F18" i="2"/>
  <c r="K18" i="2" s="1"/>
  <c r="L18" i="2" s="1"/>
  <c r="F12" i="2"/>
  <c r="K12" i="2" s="1"/>
  <c r="L12" i="2" s="1"/>
  <c r="F31" i="2"/>
  <c r="K31" i="2" s="1"/>
  <c r="L31" i="2" s="1"/>
  <c r="F32" i="2"/>
  <c r="K32" i="2" s="1"/>
  <c r="L32" i="2" s="1"/>
  <c r="F24" i="2"/>
  <c r="K24" i="2" s="1"/>
  <c r="L24" i="2" s="1"/>
  <c r="F34" i="2"/>
  <c r="K34" i="2" s="1"/>
  <c r="L34" i="2" s="1"/>
  <c r="F20" i="2"/>
  <c r="K20" i="2" s="1"/>
  <c r="L20" i="2" s="1"/>
  <c r="F28" i="2"/>
  <c r="K28" i="2" s="1"/>
  <c r="L28" i="2" s="1"/>
  <c r="F30" i="2"/>
  <c r="K30" i="2" s="1"/>
  <c r="L30" i="2" s="1"/>
  <c r="F37" i="2"/>
  <c r="K37" i="2" s="1"/>
  <c r="L37" i="2" s="1"/>
  <c r="F40" i="2"/>
  <c r="K40" i="2" s="1"/>
  <c r="L40" i="2" s="1"/>
  <c r="F25" i="2"/>
  <c r="K25" i="2" s="1"/>
  <c r="L25" i="2" s="1"/>
  <c r="F10" i="2"/>
  <c r="K10" i="2" s="1"/>
  <c r="L10" i="2" s="1"/>
  <c r="F9" i="2"/>
  <c r="K9" i="2" s="1"/>
  <c r="L9" i="2" s="1"/>
  <c r="F23" i="2"/>
  <c r="K23" i="2" s="1"/>
  <c r="L23" i="2" s="1"/>
  <c r="J39" i="2"/>
  <c r="H39" i="2"/>
  <c r="F39" i="2"/>
  <c r="K39" i="2" s="1"/>
  <c r="L39" i="2" s="1"/>
</calcChain>
</file>

<file path=xl/sharedStrings.xml><?xml version="1.0" encoding="utf-8"?>
<sst xmlns="http://schemas.openxmlformats.org/spreadsheetml/2006/main" count="303" uniqueCount="172">
  <si>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</si>
  <si>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</si>
  <si>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</si>
  <si>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</si>
  <si>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</si>
  <si>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</si>
  <si>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</si>
  <si>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</si>
  <si>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</si>
  <si>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</si>
  <si>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</si>
  <si>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Quiz: Exercise: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</si>
  <si>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</si>
  <si>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</si>
  <si>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</si>
  <si>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</si>
  <si>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</si>
  <si>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</si>
  <si>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</si>
  <si>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</si>
  <si>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</si>
  <si>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</si>
  <si>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</si>
  <si>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</si>
  <si>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</si>
  <si>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</si>
  <si>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</si>
  <si>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Jolie</t>
  </si>
  <si>
    <t>14530</t>
  </si>
  <si>
    <t>an.jolie@pucsr.edu.kh</t>
  </si>
  <si>
    <t>1665623086</t>
  </si>
  <si>
    <t>Broung</t>
  </si>
  <si>
    <t>Torng</t>
  </si>
  <si>
    <t>12981</t>
  </si>
  <si>
    <t>broung.torng@pucsr.edu.kh</t>
  </si>
  <si>
    <t>Chanroy</t>
  </si>
  <si>
    <t>Chanchakriya</t>
  </si>
  <si>
    <t>13239</t>
  </si>
  <si>
    <t>chanroy.chanchakriya@pucsr.edu.kh</t>
  </si>
  <si>
    <t>Chantha</t>
  </si>
  <si>
    <t>Vannarong</t>
  </si>
  <si>
    <t>12350</t>
  </si>
  <si>
    <t>chantha.vannarong@pucsr.edu.kh</t>
  </si>
  <si>
    <t>Chhay</t>
  </si>
  <si>
    <t>Vitou</t>
  </si>
  <si>
    <t>14441</t>
  </si>
  <si>
    <t>chhay.vitou@pucsr.edu.kh</t>
  </si>
  <si>
    <t>Chhean</t>
  </si>
  <si>
    <t>Pichhing</t>
  </si>
  <si>
    <t>11573</t>
  </si>
  <si>
    <t>chhean.pichhing@pucsr.edu.kh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</si>
  <si>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</si>
  <si>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</si>
  <si>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</si>
  <si>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</si>
  <si>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</si>
  <si>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</si>
  <si>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</si>
  <si>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</si>
  <si>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Dy</t>
  </si>
  <si>
    <t>Sornvichhra</t>
  </si>
  <si>
    <t>13406</t>
  </si>
  <si>
    <t>dy.sornvichhra@pucsr.edu.kh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</si>
  <si>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</si>
  <si>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</si>
  <si>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</si>
  <si>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</si>
  <si>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</si>
  <si>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</si>
  <si>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</si>
  <si>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</si>
  <si>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Kouy</t>
  </si>
  <si>
    <t>Sreynich</t>
  </si>
  <si>
    <t>12275</t>
  </si>
  <si>
    <t>kouy.sreynich@pucsr.edu.kh</t>
  </si>
  <si>
    <t>Leang</t>
  </si>
  <si>
    <t>Kanha</t>
  </si>
  <si>
    <t>12530</t>
  </si>
  <si>
    <t>leang.kanha@pucsr.edu.kh</t>
  </si>
  <si>
    <t>Lim</t>
  </si>
  <si>
    <t>Lyhour</t>
  </si>
  <si>
    <t>12000</t>
  </si>
  <si>
    <t>lim.lyhour@pucsr.edu.kh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</si>
  <si>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</si>
  <si>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</si>
  <si>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</si>
  <si>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</si>
  <si>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</si>
  <si>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</si>
  <si>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</si>
  <si>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</si>
  <si>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</si>
  <si>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</si>
  <si>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</si>
  <si>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</si>
  <si>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</si>
  <si>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</si>
  <si>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</si>
  <si>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</si>
  <si>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</si>
  <si>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Somathea</t>
  </si>
  <si>
    <t>12212</t>
  </si>
  <si>
    <t>oeun.somathea@pucsr.edu.kh</t>
  </si>
  <si>
    <t>Om</t>
  </si>
  <si>
    <t>Davy</t>
  </si>
  <si>
    <t>11701</t>
  </si>
  <si>
    <t>om.davy@pucsr.edu.kh</t>
  </si>
  <si>
    <t>Ouchkong</t>
  </si>
  <si>
    <t>Koulilia</t>
  </si>
  <si>
    <t>13304</t>
  </si>
  <si>
    <t>ouchkong.koulilia@pucsr.edu.kh</t>
  </si>
  <si>
    <t>Phall</t>
  </si>
  <si>
    <t>Raphou</t>
  </si>
  <si>
    <t>13364</t>
  </si>
  <si>
    <t>phall.raphou@pucsr.edu.kh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</si>
  <si>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</si>
  <si>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</si>
  <si>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</si>
  <si>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</si>
  <si>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</si>
  <si>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</si>
  <si>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</si>
  <si>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</si>
  <si>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Sieng</t>
  </si>
  <si>
    <t>Sovathna</t>
  </si>
  <si>
    <t>12299</t>
  </si>
  <si>
    <t>sieng.sovathna@pucsr.edu.kh</t>
  </si>
  <si>
    <t>Soth</t>
  </si>
  <si>
    <t>Sreyneth</t>
  </si>
  <si>
    <t>13120</t>
  </si>
  <si>
    <t>soth.sreyneth@pucsr.edu.kh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</si>
  <si>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</si>
  <si>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</si>
  <si>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</si>
  <si>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</si>
  <si>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</si>
  <si>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</si>
  <si>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</si>
  <si>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</si>
  <si>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Thev</t>
  </si>
  <si>
    <t>Rada</t>
  </si>
  <si>
    <t>14587</t>
  </si>
  <si>
    <t>thev.rada@pucsr.edu.kh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</si>
  <si>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</si>
  <si>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</si>
  <si>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</si>
  <si>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</si>
  <si>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</si>
  <si>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</si>
  <si>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</si>
  <si>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</si>
  <si>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Voeur</t>
  </si>
  <si>
    <t>Davin</t>
  </si>
  <si>
    <t>10761</t>
  </si>
  <si>
    <t>voeur.davin@pucsr.edu.kh</t>
  </si>
  <si>
    <t>Yoeum</t>
  </si>
  <si>
    <t>Sovanmunin</t>
  </si>
  <si>
    <t>12569</t>
  </si>
  <si>
    <t>yoeum.sovanmunin@pucsr.edu.kh</t>
  </si>
  <si>
    <t>SURNAME</t>
  </si>
  <si>
    <t>FIRST NAME</t>
  </si>
  <si>
    <t>ID</t>
  </si>
  <si>
    <t>TOTAL</t>
  </si>
  <si>
    <t>GRADE</t>
  </si>
  <si>
    <t>EHSS-9/Result</t>
  </si>
  <si>
    <t>VENTURES CLASS</t>
  </si>
  <si>
    <t>READING CLASS</t>
  </si>
  <si>
    <t>COMPUTER CLASS</t>
  </si>
  <si>
    <t>Column1</t>
  </si>
  <si>
    <t>Column2</t>
  </si>
  <si>
    <t>Column3</t>
  </si>
  <si>
    <t>EHSS-9 Final Results --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</si>
</sst>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8" fillId="0" borderId="0" xfId="0" applyFont="1"/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8CCC1-44BC-0D43-8F91-88672AB3CDAF}" name="Table1" displayName="Table1" ref="D7:L40" totalsRowShown="0" headerRowDxfId="0">
  <autoFilter ref="D7:L40" xr:uid="{E8F8CCC1-44BC-0D43-8F91-88672AB3CDAF}"/>
  <tableColumns count="9">
    <tableColumn id="1" xr3:uid="{A6AE1A27-ED05-7444-ABBF-F8535290C503}" name="ID" dataDxfId="7"/>
    <tableColumn id="2" xr3:uid="{B00E882B-BDDD-6141-9F79-B3335512257A}" name="VENTURES CLASS"/>
    <tableColumn id="3" xr3:uid="{01F5FA30-6541-594A-B35A-1596076A1F18}" name="Column1" dataDxfId="6">
      <calculatedColumnFormula>E8*0.45</calculatedColumnFormula>
    </tableColumn>
    <tableColumn id="4" xr3:uid="{63117C08-53AF-294B-B4A3-BB9E15277705}" name="READING CLASS"/>
    <tableColumn id="5" xr3:uid="{6EDCEF6C-AB05-1842-A85C-B63745448E43}" name="Column2" dataDxfId="5">
      <calculatedColumnFormula>G8*0.45</calculatedColumnFormula>
    </tableColumn>
    <tableColumn id="6" xr3:uid="{5C120D95-BA20-6F4B-8E21-DD3A4B9B5573}" name="COMPUTER CLASS" dataDxfId="4"/>
    <tableColumn id="7" xr3:uid="{3B18D3F4-B505-7243-8DD2-96A2C57E1073}" name="Column3" dataDxfId="3">
      <calculatedColumnFormula>I8*0.1</calculatedColumnFormula>
    </tableColumn>
    <tableColumn id="8" xr3:uid="{D7C7D47B-090B-804D-9B2E-8002E9537AE9}" name="TOTAL" dataDxfId="2" dataCellStyle="Comma">
      <calculatedColumnFormula>F8+H8+J8</calculatedColumnFormula>
    </tableColumn>
    <tableColumn id="9" xr3:uid="{A51B0C67-1F21-3D4E-A655-689DE082F8CA}" name="GRADE" dataDxfId="1">
      <calculatedColumnFormula>IF(K8&lt;50,"F",IF(K8&lt;=64,"D",IF(K8&lt;=79,"C",IF(K8&lt;90,"B",IF(K8&gt;=90,"A")))))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opLeftCell="A7" workbookViewId="0">
      <selection activeCell="G2" sqref="G2:G34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90.62</v>
      </c>
      <c r="H2">
        <v>87.69</v>
      </c>
      <c r="I2">
        <v>88.06</v>
      </c>
      <c r="J2">
        <v>7.81</v>
      </c>
      <c r="K2">
        <v>8.61</v>
      </c>
      <c r="L2">
        <v>10</v>
      </c>
      <c r="M2">
        <v>95</v>
      </c>
      <c r="N2">
        <v>9.5</v>
      </c>
      <c r="O2">
        <v>80</v>
      </c>
      <c r="P2">
        <v>8</v>
      </c>
      <c r="Q2">
        <v>94.67</v>
      </c>
      <c r="R2">
        <v>96.67</v>
      </c>
      <c r="S2">
        <v>9.33</v>
      </c>
      <c r="T2">
        <v>10</v>
      </c>
      <c r="U2">
        <v>97.89</v>
      </c>
      <c r="V2">
        <v>9.7899999999999991</v>
      </c>
      <c r="W2">
        <v>89.47</v>
      </c>
      <c r="X2">
        <v>8.9499999999999993</v>
      </c>
      <c r="Y2">
        <v>4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81.17</v>
      </c>
      <c r="H3">
        <v>90.44</v>
      </c>
      <c r="I3">
        <v>93.82</v>
      </c>
      <c r="J3">
        <v>9.86</v>
      </c>
      <c r="K3">
        <v>8.89</v>
      </c>
      <c r="L3">
        <v>9.39</v>
      </c>
      <c r="M3">
        <v>90</v>
      </c>
      <c r="N3">
        <v>9</v>
      </c>
      <c r="O3">
        <v>87.5</v>
      </c>
      <c r="P3">
        <v>8.75</v>
      </c>
      <c r="Q3">
        <v>80.44</v>
      </c>
      <c r="R3">
        <v>77.08</v>
      </c>
      <c r="S3">
        <v>10</v>
      </c>
      <c r="T3">
        <v>5.42</v>
      </c>
      <c r="U3">
        <v>82.22</v>
      </c>
      <c r="V3">
        <v>8.2200000000000006</v>
      </c>
      <c r="W3">
        <v>82.02</v>
      </c>
      <c r="X3">
        <v>8.1999999999999993</v>
      </c>
      <c r="Y3">
        <v>0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74.08</v>
      </c>
      <c r="H4">
        <v>84</v>
      </c>
      <c r="I4">
        <v>62.56</v>
      </c>
      <c r="J4">
        <v>6.99</v>
      </c>
      <c r="K4">
        <v>5.42</v>
      </c>
      <c r="L4">
        <v>6.36</v>
      </c>
      <c r="M4">
        <v>89.44</v>
      </c>
      <c r="N4">
        <v>8.94</v>
      </c>
      <c r="O4">
        <v>100</v>
      </c>
      <c r="P4">
        <v>10</v>
      </c>
      <c r="Q4">
        <v>63.55</v>
      </c>
      <c r="R4">
        <v>53.96</v>
      </c>
      <c r="S4">
        <v>7.04</v>
      </c>
      <c r="T4">
        <v>3.75</v>
      </c>
      <c r="U4">
        <v>64</v>
      </c>
      <c r="V4">
        <v>6.4</v>
      </c>
      <c r="W4">
        <v>72.680000000000007</v>
      </c>
      <c r="X4">
        <v>7.27</v>
      </c>
      <c r="Y4">
        <v>4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91.73</v>
      </c>
      <c r="H5">
        <v>95.97</v>
      </c>
      <c r="I5">
        <v>95.4</v>
      </c>
      <c r="J5">
        <v>9.4499999999999993</v>
      </c>
      <c r="K5">
        <v>9.17</v>
      </c>
      <c r="L5">
        <v>10</v>
      </c>
      <c r="M5">
        <v>92.5</v>
      </c>
      <c r="N5">
        <v>9.25</v>
      </c>
      <c r="O5">
        <v>100</v>
      </c>
      <c r="P5">
        <v>10</v>
      </c>
      <c r="Q5">
        <v>88.72</v>
      </c>
      <c r="R5">
        <v>96.88</v>
      </c>
      <c r="S5">
        <v>9.7899999999999991</v>
      </c>
      <c r="T5">
        <v>9.58</v>
      </c>
      <c r="U5">
        <v>97.22</v>
      </c>
      <c r="V5">
        <v>9.7200000000000006</v>
      </c>
      <c r="W5">
        <v>72.069999999999993</v>
      </c>
      <c r="X5">
        <v>7.21</v>
      </c>
      <c r="Y5">
        <v>4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73.28</v>
      </c>
      <c r="H6">
        <v>51.93</v>
      </c>
      <c r="I6">
        <v>60.8</v>
      </c>
      <c r="J6">
        <v>9.4499999999999993</v>
      </c>
      <c r="K6">
        <v>0</v>
      </c>
      <c r="L6">
        <v>8.7899999999999991</v>
      </c>
      <c r="M6">
        <v>0</v>
      </c>
      <c r="N6">
        <v>0</v>
      </c>
      <c r="O6">
        <v>95</v>
      </c>
      <c r="P6">
        <v>9.5</v>
      </c>
      <c r="Q6">
        <v>96.03</v>
      </c>
      <c r="R6">
        <v>98.96</v>
      </c>
      <c r="S6">
        <v>9.7899999999999991</v>
      </c>
      <c r="T6">
        <v>10</v>
      </c>
      <c r="U6">
        <v>95.25</v>
      </c>
      <c r="V6">
        <v>9.5299999999999994</v>
      </c>
      <c r="W6">
        <v>93.89</v>
      </c>
      <c r="X6">
        <v>9.39</v>
      </c>
      <c r="Y6">
        <v>3</v>
      </c>
      <c r="Z6" s="1" t="s">
        <v>30</v>
      </c>
    </row>
    <row r="7" spans="1:26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68.28</v>
      </c>
      <c r="H7">
        <v>84.06</v>
      </c>
      <c r="I7">
        <v>69.39</v>
      </c>
      <c r="J7">
        <v>6.58</v>
      </c>
      <c r="K7">
        <v>6.67</v>
      </c>
      <c r="L7">
        <v>7.58</v>
      </c>
      <c r="M7">
        <v>82.78</v>
      </c>
      <c r="N7">
        <v>8.2799999999999994</v>
      </c>
      <c r="O7">
        <v>100</v>
      </c>
      <c r="P7">
        <v>10</v>
      </c>
      <c r="Q7">
        <v>59.7</v>
      </c>
      <c r="R7">
        <v>50.36</v>
      </c>
      <c r="S7">
        <v>7.04</v>
      </c>
      <c r="T7">
        <v>3.03</v>
      </c>
      <c r="U7">
        <v>40.89</v>
      </c>
      <c r="V7">
        <v>4.09</v>
      </c>
      <c r="W7">
        <v>87.85</v>
      </c>
      <c r="X7">
        <v>8.7799999999999994</v>
      </c>
      <c r="Y7">
        <v>0</v>
      </c>
      <c r="Z7" s="1" t="s">
        <v>30</v>
      </c>
    </row>
    <row r="8" spans="1:26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90.77</v>
      </c>
      <c r="H8">
        <v>95.87</v>
      </c>
      <c r="I8">
        <v>94.29</v>
      </c>
      <c r="J8">
        <v>9.73</v>
      </c>
      <c r="K8">
        <v>9.17</v>
      </c>
      <c r="L8">
        <v>9.39</v>
      </c>
      <c r="M8">
        <v>100</v>
      </c>
      <c r="N8">
        <v>10</v>
      </c>
      <c r="O8">
        <v>93.33</v>
      </c>
      <c r="P8">
        <v>9.33</v>
      </c>
      <c r="Q8">
        <v>88.9</v>
      </c>
      <c r="R8">
        <v>98.75</v>
      </c>
      <c r="S8">
        <v>9.75</v>
      </c>
      <c r="T8">
        <v>10</v>
      </c>
      <c r="U8">
        <v>76.290000000000006</v>
      </c>
      <c r="V8">
        <v>7.63</v>
      </c>
      <c r="W8">
        <v>91.67</v>
      </c>
      <c r="X8">
        <v>9.17</v>
      </c>
      <c r="Y8">
        <v>3</v>
      </c>
      <c r="Z8" s="1" t="s">
        <v>30</v>
      </c>
    </row>
    <row r="9" spans="1:26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64.33</v>
      </c>
      <c r="H9">
        <v>57.9</v>
      </c>
      <c r="I9">
        <v>95.77</v>
      </c>
      <c r="J9">
        <v>9.59</v>
      </c>
      <c r="K9">
        <v>9.44</v>
      </c>
      <c r="L9">
        <v>9.6999999999999993</v>
      </c>
      <c r="M9">
        <v>19.920000000000002</v>
      </c>
      <c r="N9">
        <v>1.99</v>
      </c>
      <c r="O9">
        <v>58</v>
      </c>
      <c r="P9">
        <v>5.8</v>
      </c>
      <c r="Q9">
        <v>67</v>
      </c>
      <c r="R9">
        <v>61.99</v>
      </c>
      <c r="S9">
        <v>5.63</v>
      </c>
      <c r="T9">
        <v>6.77</v>
      </c>
      <c r="U9">
        <v>81.22</v>
      </c>
      <c r="V9">
        <v>8.1199999999999992</v>
      </c>
      <c r="W9">
        <v>57.78</v>
      </c>
      <c r="X9">
        <v>5.78</v>
      </c>
      <c r="Y9">
        <v>5</v>
      </c>
      <c r="Z9" s="1" t="s">
        <v>30</v>
      </c>
    </row>
    <row r="10" spans="1:26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91.68</v>
      </c>
      <c r="H10">
        <v>99.35</v>
      </c>
      <c r="I10">
        <v>99.09</v>
      </c>
      <c r="J10">
        <v>9.73</v>
      </c>
      <c r="K10">
        <v>10</v>
      </c>
      <c r="L10">
        <v>10</v>
      </c>
      <c r="M10">
        <v>98.96</v>
      </c>
      <c r="N10">
        <v>9.9</v>
      </c>
      <c r="O10">
        <v>100</v>
      </c>
      <c r="P10">
        <v>10</v>
      </c>
      <c r="Q10">
        <v>83.13</v>
      </c>
      <c r="R10">
        <v>94.6</v>
      </c>
      <c r="S10">
        <v>9.7899999999999991</v>
      </c>
      <c r="T10">
        <v>9.1300000000000008</v>
      </c>
      <c r="U10">
        <v>67</v>
      </c>
      <c r="V10">
        <v>6.7</v>
      </c>
      <c r="W10">
        <v>87.8</v>
      </c>
      <c r="X10">
        <v>8.7799999999999994</v>
      </c>
      <c r="Y10">
        <v>5</v>
      </c>
      <c r="Z10" s="1" t="s">
        <v>30</v>
      </c>
    </row>
    <row r="11" spans="1:26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72.510000000000005</v>
      </c>
      <c r="H11">
        <v>81.069999999999993</v>
      </c>
      <c r="I11">
        <v>76.569999999999993</v>
      </c>
      <c r="J11">
        <v>6.99</v>
      </c>
      <c r="K11">
        <v>7.5</v>
      </c>
      <c r="L11">
        <v>8.48</v>
      </c>
      <c r="M11">
        <v>82.63</v>
      </c>
      <c r="N11">
        <v>8.26</v>
      </c>
      <c r="O11">
        <v>84</v>
      </c>
      <c r="P11">
        <v>8.4</v>
      </c>
      <c r="Q11">
        <v>71.59</v>
      </c>
      <c r="R11">
        <v>76.23</v>
      </c>
      <c r="S11">
        <v>9.7899999999999991</v>
      </c>
      <c r="T11">
        <v>5.45</v>
      </c>
      <c r="U11">
        <v>58.48</v>
      </c>
      <c r="V11">
        <v>5.85</v>
      </c>
      <c r="W11">
        <v>80.06</v>
      </c>
      <c r="X11">
        <v>8.01</v>
      </c>
      <c r="Y11">
        <v>0</v>
      </c>
      <c r="Z11" s="1" t="s">
        <v>30</v>
      </c>
    </row>
    <row r="12" spans="1:26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84.45</v>
      </c>
      <c r="H12">
        <v>95.12</v>
      </c>
      <c r="I12">
        <v>94.93</v>
      </c>
      <c r="J12">
        <v>9.59</v>
      </c>
      <c r="K12">
        <v>8.89</v>
      </c>
      <c r="L12">
        <v>10</v>
      </c>
      <c r="M12">
        <v>96.94</v>
      </c>
      <c r="N12">
        <v>9.69</v>
      </c>
      <c r="O12">
        <v>93.5</v>
      </c>
      <c r="P12">
        <v>9.35</v>
      </c>
      <c r="Q12">
        <v>74.239999999999995</v>
      </c>
      <c r="R12">
        <v>76.040000000000006</v>
      </c>
      <c r="S12">
        <v>9.7899999999999991</v>
      </c>
      <c r="T12">
        <v>5.42</v>
      </c>
      <c r="U12">
        <v>70.64</v>
      </c>
      <c r="V12">
        <v>7.06</v>
      </c>
      <c r="W12">
        <v>76.03</v>
      </c>
      <c r="X12">
        <v>7.6</v>
      </c>
      <c r="Y12">
        <v>4</v>
      </c>
      <c r="Z12" s="1" t="s">
        <v>30</v>
      </c>
    </row>
    <row r="13" spans="1:26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85.27</v>
      </c>
      <c r="H13">
        <v>92.09</v>
      </c>
      <c r="I13">
        <v>94.01</v>
      </c>
      <c r="J13">
        <v>9.32</v>
      </c>
      <c r="K13">
        <v>8.89</v>
      </c>
      <c r="L13">
        <v>10</v>
      </c>
      <c r="M13">
        <v>87.97</v>
      </c>
      <c r="N13">
        <v>8.8000000000000007</v>
      </c>
      <c r="O13">
        <v>94.29</v>
      </c>
      <c r="P13">
        <v>9.43</v>
      </c>
      <c r="Q13">
        <v>79.02</v>
      </c>
      <c r="R13">
        <v>86.46</v>
      </c>
      <c r="S13">
        <v>9.58</v>
      </c>
      <c r="T13">
        <v>7.71</v>
      </c>
      <c r="U13">
        <v>80.56</v>
      </c>
      <c r="V13">
        <v>8.06</v>
      </c>
      <c r="W13">
        <v>70.03</v>
      </c>
      <c r="X13">
        <v>7</v>
      </c>
      <c r="Y13">
        <v>4</v>
      </c>
      <c r="Z13" s="1" t="s">
        <v>30</v>
      </c>
    </row>
    <row r="14" spans="1:26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91.47</v>
      </c>
      <c r="H14">
        <v>96.88</v>
      </c>
      <c r="I14">
        <v>92.64</v>
      </c>
      <c r="J14">
        <v>9.0399999999999991</v>
      </c>
      <c r="K14">
        <v>8.75</v>
      </c>
      <c r="L14">
        <v>10</v>
      </c>
      <c r="M14">
        <v>100</v>
      </c>
      <c r="N14">
        <v>10</v>
      </c>
      <c r="O14">
        <v>98</v>
      </c>
      <c r="P14">
        <v>9.8000000000000007</v>
      </c>
      <c r="Q14">
        <v>87.28</v>
      </c>
      <c r="R14">
        <v>91.67</v>
      </c>
      <c r="S14">
        <v>10</v>
      </c>
      <c r="T14">
        <v>8.33</v>
      </c>
      <c r="U14">
        <v>96</v>
      </c>
      <c r="V14">
        <v>9.6</v>
      </c>
      <c r="W14">
        <v>74.17</v>
      </c>
      <c r="X14">
        <v>7.42</v>
      </c>
      <c r="Y14">
        <v>4</v>
      </c>
      <c r="Z14" s="1" t="s">
        <v>30</v>
      </c>
    </row>
    <row r="15" spans="1:26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91.78</v>
      </c>
      <c r="H15">
        <v>99.07</v>
      </c>
      <c r="I15">
        <v>100</v>
      </c>
      <c r="J15">
        <v>10</v>
      </c>
      <c r="K15">
        <v>10</v>
      </c>
      <c r="L15">
        <v>10</v>
      </c>
      <c r="M15">
        <v>98.33</v>
      </c>
      <c r="N15">
        <v>9.83</v>
      </c>
      <c r="O15">
        <v>98.89</v>
      </c>
      <c r="P15">
        <v>9.89</v>
      </c>
      <c r="Q15">
        <v>83.63</v>
      </c>
      <c r="R15">
        <v>96.88</v>
      </c>
      <c r="S15">
        <v>9.7899999999999991</v>
      </c>
      <c r="T15">
        <v>9.58</v>
      </c>
      <c r="U15">
        <v>75.55</v>
      </c>
      <c r="V15">
        <v>7.55</v>
      </c>
      <c r="W15">
        <v>78.47</v>
      </c>
      <c r="X15">
        <v>7.85</v>
      </c>
      <c r="Y15">
        <v>5</v>
      </c>
      <c r="Z15" s="1" t="s">
        <v>30</v>
      </c>
    </row>
    <row r="16" spans="1:26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84.29</v>
      </c>
      <c r="H16">
        <v>97.16</v>
      </c>
      <c r="I16">
        <v>96.69</v>
      </c>
      <c r="J16">
        <v>9.73</v>
      </c>
      <c r="K16">
        <v>9.58</v>
      </c>
      <c r="L16">
        <v>9.6999999999999993</v>
      </c>
      <c r="M16">
        <v>97.29</v>
      </c>
      <c r="N16">
        <v>9.73</v>
      </c>
      <c r="O16">
        <v>97.5</v>
      </c>
      <c r="P16">
        <v>9.75</v>
      </c>
      <c r="Q16">
        <v>71.87</v>
      </c>
      <c r="R16">
        <v>83.96</v>
      </c>
      <c r="S16">
        <v>9.2899999999999991</v>
      </c>
      <c r="T16">
        <v>7.5</v>
      </c>
      <c r="U16">
        <v>72.89</v>
      </c>
      <c r="V16">
        <v>7.29</v>
      </c>
      <c r="W16">
        <v>58.75</v>
      </c>
      <c r="X16">
        <v>5.88</v>
      </c>
      <c r="Y16">
        <v>4</v>
      </c>
      <c r="Z16" s="1" t="s">
        <v>30</v>
      </c>
    </row>
    <row r="17" spans="1:26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82.98</v>
      </c>
      <c r="H17">
        <v>96.51</v>
      </c>
      <c r="I17">
        <v>90.36</v>
      </c>
      <c r="J17">
        <v>9.18</v>
      </c>
      <c r="K17">
        <v>9.44</v>
      </c>
      <c r="L17">
        <v>8.48</v>
      </c>
      <c r="M17">
        <v>99.17</v>
      </c>
      <c r="N17">
        <v>9.92</v>
      </c>
      <c r="O17">
        <v>100</v>
      </c>
      <c r="P17">
        <v>10</v>
      </c>
      <c r="Q17">
        <v>69.77</v>
      </c>
      <c r="R17">
        <v>59.79</v>
      </c>
      <c r="S17">
        <v>8.9600000000000009</v>
      </c>
      <c r="T17">
        <v>3</v>
      </c>
      <c r="U17">
        <v>93.33</v>
      </c>
      <c r="V17">
        <v>9.33</v>
      </c>
      <c r="W17">
        <v>56.2</v>
      </c>
      <c r="X17">
        <v>5.62</v>
      </c>
      <c r="Y17">
        <v>4</v>
      </c>
      <c r="Z17" s="1" t="s">
        <v>30</v>
      </c>
    </row>
    <row r="18" spans="1:26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80.83</v>
      </c>
      <c r="H18">
        <v>90.45</v>
      </c>
      <c r="I18">
        <v>85.51</v>
      </c>
      <c r="J18">
        <v>7.53</v>
      </c>
      <c r="K18">
        <v>9.0299999999999994</v>
      </c>
      <c r="L18">
        <v>9.09</v>
      </c>
      <c r="M18">
        <v>85.83</v>
      </c>
      <c r="N18">
        <v>8.58</v>
      </c>
      <c r="O18">
        <v>100</v>
      </c>
      <c r="P18">
        <v>10</v>
      </c>
      <c r="Q18">
        <v>71.3</v>
      </c>
      <c r="R18">
        <v>83.33</v>
      </c>
      <c r="S18">
        <v>9.7899999999999991</v>
      </c>
      <c r="T18">
        <v>6.88</v>
      </c>
      <c r="U18">
        <v>68.33</v>
      </c>
      <c r="V18">
        <v>6.83</v>
      </c>
      <c r="W18">
        <v>62.23</v>
      </c>
      <c r="X18">
        <v>6.22</v>
      </c>
      <c r="Y18">
        <v>4</v>
      </c>
      <c r="Z18" s="1" t="s">
        <v>30</v>
      </c>
    </row>
    <row r="19" spans="1:26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85.58</v>
      </c>
      <c r="H19">
        <v>95.86</v>
      </c>
      <c r="I19">
        <v>95.86</v>
      </c>
      <c r="J19">
        <v>9.4499999999999993</v>
      </c>
      <c r="K19">
        <v>9.31</v>
      </c>
      <c r="L19">
        <v>10</v>
      </c>
      <c r="M19">
        <v>91.74</v>
      </c>
      <c r="N19">
        <v>9.17</v>
      </c>
      <c r="O19">
        <v>100</v>
      </c>
      <c r="P19">
        <v>10</v>
      </c>
      <c r="Q19">
        <v>73.77</v>
      </c>
      <c r="R19">
        <v>86.46</v>
      </c>
      <c r="S19">
        <v>9.7899999999999991</v>
      </c>
      <c r="T19">
        <v>7.5</v>
      </c>
      <c r="U19">
        <v>58.06</v>
      </c>
      <c r="V19">
        <v>5.81</v>
      </c>
      <c r="W19">
        <v>76.81</v>
      </c>
      <c r="X19">
        <v>7.68</v>
      </c>
      <c r="Y19">
        <v>5</v>
      </c>
      <c r="Z19" s="1" t="s">
        <v>30</v>
      </c>
    </row>
    <row r="20" spans="1:26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91.96</v>
      </c>
      <c r="H20">
        <v>99.07</v>
      </c>
      <c r="I20">
        <v>100</v>
      </c>
      <c r="J20">
        <v>10</v>
      </c>
      <c r="K20">
        <v>10</v>
      </c>
      <c r="L20">
        <v>10</v>
      </c>
      <c r="M20">
        <v>97.22</v>
      </c>
      <c r="N20">
        <v>9.7200000000000006</v>
      </c>
      <c r="O20">
        <v>100</v>
      </c>
      <c r="P20">
        <v>10</v>
      </c>
      <c r="Q20">
        <v>86.12</v>
      </c>
      <c r="R20">
        <v>98.96</v>
      </c>
      <c r="S20">
        <v>9.7899999999999991</v>
      </c>
      <c r="T20">
        <v>10</v>
      </c>
      <c r="U20">
        <v>83.77</v>
      </c>
      <c r="V20">
        <v>8.3800000000000008</v>
      </c>
      <c r="W20">
        <v>75.62</v>
      </c>
      <c r="X20">
        <v>7.56</v>
      </c>
      <c r="Y20">
        <v>4</v>
      </c>
      <c r="Z20" s="1" t="s">
        <v>30</v>
      </c>
    </row>
    <row r="21" spans="1:26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89.73</v>
      </c>
      <c r="H21">
        <v>98.68</v>
      </c>
      <c r="I21">
        <v>97.7</v>
      </c>
      <c r="J21">
        <v>9.73</v>
      </c>
      <c r="K21">
        <v>9.58</v>
      </c>
      <c r="L21">
        <v>10</v>
      </c>
      <c r="M21">
        <v>98.33</v>
      </c>
      <c r="N21">
        <v>9.83</v>
      </c>
      <c r="O21">
        <v>100</v>
      </c>
      <c r="P21">
        <v>10</v>
      </c>
      <c r="Q21">
        <v>81.8</v>
      </c>
      <c r="R21">
        <v>96.88</v>
      </c>
      <c r="S21">
        <v>9.7899999999999991</v>
      </c>
      <c r="T21">
        <v>9.58</v>
      </c>
      <c r="U21">
        <v>68.39</v>
      </c>
      <c r="V21">
        <v>6.84</v>
      </c>
      <c r="W21">
        <v>80.14</v>
      </c>
      <c r="X21">
        <v>8.01</v>
      </c>
      <c r="Y21">
        <v>4</v>
      </c>
      <c r="Z21" s="1" t="s">
        <v>30</v>
      </c>
    </row>
    <row r="22" spans="1:26" x14ac:dyDescent="0.2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46.15</v>
      </c>
      <c r="H22">
        <v>97.17</v>
      </c>
      <c r="I22">
        <v>98.62</v>
      </c>
      <c r="J22">
        <v>9.73</v>
      </c>
      <c r="K22">
        <v>9.86</v>
      </c>
      <c r="L22">
        <v>10</v>
      </c>
      <c r="M22">
        <v>96.88</v>
      </c>
      <c r="N22">
        <v>9.69</v>
      </c>
      <c r="O22">
        <v>96</v>
      </c>
      <c r="P22">
        <v>9.6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 t="s">
        <v>30</v>
      </c>
    </row>
    <row r="23" spans="1:26" x14ac:dyDescent="0.2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92.23</v>
      </c>
      <c r="H23">
        <v>99.85</v>
      </c>
      <c r="I23">
        <v>99.54</v>
      </c>
      <c r="J23">
        <v>10</v>
      </c>
      <c r="K23">
        <v>9.86</v>
      </c>
      <c r="L23">
        <v>10</v>
      </c>
      <c r="M23">
        <v>100</v>
      </c>
      <c r="N23">
        <v>10</v>
      </c>
      <c r="O23">
        <v>100</v>
      </c>
      <c r="P23">
        <v>10</v>
      </c>
      <c r="Q23">
        <v>83.8</v>
      </c>
      <c r="R23">
        <v>100</v>
      </c>
      <c r="S23">
        <v>10</v>
      </c>
      <c r="T23">
        <v>10</v>
      </c>
      <c r="U23">
        <v>77.19</v>
      </c>
      <c r="V23">
        <v>7.72</v>
      </c>
      <c r="W23">
        <v>74.209999999999994</v>
      </c>
      <c r="X23">
        <v>7.42</v>
      </c>
      <c r="Y23">
        <v>5</v>
      </c>
      <c r="Z23" s="1" t="s">
        <v>30</v>
      </c>
    </row>
    <row r="24" spans="1:26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91.66</v>
      </c>
      <c r="H24">
        <v>95.73</v>
      </c>
      <c r="I24">
        <v>96.78</v>
      </c>
      <c r="J24">
        <v>9.4499999999999993</v>
      </c>
      <c r="K24">
        <v>9.58</v>
      </c>
      <c r="L24">
        <v>10</v>
      </c>
      <c r="M24">
        <v>96.25</v>
      </c>
      <c r="N24">
        <v>9.6300000000000008</v>
      </c>
      <c r="O24">
        <v>94.17</v>
      </c>
      <c r="P24">
        <v>9.42</v>
      </c>
      <c r="Q24">
        <v>88.82</v>
      </c>
      <c r="R24">
        <v>80.209999999999994</v>
      </c>
      <c r="S24">
        <v>9.7899999999999991</v>
      </c>
      <c r="T24">
        <v>6.25</v>
      </c>
      <c r="U24">
        <v>98.18</v>
      </c>
      <c r="V24">
        <v>9.82</v>
      </c>
      <c r="W24">
        <v>88.08</v>
      </c>
      <c r="X24">
        <v>8.81</v>
      </c>
      <c r="Y24">
        <v>4</v>
      </c>
      <c r="Z24" s="1" t="s">
        <v>30</v>
      </c>
    </row>
    <row r="25" spans="1:26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95.85</v>
      </c>
      <c r="H25">
        <v>95.64</v>
      </c>
      <c r="I25">
        <v>99.07</v>
      </c>
      <c r="J25">
        <v>10</v>
      </c>
      <c r="K25">
        <v>9.7200000000000006</v>
      </c>
      <c r="L25">
        <v>10</v>
      </c>
      <c r="M25">
        <v>95.83</v>
      </c>
      <c r="N25">
        <v>9.58</v>
      </c>
      <c r="O25">
        <v>92</v>
      </c>
      <c r="P25">
        <v>9.1999999999999993</v>
      </c>
      <c r="Q25">
        <v>95.64</v>
      </c>
      <c r="R25">
        <v>96.88</v>
      </c>
      <c r="S25">
        <v>10</v>
      </c>
      <c r="T25">
        <v>9.3800000000000008</v>
      </c>
      <c r="U25">
        <v>100</v>
      </c>
      <c r="V25">
        <v>10</v>
      </c>
      <c r="W25">
        <v>90.03</v>
      </c>
      <c r="X25">
        <v>9</v>
      </c>
      <c r="Y25">
        <v>5</v>
      </c>
      <c r="Z25" s="1" t="s">
        <v>30</v>
      </c>
    </row>
    <row r="26" spans="1:26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87.73</v>
      </c>
      <c r="H26">
        <v>92.62</v>
      </c>
      <c r="I26">
        <v>84.29</v>
      </c>
      <c r="J26">
        <v>9.32</v>
      </c>
      <c r="K26">
        <v>5.97</v>
      </c>
      <c r="L26">
        <v>10</v>
      </c>
      <c r="M26">
        <v>97.57</v>
      </c>
      <c r="N26">
        <v>9.76</v>
      </c>
      <c r="O26">
        <v>96</v>
      </c>
      <c r="P26">
        <v>9.6</v>
      </c>
      <c r="Q26">
        <v>81.540000000000006</v>
      </c>
      <c r="R26">
        <v>88.16</v>
      </c>
      <c r="S26">
        <v>9.7899999999999991</v>
      </c>
      <c r="T26">
        <v>7.84</v>
      </c>
      <c r="U26">
        <v>75.290000000000006</v>
      </c>
      <c r="V26">
        <v>7.53</v>
      </c>
      <c r="W26">
        <v>81.180000000000007</v>
      </c>
      <c r="X26">
        <v>8.1199999999999992</v>
      </c>
      <c r="Y26">
        <v>5</v>
      </c>
      <c r="Z26" s="1" t="s">
        <v>30</v>
      </c>
    </row>
    <row r="27" spans="1:26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72.790000000000006</v>
      </c>
      <c r="H27">
        <v>76.569999999999993</v>
      </c>
      <c r="I27">
        <v>74.59</v>
      </c>
      <c r="J27">
        <v>6.99</v>
      </c>
      <c r="K27">
        <v>5.69</v>
      </c>
      <c r="L27">
        <v>9.6999999999999993</v>
      </c>
      <c r="M27">
        <v>55.11</v>
      </c>
      <c r="N27">
        <v>5.51</v>
      </c>
      <c r="O27">
        <v>100</v>
      </c>
      <c r="P27">
        <v>10</v>
      </c>
      <c r="Q27">
        <v>70.349999999999994</v>
      </c>
      <c r="R27">
        <v>67.709999999999994</v>
      </c>
      <c r="S27">
        <v>8.5399999999999991</v>
      </c>
      <c r="T27">
        <v>5</v>
      </c>
      <c r="U27">
        <v>72.89</v>
      </c>
      <c r="V27">
        <v>7.29</v>
      </c>
      <c r="W27">
        <v>70.45</v>
      </c>
      <c r="X27">
        <v>7.05</v>
      </c>
      <c r="Y27">
        <v>3</v>
      </c>
      <c r="Z27" s="1" t="s">
        <v>30</v>
      </c>
    </row>
    <row r="28" spans="1:26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88.99</v>
      </c>
      <c r="H28">
        <v>90.21</v>
      </c>
      <c r="I28">
        <v>87.41</v>
      </c>
      <c r="J28">
        <v>8.2200000000000006</v>
      </c>
      <c r="K28">
        <v>8.61</v>
      </c>
      <c r="L28">
        <v>9.39</v>
      </c>
      <c r="M28">
        <v>83.22</v>
      </c>
      <c r="N28">
        <v>8.32</v>
      </c>
      <c r="O28">
        <v>100</v>
      </c>
      <c r="P28">
        <v>10</v>
      </c>
      <c r="Q28">
        <v>88.72</v>
      </c>
      <c r="R28">
        <v>96.46</v>
      </c>
      <c r="S28">
        <v>9.7899999999999991</v>
      </c>
      <c r="T28">
        <v>9.5</v>
      </c>
      <c r="U28">
        <v>79.56</v>
      </c>
      <c r="V28">
        <v>7.96</v>
      </c>
      <c r="W28">
        <v>90.14</v>
      </c>
      <c r="X28">
        <v>9.01</v>
      </c>
      <c r="Y28">
        <v>4</v>
      </c>
      <c r="Z28" s="1" t="s">
        <v>30</v>
      </c>
    </row>
    <row r="29" spans="1:26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86.21</v>
      </c>
      <c r="H29">
        <v>85.27</v>
      </c>
      <c r="I29">
        <v>86.98</v>
      </c>
      <c r="J29">
        <v>9.32</v>
      </c>
      <c r="K29">
        <v>7.08</v>
      </c>
      <c r="L29">
        <v>9.6999999999999993</v>
      </c>
      <c r="M29">
        <v>79.930000000000007</v>
      </c>
      <c r="N29">
        <v>7.99</v>
      </c>
      <c r="O29">
        <v>88.89</v>
      </c>
      <c r="P29">
        <v>8.89</v>
      </c>
      <c r="Q29">
        <v>87.8</v>
      </c>
      <c r="R29">
        <v>88.62</v>
      </c>
      <c r="S29">
        <v>9.5399999999999991</v>
      </c>
      <c r="T29">
        <v>8.18</v>
      </c>
      <c r="U29">
        <v>82.29</v>
      </c>
      <c r="V29">
        <v>8.23</v>
      </c>
      <c r="W29">
        <v>92.51</v>
      </c>
      <c r="X29">
        <v>9.25</v>
      </c>
      <c r="Y29">
        <v>4</v>
      </c>
      <c r="Z29" s="1" t="s">
        <v>30</v>
      </c>
    </row>
    <row r="30" spans="1:26" x14ac:dyDescent="0.2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92.71</v>
      </c>
      <c r="H30">
        <v>96.5</v>
      </c>
      <c r="I30">
        <v>98.17</v>
      </c>
      <c r="J30">
        <v>9.59</v>
      </c>
      <c r="K30">
        <v>9.86</v>
      </c>
      <c r="L30">
        <v>10</v>
      </c>
      <c r="M30">
        <v>91.32</v>
      </c>
      <c r="N30">
        <v>9.1300000000000008</v>
      </c>
      <c r="O30">
        <v>100</v>
      </c>
      <c r="P30">
        <v>10</v>
      </c>
      <c r="Q30">
        <v>88.15</v>
      </c>
      <c r="R30">
        <v>88.33</v>
      </c>
      <c r="S30">
        <v>8.2899999999999991</v>
      </c>
      <c r="T30">
        <v>9.3800000000000008</v>
      </c>
      <c r="U30">
        <v>78.89</v>
      </c>
      <c r="V30">
        <v>7.89</v>
      </c>
      <c r="W30">
        <v>97.22</v>
      </c>
      <c r="X30">
        <v>9.7200000000000006</v>
      </c>
      <c r="Y30">
        <v>5</v>
      </c>
      <c r="Z30" s="1" t="s">
        <v>30</v>
      </c>
    </row>
    <row r="31" spans="1:26" x14ac:dyDescent="0.2">
      <c r="A31" s="1" t="s">
        <v>143</v>
      </c>
      <c r="B31" s="1" t="s">
        <v>144</v>
      </c>
      <c r="C31" s="1" t="s">
        <v>145</v>
      </c>
      <c r="D31" s="1"/>
      <c r="E31" s="1"/>
      <c r="F31" s="1" t="s">
        <v>146</v>
      </c>
      <c r="G31">
        <v>95.15</v>
      </c>
      <c r="H31">
        <v>98.92</v>
      </c>
      <c r="I31">
        <v>96.76</v>
      </c>
      <c r="J31">
        <v>10</v>
      </c>
      <c r="K31">
        <v>9.0299999999999994</v>
      </c>
      <c r="L31">
        <v>10</v>
      </c>
      <c r="M31">
        <v>100</v>
      </c>
      <c r="N31">
        <v>10</v>
      </c>
      <c r="O31">
        <v>100</v>
      </c>
      <c r="P31">
        <v>10</v>
      </c>
      <c r="Q31">
        <v>90.88</v>
      </c>
      <c r="R31">
        <v>97.71</v>
      </c>
      <c r="S31">
        <v>9.5399999999999991</v>
      </c>
      <c r="T31">
        <v>10</v>
      </c>
      <c r="U31">
        <v>82.29</v>
      </c>
      <c r="V31">
        <v>8.23</v>
      </c>
      <c r="W31">
        <v>92.64</v>
      </c>
      <c r="X31">
        <v>9.26</v>
      </c>
      <c r="Y31">
        <v>5</v>
      </c>
      <c r="Z31" s="1" t="s">
        <v>30</v>
      </c>
    </row>
    <row r="32" spans="1:26" x14ac:dyDescent="0.2">
      <c r="A32" s="1" t="s">
        <v>147</v>
      </c>
      <c r="B32" s="1" t="s">
        <v>148</v>
      </c>
      <c r="C32" s="1" t="s">
        <v>149</v>
      </c>
      <c r="D32" s="1"/>
      <c r="E32" s="1"/>
      <c r="F32" s="1" t="s">
        <v>150</v>
      </c>
      <c r="G32">
        <v>63.01</v>
      </c>
      <c r="H32">
        <v>65.84</v>
      </c>
      <c r="I32">
        <v>92.91</v>
      </c>
      <c r="J32">
        <v>9.59</v>
      </c>
      <c r="K32">
        <v>8.89</v>
      </c>
      <c r="L32">
        <v>9.39</v>
      </c>
      <c r="M32">
        <v>29.96</v>
      </c>
      <c r="N32">
        <v>3</v>
      </c>
      <c r="O32">
        <v>74.64</v>
      </c>
      <c r="P32">
        <v>7.46</v>
      </c>
      <c r="Q32">
        <v>58.4</v>
      </c>
      <c r="R32">
        <v>65</v>
      </c>
      <c r="S32">
        <v>8.3800000000000008</v>
      </c>
      <c r="T32">
        <v>4.63</v>
      </c>
      <c r="U32">
        <v>47.64</v>
      </c>
      <c r="V32">
        <v>4.76</v>
      </c>
      <c r="W32">
        <v>62.57</v>
      </c>
      <c r="X32">
        <v>6.26</v>
      </c>
      <c r="Y32">
        <v>4</v>
      </c>
      <c r="Z32" s="1" t="s">
        <v>30</v>
      </c>
    </row>
    <row r="33" spans="1:26" x14ac:dyDescent="0.2">
      <c r="A33" s="1" t="s">
        <v>151</v>
      </c>
      <c r="B33" s="1" t="s">
        <v>152</v>
      </c>
      <c r="C33" s="1" t="s">
        <v>153</v>
      </c>
      <c r="D33" s="1"/>
      <c r="E33" s="1"/>
      <c r="F33" s="1" t="s">
        <v>154</v>
      </c>
      <c r="G33">
        <v>75.88</v>
      </c>
      <c r="H33">
        <v>77.81</v>
      </c>
      <c r="I33">
        <v>83.84</v>
      </c>
      <c r="J33">
        <v>9.0399999999999991</v>
      </c>
      <c r="K33">
        <v>6.11</v>
      </c>
      <c r="L33">
        <v>10</v>
      </c>
      <c r="M33">
        <v>71.83</v>
      </c>
      <c r="N33">
        <v>7.18</v>
      </c>
      <c r="O33">
        <v>77.78</v>
      </c>
      <c r="P33">
        <v>7.78</v>
      </c>
      <c r="Q33">
        <v>73.510000000000005</v>
      </c>
      <c r="R33">
        <v>76.88</v>
      </c>
      <c r="S33">
        <v>9.5399999999999991</v>
      </c>
      <c r="T33">
        <v>5.83</v>
      </c>
      <c r="U33">
        <v>85.8</v>
      </c>
      <c r="V33">
        <v>8.58</v>
      </c>
      <c r="W33">
        <v>57.85</v>
      </c>
      <c r="X33">
        <v>5.78</v>
      </c>
      <c r="Y33">
        <v>4</v>
      </c>
      <c r="Z33" s="1" t="s">
        <v>30</v>
      </c>
    </row>
    <row r="34" spans="1:26" x14ac:dyDescent="0.2">
      <c r="A34" s="1" t="s">
        <v>155</v>
      </c>
      <c r="B34" s="1" t="s">
        <v>156</v>
      </c>
      <c r="C34" s="1" t="s">
        <v>157</v>
      </c>
      <c r="D34" s="1"/>
      <c r="E34" s="1"/>
      <c r="F34" s="1" t="s">
        <v>158</v>
      </c>
      <c r="G34">
        <v>83.76</v>
      </c>
      <c r="H34">
        <v>91.25</v>
      </c>
      <c r="I34">
        <v>88.91</v>
      </c>
      <c r="J34">
        <v>7.67</v>
      </c>
      <c r="K34">
        <v>9.31</v>
      </c>
      <c r="L34">
        <v>9.6999999999999993</v>
      </c>
      <c r="M34">
        <v>87.69</v>
      </c>
      <c r="N34">
        <v>8.77</v>
      </c>
      <c r="O34">
        <v>97.14</v>
      </c>
      <c r="P34">
        <v>9.7100000000000009</v>
      </c>
      <c r="Q34">
        <v>76.67</v>
      </c>
      <c r="R34">
        <v>78.13</v>
      </c>
      <c r="S34">
        <v>8.5399999999999991</v>
      </c>
      <c r="T34">
        <v>7.08</v>
      </c>
      <c r="U34">
        <v>67.89</v>
      </c>
      <c r="V34">
        <v>6.79</v>
      </c>
      <c r="W34">
        <v>84</v>
      </c>
      <c r="X34">
        <v>8.4</v>
      </c>
      <c r="Y34">
        <v>4</v>
      </c>
      <c r="Z34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0"/>
  <sheetViews>
    <sheetView tabSelected="1" workbookViewId="0">
      <selection activeCell="Q22" sqref="Q22"/>
    </sheetView>
  </sheetViews>
  <sheetFormatPr baseColWidth="10" defaultColWidth="8.83203125" defaultRowHeight="15" x14ac:dyDescent="0.2"/>
  <cols>
    <col min="2" max="2" width="17.83203125" customWidth="1"/>
    <col min="3" max="3" width="17.33203125" customWidth="1"/>
    <col min="4" max="4" width="11" customWidth="1"/>
    <col min="5" max="9" width="0" hidden="1" customWidth="1"/>
    <col min="10" max="10" width="12.83203125" hidden="1" customWidth="1"/>
    <col min="11" max="11" width="10.1640625" style="11" customWidth="1"/>
    <col min="12" max="12" width="9.5" customWidth="1"/>
  </cols>
  <sheetData>
    <row r="2" spans="2:15" x14ac:dyDescent="0.2">
      <c r="J2" s="8"/>
      <c r="M2" s="8"/>
      <c r="O2" s="8"/>
    </row>
    <row r="4" spans="2:15" ht="26" x14ac:dyDescent="0.3">
      <c r="B4" s="2" t="s">
        <v>164</v>
      </c>
      <c r="C4" s="2"/>
      <c r="D4" s="3"/>
    </row>
    <row r="5" spans="2:15" ht="21" x14ac:dyDescent="0.25">
      <c r="D5" s="14" t="s">
        <v>171</v>
      </c>
    </row>
    <row r="7" spans="2:15" ht="16" x14ac:dyDescent="0.2">
      <c r="B7" s="4" t="s">
        <v>159</v>
      </c>
      <c r="C7" s="4" t="s">
        <v>160</v>
      </c>
      <c r="D7" s="4" t="s">
        <v>161</v>
      </c>
      <c r="E7" s="5" t="s">
        <v>165</v>
      </c>
      <c r="F7" s="5" t="s">
        <v>168</v>
      </c>
      <c r="G7" s="5" t="s">
        <v>166</v>
      </c>
      <c r="H7" s="5" t="s">
        <v>169</v>
      </c>
      <c r="I7" s="5" t="s">
        <v>167</v>
      </c>
      <c r="J7" s="5" t="s">
        <v>170</v>
      </c>
      <c r="K7" s="12" t="s">
        <v>162</v>
      </c>
      <c r="L7" s="5" t="s">
        <v>163</v>
      </c>
    </row>
    <row r="8" spans="2:15" ht="16" x14ac:dyDescent="0.2">
      <c r="B8" s="1" t="s">
        <v>83</v>
      </c>
      <c r="C8" s="1" t="s">
        <v>84</v>
      </c>
      <c r="D8" s="1" t="s">
        <v>85</v>
      </c>
      <c r="E8" s="7">
        <v>84.29</v>
      </c>
      <c r="F8" s="8">
        <f t="shared" ref="F8:F40" si="0">E8*0.45</f>
        <v>37.930500000000002</v>
      </c>
      <c r="G8" s="7">
        <v>88.61</v>
      </c>
      <c r="H8" s="8">
        <f t="shared" ref="H8:H40" si="1">G8*0.45</f>
        <v>39.874499999999998</v>
      </c>
      <c r="I8" s="6">
        <v>85</v>
      </c>
      <c r="J8" s="8">
        <f t="shared" ref="J8:J40" si="2">I8*0.1</f>
        <v>8.5</v>
      </c>
      <c r="K8" s="13">
        <f t="shared" ref="K8:K40" si="3">F8+H8+J8</f>
        <v>86.305000000000007</v>
      </c>
      <c r="L8" s="9" t="str">
        <f t="shared" ref="L8:L40" si="4">IF(K8&lt;50,"F",IF(K8&lt;=64,"D",IF(K8&lt;=79,"C",IF(K8&lt;90,"B",IF(K8&gt;=90,"A")))))</f>
        <v>B</v>
      </c>
    </row>
    <row r="9" spans="2:15" ht="16" x14ac:dyDescent="0.2">
      <c r="B9" s="1" t="s">
        <v>151</v>
      </c>
      <c r="C9" s="1" t="s">
        <v>152</v>
      </c>
      <c r="D9" s="1" t="s">
        <v>153</v>
      </c>
      <c r="E9" s="7">
        <v>75.88</v>
      </c>
      <c r="F9" s="8">
        <f t="shared" si="0"/>
        <v>34.146000000000001</v>
      </c>
      <c r="G9" s="7">
        <v>87.39</v>
      </c>
      <c r="H9" s="8">
        <f t="shared" si="1"/>
        <v>39.325499999999998</v>
      </c>
      <c r="I9" s="6">
        <v>85</v>
      </c>
      <c r="J9" s="8">
        <f t="shared" si="2"/>
        <v>8.5</v>
      </c>
      <c r="K9" s="13">
        <f t="shared" si="3"/>
        <v>81.971499999999992</v>
      </c>
      <c r="L9" s="9" t="str">
        <f t="shared" si="4"/>
        <v>B</v>
      </c>
    </row>
    <row r="10" spans="2:15" ht="16" x14ac:dyDescent="0.2">
      <c r="B10" s="1" t="s">
        <v>147</v>
      </c>
      <c r="C10" s="1" t="s">
        <v>148</v>
      </c>
      <c r="D10" s="1" t="s">
        <v>149</v>
      </c>
      <c r="E10" s="7">
        <v>63.01</v>
      </c>
      <c r="F10" s="8">
        <f t="shared" si="0"/>
        <v>28.354499999999998</v>
      </c>
      <c r="G10" s="7">
        <v>70.28</v>
      </c>
      <c r="H10" s="8">
        <f t="shared" si="1"/>
        <v>31.626000000000001</v>
      </c>
      <c r="I10" s="6">
        <v>85.5</v>
      </c>
      <c r="J10" s="8">
        <f t="shared" si="2"/>
        <v>8.5500000000000007</v>
      </c>
      <c r="K10" s="13">
        <f t="shared" si="3"/>
        <v>68.530500000000004</v>
      </c>
      <c r="L10" s="9" t="str">
        <f t="shared" si="4"/>
        <v>C</v>
      </c>
    </row>
    <row r="11" spans="2:15" ht="16" x14ac:dyDescent="0.2">
      <c r="B11" s="1" t="s">
        <v>47</v>
      </c>
      <c r="C11" s="1" t="s">
        <v>48</v>
      </c>
      <c r="D11" s="1" t="s">
        <v>49</v>
      </c>
      <c r="E11" s="7">
        <v>68.28</v>
      </c>
      <c r="F11" s="8">
        <f t="shared" si="0"/>
        <v>30.726000000000003</v>
      </c>
      <c r="G11" s="7">
        <v>81.96</v>
      </c>
      <c r="H11" s="8">
        <f t="shared" si="1"/>
        <v>36.881999999999998</v>
      </c>
      <c r="I11" s="6">
        <v>85</v>
      </c>
      <c r="J11" s="8">
        <f t="shared" si="2"/>
        <v>8.5</v>
      </c>
      <c r="K11" s="13">
        <f t="shared" si="3"/>
        <v>76.108000000000004</v>
      </c>
      <c r="L11" s="9" t="str">
        <f t="shared" si="4"/>
        <v>C</v>
      </c>
    </row>
    <row r="12" spans="2:15" ht="16" x14ac:dyDescent="0.2">
      <c r="B12" s="1" t="s">
        <v>103</v>
      </c>
      <c r="C12" s="1" t="s">
        <v>104</v>
      </c>
      <c r="D12" s="1" t="s">
        <v>105</v>
      </c>
      <c r="E12" s="7">
        <v>89.73</v>
      </c>
      <c r="F12" s="8">
        <f t="shared" si="0"/>
        <v>40.378500000000003</v>
      </c>
      <c r="G12" s="7">
        <v>91.93</v>
      </c>
      <c r="H12" s="8">
        <f t="shared" si="1"/>
        <v>41.368500000000004</v>
      </c>
      <c r="I12" s="6">
        <v>90</v>
      </c>
      <c r="J12" s="8">
        <f t="shared" si="2"/>
        <v>9</v>
      </c>
      <c r="K12" s="13">
        <f t="shared" si="3"/>
        <v>90.747000000000014</v>
      </c>
      <c r="L12" s="9" t="str">
        <f t="shared" si="4"/>
        <v>A</v>
      </c>
      <c r="N12" s="10"/>
    </row>
    <row r="13" spans="2:15" ht="16" x14ac:dyDescent="0.2">
      <c r="B13" s="1" t="s">
        <v>51</v>
      </c>
      <c r="C13" s="1" t="s">
        <v>52</v>
      </c>
      <c r="D13" s="1" t="s">
        <v>53</v>
      </c>
      <c r="E13" s="7">
        <v>90.77</v>
      </c>
      <c r="F13" s="8">
        <f t="shared" si="0"/>
        <v>40.846499999999999</v>
      </c>
      <c r="G13" s="7">
        <v>95.95</v>
      </c>
      <c r="H13" s="8">
        <f t="shared" si="1"/>
        <v>43.177500000000002</v>
      </c>
      <c r="I13" s="6">
        <v>78.5</v>
      </c>
      <c r="J13" s="8">
        <f t="shared" si="2"/>
        <v>7.8500000000000005</v>
      </c>
      <c r="K13" s="13">
        <f t="shared" si="3"/>
        <v>91.873999999999995</v>
      </c>
      <c r="L13" s="9" t="str">
        <f t="shared" si="4"/>
        <v>A</v>
      </c>
    </row>
    <row r="14" spans="2:15" ht="16" x14ac:dyDescent="0.2">
      <c r="B14" s="1" t="s">
        <v>55</v>
      </c>
      <c r="C14" s="1" t="s">
        <v>56</v>
      </c>
      <c r="D14" s="1" t="s">
        <v>57</v>
      </c>
      <c r="E14" s="7">
        <v>64.33</v>
      </c>
      <c r="F14" s="8">
        <f t="shared" si="0"/>
        <v>28.948499999999999</v>
      </c>
      <c r="G14" s="7">
        <v>74.09</v>
      </c>
      <c r="H14" s="8">
        <f t="shared" si="1"/>
        <v>33.340500000000006</v>
      </c>
      <c r="I14" s="6">
        <v>85</v>
      </c>
      <c r="J14" s="8">
        <f t="shared" si="2"/>
        <v>8.5</v>
      </c>
      <c r="K14" s="13">
        <f t="shared" si="3"/>
        <v>70.789000000000001</v>
      </c>
      <c r="L14" s="9" t="str">
        <f t="shared" si="4"/>
        <v>C</v>
      </c>
    </row>
    <row r="15" spans="2:15" ht="16" x14ac:dyDescent="0.2">
      <c r="B15" s="1" t="s">
        <v>79</v>
      </c>
      <c r="C15" s="1" t="s">
        <v>80</v>
      </c>
      <c r="D15" s="1" t="s">
        <v>81</v>
      </c>
      <c r="E15" s="7">
        <v>91.78</v>
      </c>
      <c r="F15" s="8">
        <f t="shared" si="0"/>
        <v>41.301000000000002</v>
      </c>
      <c r="G15" s="7">
        <v>97.11</v>
      </c>
      <c r="H15" s="8">
        <f t="shared" si="1"/>
        <v>43.6995</v>
      </c>
      <c r="I15" s="6">
        <v>92.5</v>
      </c>
      <c r="J15" s="8">
        <f t="shared" si="2"/>
        <v>9.25</v>
      </c>
      <c r="K15" s="13">
        <f t="shared" si="3"/>
        <v>94.250500000000002</v>
      </c>
      <c r="L15" s="9" t="str">
        <f t="shared" si="4"/>
        <v>A</v>
      </c>
    </row>
    <row r="16" spans="2:15" ht="16" x14ac:dyDescent="0.2">
      <c r="B16" s="1" t="s">
        <v>91</v>
      </c>
      <c r="C16" s="1" t="s">
        <v>92</v>
      </c>
      <c r="D16" s="1" t="s">
        <v>93</v>
      </c>
      <c r="E16" s="7">
        <v>80.83</v>
      </c>
      <c r="F16" s="8">
        <f t="shared" si="0"/>
        <v>36.3735</v>
      </c>
      <c r="G16" s="7">
        <v>83.31</v>
      </c>
      <c r="H16" s="8">
        <f t="shared" si="1"/>
        <v>37.4895</v>
      </c>
      <c r="I16" s="6">
        <v>85</v>
      </c>
      <c r="J16" s="8">
        <f t="shared" si="2"/>
        <v>8.5</v>
      </c>
      <c r="K16" s="13">
        <f t="shared" si="3"/>
        <v>82.363</v>
      </c>
      <c r="L16" s="9" t="str">
        <f t="shared" si="4"/>
        <v>B</v>
      </c>
    </row>
    <row r="17" spans="2:12" ht="16" x14ac:dyDescent="0.2">
      <c r="B17" s="1" t="s">
        <v>95</v>
      </c>
      <c r="C17" s="1" t="s">
        <v>96</v>
      </c>
      <c r="D17" s="1" t="s">
        <v>97</v>
      </c>
      <c r="E17" s="7">
        <v>85.58</v>
      </c>
      <c r="F17" s="8">
        <f t="shared" si="0"/>
        <v>38.511000000000003</v>
      </c>
      <c r="G17" s="7">
        <v>84.37</v>
      </c>
      <c r="H17" s="8">
        <f t="shared" si="1"/>
        <v>37.966500000000003</v>
      </c>
      <c r="I17" s="6">
        <v>88.5</v>
      </c>
      <c r="J17" s="8">
        <f t="shared" si="2"/>
        <v>8.85</v>
      </c>
      <c r="K17" s="13">
        <f t="shared" si="3"/>
        <v>85.327500000000001</v>
      </c>
      <c r="L17" s="9" t="str">
        <f t="shared" si="4"/>
        <v>B</v>
      </c>
    </row>
    <row r="18" spans="2:12" ht="16" x14ac:dyDescent="0.2">
      <c r="B18" s="1" t="s">
        <v>99</v>
      </c>
      <c r="C18" s="1" t="s">
        <v>100</v>
      </c>
      <c r="D18" s="1" t="s">
        <v>101</v>
      </c>
      <c r="E18" s="7">
        <v>91.96</v>
      </c>
      <c r="F18" s="8">
        <f t="shared" si="0"/>
        <v>41.381999999999998</v>
      </c>
      <c r="G18" s="7">
        <v>95.41</v>
      </c>
      <c r="H18" s="8">
        <f t="shared" si="1"/>
        <v>42.9345</v>
      </c>
      <c r="I18" s="6">
        <v>72.5</v>
      </c>
      <c r="J18" s="8">
        <f t="shared" si="2"/>
        <v>7.25</v>
      </c>
      <c r="K18" s="13">
        <f t="shared" si="3"/>
        <v>91.566499999999991</v>
      </c>
      <c r="L18" s="9" t="str">
        <f t="shared" si="4"/>
        <v>A</v>
      </c>
    </row>
    <row r="19" spans="2:12" ht="16" x14ac:dyDescent="0.2">
      <c r="B19" s="1" t="s">
        <v>71</v>
      </c>
      <c r="C19" s="1" t="s">
        <v>72</v>
      </c>
      <c r="D19" s="1" t="s">
        <v>73</v>
      </c>
      <c r="E19" s="7">
        <v>85.27</v>
      </c>
      <c r="F19" s="8">
        <f t="shared" si="0"/>
        <v>38.371499999999997</v>
      </c>
      <c r="G19" s="7">
        <v>93.86</v>
      </c>
      <c r="H19" s="8">
        <f t="shared" si="1"/>
        <v>42.237000000000002</v>
      </c>
      <c r="I19" s="6">
        <v>88.5</v>
      </c>
      <c r="J19" s="8">
        <f t="shared" si="2"/>
        <v>8.85</v>
      </c>
      <c r="K19" s="13">
        <f t="shared" si="3"/>
        <v>89.458499999999987</v>
      </c>
      <c r="L19" s="9" t="str">
        <f t="shared" si="4"/>
        <v>B</v>
      </c>
    </row>
    <row r="20" spans="2:12" ht="16" x14ac:dyDescent="0.2">
      <c r="B20" s="1" t="s">
        <v>123</v>
      </c>
      <c r="C20" s="1" t="s">
        <v>124</v>
      </c>
      <c r="D20" s="1" t="s">
        <v>125</v>
      </c>
      <c r="E20" s="7">
        <v>87.73</v>
      </c>
      <c r="F20" s="8">
        <f t="shared" si="0"/>
        <v>39.478500000000004</v>
      </c>
      <c r="G20" s="7">
        <v>97.22</v>
      </c>
      <c r="H20" s="8">
        <f t="shared" si="1"/>
        <v>43.749000000000002</v>
      </c>
      <c r="I20" s="6">
        <v>80</v>
      </c>
      <c r="J20" s="8">
        <f t="shared" si="2"/>
        <v>8</v>
      </c>
      <c r="K20" s="13">
        <f t="shared" si="3"/>
        <v>91.227500000000006</v>
      </c>
      <c r="L20" s="9" t="str">
        <f t="shared" si="4"/>
        <v>A</v>
      </c>
    </row>
    <row r="21" spans="2:12" ht="16" x14ac:dyDescent="0.2">
      <c r="B21" s="1" t="s">
        <v>39</v>
      </c>
      <c r="C21" s="1" t="s">
        <v>40</v>
      </c>
      <c r="D21" s="1" t="s">
        <v>41</v>
      </c>
      <c r="E21" s="7">
        <v>91.73</v>
      </c>
      <c r="F21" s="8">
        <f t="shared" si="0"/>
        <v>41.278500000000001</v>
      </c>
      <c r="G21" s="7">
        <v>89.48</v>
      </c>
      <c r="H21" s="8">
        <f t="shared" si="1"/>
        <v>40.266000000000005</v>
      </c>
      <c r="I21" s="6">
        <v>85</v>
      </c>
      <c r="J21" s="8">
        <f t="shared" si="2"/>
        <v>8.5</v>
      </c>
      <c r="K21" s="13">
        <f t="shared" si="3"/>
        <v>90.044499999999999</v>
      </c>
      <c r="L21" s="9" t="str">
        <f t="shared" si="4"/>
        <v>A</v>
      </c>
    </row>
    <row r="22" spans="2:12" ht="16" x14ac:dyDescent="0.2">
      <c r="B22" s="1" t="s">
        <v>75</v>
      </c>
      <c r="C22" s="1" t="s">
        <v>76</v>
      </c>
      <c r="D22" s="1" t="s">
        <v>77</v>
      </c>
      <c r="E22" s="7">
        <v>91.47</v>
      </c>
      <c r="F22" s="8">
        <f t="shared" si="0"/>
        <v>41.161500000000004</v>
      </c>
      <c r="G22" s="7">
        <v>94.13</v>
      </c>
      <c r="H22" s="8">
        <f t="shared" si="1"/>
        <v>42.358499999999999</v>
      </c>
      <c r="I22" s="6">
        <v>83.5</v>
      </c>
      <c r="J22" s="8">
        <f t="shared" si="2"/>
        <v>8.35</v>
      </c>
      <c r="K22" s="13">
        <f t="shared" si="3"/>
        <v>91.87</v>
      </c>
      <c r="L22" s="9" t="str">
        <f t="shared" si="4"/>
        <v>A</v>
      </c>
    </row>
    <row r="23" spans="2:12" ht="16" x14ac:dyDescent="0.2">
      <c r="B23" s="1" t="s">
        <v>155</v>
      </c>
      <c r="C23" s="1" t="s">
        <v>156</v>
      </c>
      <c r="D23" s="1" t="s">
        <v>157</v>
      </c>
      <c r="E23" s="7">
        <v>83.76</v>
      </c>
      <c r="F23" s="8">
        <f t="shared" si="0"/>
        <v>37.692</v>
      </c>
      <c r="G23" s="7">
        <v>76.349999999999994</v>
      </c>
      <c r="H23" s="8">
        <f t="shared" si="1"/>
        <v>34.357500000000002</v>
      </c>
      <c r="I23" s="6">
        <v>90</v>
      </c>
      <c r="J23" s="8">
        <f t="shared" si="2"/>
        <v>9</v>
      </c>
      <c r="K23" s="13">
        <f t="shared" si="3"/>
        <v>81.049499999999995</v>
      </c>
      <c r="L23" s="9" t="str">
        <f t="shared" si="4"/>
        <v>B</v>
      </c>
    </row>
    <row r="24" spans="2:12" ht="16" x14ac:dyDescent="0.2">
      <c r="B24" s="1" t="s">
        <v>115</v>
      </c>
      <c r="C24" s="1" t="s">
        <v>116</v>
      </c>
      <c r="D24" s="1" t="s">
        <v>117</v>
      </c>
      <c r="E24" s="7">
        <v>91.66</v>
      </c>
      <c r="F24" s="8">
        <f t="shared" si="0"/>
        <v>41.247</v>
      </c>
      <c r="G24" s="7">
        <v>92.59</v>
      </c>
      <c r="H24" s="8">
        <f t="shared" si="1"/>
        <v>41.665500000000002</v>
      </c>
      <c r="I24" s="6">
        <v>92.5</v>
      </c>
      <c r="J24" s="8">
        <f t="shared" si="2"/>
        <v>9.25</v>
      </c>
      <c r="K24" s="13">
        <f t="shared" si="3"/>
        <v>92.162499999999994</v>
      </c>
      <c r="L24" s="9" t="str">
        <f t="shared" si="4"/>
        <v>A</v>
      </c>
    </row>
    <row r="25" spans="2:12" ht="16" x14ac:dyDescent="0.2">
      <c r="B25" s="1" t="s">
        <v>143</v>
      </c>
      <c r="C25" s="1" t="s">
        <v>144</v>
      </c>
      <c r="D25" s="1" t="s">
        <v>145</v>
      </c>
      <c r="E25" s="7">
        <v>95.15</v>
      </c>
      <c r="F25" s="8">
        <f t="shared" si="0"/>
        <v>42.817500000000003</v>
      </c>
      <c r="G25" s="7">
        <v>97.38</v>
      </c>
      <c r="H25" s="8">
        <f t="shared" si="1"/>
        <v>43.820999999999998</v>
      </c>
      <c r="I25" s="6">
        <v>92.5</v>
      </c>
      <c r="J25" s="8">
        <f t="shared" si="2"/>
        <v>9.25</v>
      </c>
      <c r="K25" s="13">
        <f t="shared" si="3"/>
        <v>95.888499999999993</v>
      </c>
      <c r="L25" s="9" t="str">
        <f t="shared" si="4"/>
        <v>A</v>
      </c>
    </row>
    <row r="26" spans="2:12" ht="16" x14ac:dyDescent="0.2">
      <c r="B26" s="1" t="s">
        <v>31</v>
      </c>
      <c r="C26" s="1" t="s">
        <v>32</v>
      </c>
      <c r="D26" s="1" t="s">
        <v>33</v>
      </c>
      <c r="E26" s="7">
        <v>81.17</v>
      </c>
      <c r="F26" s="8">
        <f t="shared" si="0"/>
        <v>36.526499999999999</v>
      </c>
      <c r="G26" s="7">
        <v>95.09</v>
      </c>
      <c r="H26" s="8">
        <f t="shared" si="1"/>
        <v>42.790500000000002</v>
      </c>
      <c r="I26" s="6">
        <v>42.5</v>
      </c>
      <c r="J26" s="8">
        <f t="shared" si="2"/>
        <v>4.25</v>
      </c>
      <c r="K26" s="13">
        <f t="shared" si="3"/>
        <v>83.567000000000007</v>
      </c>
      <c r="L26" s="9" t="str">
        <f t="shared" si="4"/>
        <v>B</v>
      </c>
    </row>
    <row r="27" spans="2:12" ht="16" x14ac:dyDescent="0.2">
      <c r="B27" s="1" t="s">
        <v>87</v>
      </c>
      <c r="C27" s="1" t="s">
        <v>88</v>
      </c>
      <c r="D27" s="1" t="s">
        <v>89</v>
      </c>
      <c r="E27" s="7">
        <v>82.98</v>
      </c>
      <c r="F27" s="8">
        <f t="shared" si="0"/>
        <v>37.341000000000001</v>
      </c>
      <c r="G27" s="7">
        <v>90.34</v>
      </c>
      <c r="H27" s="8">
        <f t="shared" si="1"/>
        <v>40.653000000000006</v>
      </c>
      <c r="I27" s="6">
        <v>85</v>
      </c>
      <c r="J27" s="8">
        <f t="shared" si="2"/>
        <v>8.5</v>
      </c>
      <c r="K27" s="13">
        <f t="shared" si="3"/>
        <v>86.494</v>
      </c>
      <c r="L27" s="9" t="str">
        <f t="shared" si="4"/>
        <v>B</v>
      </c>
    </row>
    <row r="28" spans="2:12" ht="16" x14ac:dyDescent="0.2">
      <c r="B28" s="1" t="s">
        <v>127</v>
      </c>
      <c r="C28" s="1" t="s">
        <v>128</v>
      </c>
      <c r="D28" s="1" t="s">
        <v>129</v>
      </c>
      <c r="E28" s="7">
        <v>72.790000000000006</v>
      </c>
      <c r="F28" s="8">
        <f t="shared" si="0"/>
        <v>32.755500000000005</v>
      </c>
      <c r="G28" s="7">
        <v>77.510000000000005</v>
      </c>
      <c r="H28" s="8">
        <f t="shared" si="1"/>
        <v>34.8795</v>
      </c>
      <c r="I28" s="6">
        <v>37.5</v>
      </c>
      <c r="J28" s="8">
        <f t="shared" si="2"/>
        <v>3.75</v>
      </c>
      <c r="K28" s="13">
        <f t="shared" si="3"/>
        <v>71.385000000000005</v>
      </c>
      <c r="L28" s="9" t="str">
        <f t="shared" si="4"/>
        <v>C</v>
      </c>
    </row>
    <row r="29" spans="2:12" ht="16" x14ac:dyDescent="0.2">
      <c r="B29" s="1" t="s">
        <v>35</v>
      </c>
      <c r="C29" s="1" t="s">
        <v>36</v>
      </c>
      <c r="D29" s="1" t="s">
        <v>37</v>
      </c>
      <c r="E29" s="7">
        <v>74.08</v>
      </c>
      <c r="F29" s="8">
        <f t="shared" si="0"/>
        <v>33.335999999999999</v>
      </c>
      <c r="G29" s="7">
        <v>75.06</v>
      </c>
      <c r="H29" s="8">
        <f t="shared" si="1"/>
        <v>33.777000000000001</v>
      </c>
      <c r="I29" s="6">
        <v>87.5</v>
      </c>
      <c r="J29" s="8">
        <f t="shared" si="2"/>
        <v>8.75</v>
      </c>
      <c r="K29" s="13">
        <f t="shared" si="3"/>
        <v>75.863</v>
      </c>
      <c r="L29" s="9" t="str">
        <f t="shared" si="4"/>
        <v>C</v>
      </c>
    </row>
    <row r="30" spans="2:12" ht="16" x14ac:dyDescent="0.2">
      <c r="B30" s="1" t="s">
        <v>131</v>
      </c>
      <c r="C30" s="1" t="s">
        <v>132</v>
      </c>
      <c r="D30" s="1" t="s">
        <v>133</v>
      </c>
      <c r="E30" s="7">
        <v>88.99</v>
      </c>
      <c r="F30" s="8">
        <f t="shared" si="0"/>
        <v>40.045499999999997</v>
      </c>
      <c r="G30" s="7">
        <v>95.56</v>
      </c>
      <c r="H30" s="8">
        <f t="shared" si="1"/>
        <v>43.002000000000002</v>
      </c>
      <c r="I30" s="6">
        <v>90</v>
      </c>
      <c r="J30" s="8">
        <f t="shared" si="2"/>
        <v>9</v>
      </c>
      <c r="K30" s="13">
        <f t="shared" si="3"/>
        <v>92.047499999999999</v>
      </c>
      <c r="L30" s="9" t="str">
        <f t="shared" si="4"/>
        <v>A</v>
      </c>
    </row>
    <row r="31" spans="2:12" ht="16" x14ac:dyDescent="0.2">
      <c r="B31" s="1" t="s">
        <v>107</v>
      </c>
      <c r="C31" s="1" t="s">
        <v>108</v>
      </c>
      <c r="D31" s="1" t="s">
        <v>109</v>
      </c>
      <c r="E31" s="7">
        <v>46.15</v>
      </c>
      <c r="F31" s="8">
        <f t="shared" si="0"/>
        <v>20.767499999999998</v>
      </c>
      <c r="G31" s="7">
        <v>48.42</v>
      </c>
      <c r="H31" s="8">
        <f t="shared" si="1"/>
        <v>21.789000000000001</v>
      </c>
      <c r="I31" s="6">
        <v>0</v>
      </c>
      <c r="J31" s="8">
        <f t="shared" si="2"/>
        <v>0</v>
      </c>
      <c r="K31" s="13">
        <f t="shared" si="3"/>
        <v>42.5565</v>
      </c>
      <c r="L31" s="9" t="str">
        <f t="shared" si="4"/>
        <v>F</v>
      </c>
    </row>
    <row r="32" spans="2:12" ht="16" x14ac:dyDescent="0.2">
      <c r="B32" s="1" t="s">
        <v>111</v>
      </c>
      <c r="C32" s="1" t="s">
        <v>112</v>
      </c>
      <c r="D32" s="1" t="s">
        <v>113</v>
      </c>
      <c r="E32" s="7">
        <v>92.23</v>
      </c>
      <c r="F32" s="8">
        <f t="shared" si="0"/>
        <v>41.503500000000003</v>
      </c>
      <c r="G32" s="7">
        <v>94.09</v>
      </c>
      <c r="H32" s="8">
        <f t="shared" si="1"/>
        <v>42.340500000000006</v>
      </c>
      <c r="I32" s="6">
        <v>87.5</v>
      </c>
      <c r="J32" s="8">
        <f t="shared" si="2"/>
        <v>8.75</v>
      </c>
      <c r="K32" s="13">
        <f t="shared" si="3"/>
        <v>92.594000000000008</v>
      </c>
      <c r="L32" s="9" t="str">
        <f t="shared" si="4"/>
        <v>A</v>
      </c>
    </row>
    <row r="33" spans="2:12" ht="16" x14ac:dyDescent="0.2">
      <c r="B33" s="1" t="s">
        <v>59</v>
      </c>
      <c r="C33" s="1" t="s">
        <v>60</v>
      </c>
      <c r="D33" s="1" t="s">
        <v>61</v>
      </c>
      <c r="E33" s="7">
        <v>91.68</v>
      </c>
      <c r="F33" s="8">
        <f t="shared" si="0"/>
        <v>41.256000000000007</v>
      </c>
      <c r="G33" s="7">
        <v>91.79</v>
      </c>
      <c r="H33" s="8">
        <f t="shared" si="1"/>
        <v>41.305500000000002</v>
      </c>
      <c r="I33" s="6">
        <v>92.5</v>
      </c>
      <c r="J33" s="8">
        <f t="shared" si="2"/>
        <v>9.25</v>
      </c>
      <c r="K33" s="13">
        <f t="shared" si="3"/>
        <v>91.811500000000009</v>
      </c>
      <c r="L33" s="9" t="str">
        <f t="shared" si="4"/>
        <v>A</v>
      </c>
    </row>
    <row r="34" spans="2:12" ht="16" x14ac:dyDescent="0.2">
      <c r="B34" s="1" t="s">
        <v>119</v>
      </c>
      <c r="C34" s="1" t="s">
        <v>120</v>
      </c>
      <c r="D34" s="1" t="s">
        <v>121</v>
      </c>
      <c r="E34" s="7">
        <v>95.85</v>
      </c>
      <c r="F34" s="8">
        <f t="shared" si="0"/>
        <v>43.1325</v>
      </c>
      <c r="G34" s="7">
        <v>96.75</v>
      </c>
      <c r="H34" s="8">
        <f t="shared" si="1"/>
        <v>43.537500000000001</v>
      </c>
      <c r="I34" s="6">
        <v>72.5</v>
      </c>
      <c r="J34" s="8">
        <f t="shared" si="2"/>
        <v>7.25</v>
      </c>
      <c r="K34" s="13">
        <f t="shared" si="3"/>
        <v>93.92</v>
      </c>
      <c r="L34" s="9" t="str">
        <f t="shared" si="4"/>
        <v>A</v>
      </c>
    </row>
    <row r="35" spans="2:12" ht="16" x14ac:dyDescent="0.2">
      <c r="B35" s="1" t="s">
        <v>67</v>
      </c>
      <c r="C35" s="1" t="s">
        <v>68</v>
      </c>
      <c r="D35" s="1" t="s">
        <v>69</v>
      </c>
      <c r="E35" s="7">
        <v>84.45</v>
      </c>
      <c r="F35" s="8">
        <f t="shared" si="0"/>
        <v>38.002500000000005</v>
      </c>
      <c r="G35" s="7">
        <v>92.7</v>
      </c>
      <c r="H35" s="8">
        <f t="shared" si="1"/>
        <v>41.715000000000003</v>
      </c>
      <c r="I35" s="6">
        <v>82.5</v>
      </c>
      <c r="J35" s="8">
        <f t="shared" si="2"/>
        <v>8.25</v>
      </c>
      <c r="K35" s="13">
        <f t="shared" si="3"/>
        <v>87.967500000000001</v>
      </c>
      <c r="L35" s="9" t="str">
        <f t="shared" si="4"/>
        <v>B</v>
      </c>
    </row>
    <row r="36" spans="2:12" ht="16" x14ac:dyDescent="0.2">
      <c r="B36" s="1" t="s">
        <v>63</v>
      </c>
      <c r="C36" s="1" t="s">
        <v>64</v>
      </c>
      <c r="D36" s="1" t="s">
        <v>65</v>
      </c>
      <c r="E36" s="7">
        <v>72.510000000000005</v>
      </c>
      <c r="F36" s="8">
        <f t="shared" si="0"/>
        <v>32.6295</v>
      </c>
      <c r="G36" s="7">
        <v>70.06</v>
      </c>
      <c r="H36" s="8">
        <f t="shared" si="1"/>
        <v>31.527000000000001</v>
      </c>
      <c r="I36" s="6">
        <v>85</v>
      </c>
      <c r="J36" s="8">
        <f t="shared" si="2"/>
        <v>8.5</v>
      </c>
      <c r="K36" s="13">
        <f t="shared" si="3"/>
        <v>72.656499999999994</v>
      </c>
      <c r="L36" s="9" t="str">
        <f t="shared" si="4"/>
        <v>C</v>
      </c>
    </row>
    <row r="37" spans="2:12" ht="16" x14ac:dyDescent="0.2">
      <c r="B37" s="1" t="s">
        <v>135</v>
      </c>
      <c r="C37" s="1" t="s">
        <v>136</v>
      </c>
      <c r="D37" s="1" t="s">
        <v>137</v>
      </c>
      <c r="E37" s="7">
        <v>86.21</v>
      </c>
      <c r="F37" s="8">
        <f t="shared" si="0"/>
        <v>38.794499999999999</v>
      </c>
      <c r="G37" s="7">
        <v>94.74</v>
      </c>
      <c r="H37" s="8">
        <f t="shared" si="1"/>
        <v>42.632999999999996</v>
      </c>
      <c r="I37" s="6">
        <v>90</v>
      </c>
      <c r="J37" s="8">
        <f t="shared" si="2"/>
        <v>9</v>
      </c>
      <c r="K37" s="13">
        <f t="shared" si="3"/>
        <v>90.427499999999995</v>
      </c>
      <c r="L37" s="9" t="str">
        <f t="shared" si="4"/>
        <v>A</v>
      </c>
    </row>
    <row r="38" spans="2:12" ht="16" x14ac:dyDescent="0.2">
      <c r="B38" s="1" t="s">
        <v>43</v>
      </c>
      <c r="C38" s="1" t="s">
        <v>44</v>
      </c>
      <c r="D38" s="1" t="s">
        <v>45</v>
      </c>
      <c r="E38" s="7">
        <v>73.28</v>
      </c>
      <c r="F38" s="8">
        <f t="shared" si="0"/>
        <v>32.975999999999999</v>
      </c>
      <c r="G38" s="7">
        <v>86.27</v>
      </c>
      <c r="H38" s="8">
        <f t="shared" si="1"/>
        <v>38.8215</v>
      </c>
      <c r="I38" s="6">
        <v>40</v>
      </c>
      <c r="J38" s="8">
        <f t="shared" si="2"/>
        <v>4</v>
      </c>
      <c r="K38" s="13">
        <f t="shared" si="3"/>
        <v>75.797499999999999</v>
      </c>
      <c r="L38" s="9" t="str">
        <f t="shared" si="4"/>
        <v>C</v>
      </c>
    </row>
    <row r="39" spans="2:12" ht="16" x14ac:dyDescent="0.2">
      <c r="B39" s="1" t="s">
        <v>26</v>
      </c>
      <c r="C39" s="1" t="s">
        <v>27</v>
      </c>
      <c r="D39" s="1" t="s">
        <v>28</v>
      </c>
      <c r="E39" s="7">
        <v>90.62</v>
      </c>
      <c r="F39" s="8">
        <f t="shared" si="0"/>
        <v>40.779000000000003</v>
      </c>
      <c r="G39" s="7">
        <v>89.73</v>
      </c>
      <c r="H39" s="8">
        <f t="shared" si="1"/>
        <v>40.378500000000003</v>
      </c>
      <c r="I39" s="6">
        <v>82.5</v>
      </c>
      <c r="J39" s="8">
        <f t="shared" si="2"/>
        <v>8.25</v>
      </c>
      <c r="K39" s="13">
        <f t="shared" si="3"/>
        <v>89.407499999999999</v>
      </c>
      <c r="L39" s="9" t="str">
        <f t="shared" si="4"/>
        <v>B</v>
      </c>
    </row>
    <row r="40" spans="2:12" ht="16" x14ac:dyDescent="0.2">
      <c r="B40" s="1" t="s">
        <v>139</v>
      </c>
      <c r="C40" s="1" t="s">
        <v>140</v>
      </c>
      <c r="D40" s="1" t="s">
        <v>141</v>
      </c>
      <c r="E40" s="7">
        <v>92.71</v>
      </c>
      <c r="F40" s="8">
        <f t="shared" si="0"/>
        <v>41.719499999999996</v>
      </c>
      <c r="G40" s="7">
        <v>89.83</v>
      </c>
      <c r="H40" s="8">
        <f t="shared" si="1"/>
        <v>40.423499999999997</v>
      </c>
      <c r="I40" s="6">
        <v>80</v>
      </c>
      <c r="J40" s="8">
        <f t="shared" si="2"/>
        <v>8</v>
      </c>
      <c r="K40" s="13">
        <f t="shared" si="3"/>
        <v>90.143000000000001</v>
      </c>
      <c r="L40" s="9" t="str">
        <f t="shared" si="4"/>
        <v>A</v>
      </c>
    </row>
  </sheetData>
  <sortState xmlns:xlrd2="http://schemas.microsoft.com/office/spreadsheetml/2017/richdata2" ref="B8:L40">
    <sortCondition ref="D8:D40"/>
  </sortState>
  <conditionalFormatting sqref="L8:L40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2022-10-13T01:04:46Z</dcterms:created>
  <dcterms:modified xsi:type="dcterms:W3CDTF">2022-10-14T02:57:48Z</dcterms:modified>
</cp:coreProperties>
</file>