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2585" tabRatio="842" activeTab="4"/>
  </bookViews>
  <sheets>
    <sheet name="IEAP-Pre &amp; Beginner (2)" sheetId="6" r:id="rId1"/>
    <sheet name="Sheet3" sheetId="7" r:id="rId2"/>
    <sheet name="IEAP-Pre &amp; Beginner" sheetId="4" r:id="rId3"/>
    <sheet name="IEAP-1-4 (2)" sheetId="8" r:id="rId4"/>
    <sheet name="IEAP-1-4" sheetId="3" r:id="rId5"/>
    <sheet name="Sheet1" sheetId="5" r:id="rId6"/>
  </sheets>
  <definedNames>
    <definedName name="_xlnm._FilterDatabase" localSheetId="4" hidden="1">'IEAP-1-4'!$A$732:$Y$759</definedName>
    <definedName name="_xlnm._FilterDatabase" localSheetId="3" hidden="1">'IEAP-1-4 (2)'!$A$739:$Y$766</definedName>
    <definedName name="_xlnm._FilterDatabase" localSheetId="2" hidden="1">'IEAP-Pre &amp; Beginner'!$A$252:$U$301</definedName>
    <definedName name="_xlnm._FilterDatabase" localSheetId="0" hidden="1">'IEAP-Pre &amp; Beginner (2)'!$A$239:$T$288</definedName>
    <definedName name="_xlnm.Print_Area" localSheetId="4">'IEAP-1-4'!$A$2:$Y$760</definedName>
    <definedName name="_xlnm.Print_Area" localSheetId="3">'IEAP-1-4 (2)'!$A$2:$Y$767</definedName>
    <definedName name="_xlnm.Print_Area" localSheetId="2">'IEAP-Pre &amp; Beginner'!$A$2:$U$301</definedName>
    <definedName name="_xlnm.Print_Area" localSheetId="0">'IEAP-Pre &amp; Beginner (2)'!$A$2:$T$288</definedName>
    <definedName name="Z_AEB8AD71_346F_4876_96B8_60EE99A7AC76_.wvu.FilterData" localSheetId="4" hidden="1">'IEAP-1-4'!#REF!</definedName>
    <definedName name="Z_AEB8AD71_346F_4876_96B8_60EE99A7AC76_.wvu.FilterData" localSheetId="3" hidden="1">'IEAP-1-4 (2)'!#REF!</definedName>
    <definedName name="Z_AEB8AD71_346F_4876_96B8_60EE99A7AC76_.wvu.FilterData" localSheetId="2" hidden="1">'IEAP-Pre &amp; Beginner'!#REF!</definedName>
    <definedName name="Z_AEB8AD71_346F_4876_96B8_60EE99A7AC76_.wvu.FilterData" localSheetId="0" hidden="1">'IEAP-Pre &amp; Beginner (2)'!#REF!</definedName>
    <definedName name="Z_AEB8AD71_346F_4876_96B8_60EE99A7AC76_.wvu.PrintArea" localSheetId="4" hidden="1">'IEAP-1-4'!$A$2:$Y$760</definedName>
    <definedName name="Z_AEB8AD71_346F_4876_96B8_60EE99A7AC76_.wvu.PrintArea" localSheetId="3" hidden="1">'IEAP-1-4 (2)'!$A$2:$Y$767</definedName>
    <definedName name="Z_AEB8AD71_346F_4876_96B8_60EE99A7AC76_.wvu.PrintArea" localSheetId="2" hidden="1">'IEAP-Pre &amp; Beginner'!$A$2:$U$301</definedName>
    <definedName name="Z_AEB8AD71_346F_4876_96B8_60EE99A7AC76_.wvu.PrintArea" localSheetId="0" hidden="1">'IEAP-Pre &amp; Beginner (2)'!$A$2:$T$288</definedName>
    <definedName name="Z_AEB8AD71_346F_4876_96B8_60EE99A7AC76_.wvu.Rows" localSheetId="4" hidden="1">'IEAP-1-4'!$1:$1</definedName>
    <definedName name="Z_AEB8AD71_346F_4876_96B8_60EE99A7AC76_.wvu.Rows" localSheetId="3" hidden="1">'IEAP-1-4 (2)'!$1:$1</definedName>
    <definedName name="Z_AEB8AD71_346F_4876_96B8_60EE99A7AC76_.wvu.Rows" localSheetId="2" hidden="1">'IEAP-Pre &amp; Beginner'!$1:$1</definedName>
    <definedName name="Z_AEB8AD71_346F_4876_96B8_60EE99A7AC76_.wvu.Rows" localSheetId="0" hidden="1">'IEAP-Pre &amp; Beginner (2)'!$1:$1</definedName>
    <definedName name="Z_E49DAA07_9A59_49A9_8BDD_B2DBA4DB5600_.wvu.FilterData" localSheetId="4" hidden="1">'IEAP-1-4'!#REF!</definedName>
    <definedName name="Z_E49DAA07_9A59_49A9_8BDD_B2DBA4DB5600_.wvu.FilterData" localSheetId="3" hidden="1">'IEAP-1-4 (2)'!#REF!</definedName>
    <definedName name="Z_E49DAA07_9A59_49A9_8BDD_B2DBA4DB5600_.wvu.FilterData" localSheetId="2" hidden="1">'IEAP-Pre &amp; Beginner'!#REF!</definedName>
    <definedName name="Z_E49DAA07_9A59_49A9_8BDD_B2DBA4DB5600_.wvu.FilterData" localSheetId="0" hidden="1">'IEAP-Pre &amp; Beginner (2)'!#REF!</definedName>
    <definedName name="Z_E49DAA07_9A59_49A9_8BDD_B2DBA4DB5600_.wvu.PrintArea" localSheetId="4" hidden="1">'IEAP-1-4'!$A$2:$Y$760</definedName>
    <definedName name="Z_E49DAA07_9A59_49A9_8BDD_B2DBA4DB5600_.wvu.PrintArea" localSheetId="3" hidden="1">'IEAP-1-4 (2)'!$A$2:$Y$767</definedName>
    <definedName name="Z_E49DAA07_9A59_49A9_8BDD_B2DBA4DB5600_.wvu.PrintArea" localSheetId="2" hidden="1">'IEAP-Pre &amp; Beginner'!$A$2:$U$301</definedName>
    <definedName name="Z_E49DAA07_9A59_49A9_8BDD_B2DBA4DB5600_.wvu.PrintArea" localSheetId="0" hidden="1">'IEAP-Pre &amp; Beginner (2)'!$A$2:$T$288</definedName>
    <definedName name="Z_E49DAA07_9A59_49A9_8BDD_B2DBA4DB5600_.wvu.Rows" localSheetId="4" hidden="1">'IEAP-1-4'!$1:$1</definedName>
    <definedName name="Z_E49DAA07_9A59_49A9_8BDD_B2DBA4DB5600_.wvu.Rows" localSheetId="3" hidden="1">'IEAP-1-4 (2)'!$1:$1</definedName>
    <definedName name="Z_E49DAA07_9A59_49A9_8BDD_B2DBA4DB5600_.wvu.Rows" localSheetId="2" hidden="1">'IEAP-Pre &amp; Beginner'!$1:$1</definedName>
    <definedName name="Z_E49DAA07_9A59_49A9_8BDD_B2DBA4DB5600_.wvu.Rows" localSheetId="0" hidden="1">'IEAP-Pre &amp; Beginner (2)'!$1:$1</definedName>
  </definedNames>
  <calcPr calcId="152511"/>
  <customWorkbookViews>
    <customWorkbookView name="enrollment2 - Personal View" guid="{E49DAA07-9A59-49A9-8BDD-B2DBA4DB5600}" mergeInterval="0" personalView="1" maximized="1" xWindow="1" yWindow="1" windowWidth="1024" windowHeight="548" tabRatio="842" activeSheetId="1"/>
    <customWorkbookView name="enrollment1 - Personal View" guid="{AEB8AD71-346F-4876-96B8-60EE99A7AC76}" mergeInterval="0" personalView="1" maximized="1" xWindow="1" yWindow="1" windowWidth="1440" windowHeight="680" tabRatio="842" activeSheetId="3"/>
  </customWorkbookViews>
</workbook>
</file>

<file path=xl/calcChain.xml><?xml version="1.0" encoding="utf-8"?>
<calcChain xmlns="http://schemas.openxmlformats.org/spreadsheetml/2006/main">
  <c r="F229" i="8" l="1"/>
  <c r="H229" i="8"/>
  <c r="J229" i="8"/>
  <c r="O229" i="8"/>
  <c r="Q229" i="8"/>
  <c r="S229" i="8"/>
  <c r="S765" i="8"/>
  <c r="Q765" i="8"/>
  <c r="O765" i="8"/>
  <c r="J765" i="8"/>
  <c r="H765" i="8"/>
  <c r="F765" i="8"/>
  <c r="S764" i="8"/>
  <c r="Q764" i="8"/>
  <c r="O764" i="8"/>
  <c r="J764" i="8"/>
  <c r="H764" i="8"/>
  <c r="F764" i="8"/>
  <c r="S763" i="8"/>
  <c r="Q763" i="8"/>
  <c r="O763" i="8"/>
  <c r="J763" i="8"/>
  <c r="H763" i="8"/>
  <c r="F763" i="8"/>
  <c r="S762" i="8"/>
  <c r="Q762" i="8"/>
  <c r="O762" i="8"/>
  <c r="J762" i="8"/>
  <c r="H762" i="8"/>
  <c r="F762" i="8"/>
  <c r="S761" i="8"/>
  <c r="Q761" i="8"/>
  <c r="O761" i="8"/>
  <c r="J761" i="8"/>
  <c r="H761" i="8"/>
  <c r="F761" i="8"/>
  <c r="S760" i="8"/>
  <c r="Q760" i="8"/>
  <c r="O760" i="8"/>
  <c r="J760" i="8"/>
  <c r="H760" i="8"/>
  <c r="F760" i="8"/>
  <c r="S759" i="8"/>
  <c r="Q759" i="8"/>
  <c r="O759" i="8"/>
  <c r="J759" i="8"/>
  <c r="H759" i="8"/>
  <c r="F759" i="8"/>
  <c r="S758" i="8"/>
  <c r="Q758" i="8"/>
  <c r="O758" i="8"/>
  <c r="J758" i="8"/>
  <c r="H758" i="8"/>
  <c r="F758" i="8"/>
  <c r="S757" i="8"/>
  <c r="Q757" i="8"/>
  <c r="O757" i="8"/>
  <c r="J757" i="8"/>
  <c r="H757" i="8"/>
  <c r="F757" i="8"/>
  <c r="S756" i="8"/>
  <c r="Q756" i="8"/>
  <c r="O756" i="8"/>
  <c r="J756" i="8"/>
  <c r="H756" i="8"/>
  <c r="F756" i="8"/>
  <c r="S755" i="8"/>
  <c r="Q755" i="8"/>
  <c r="O755" i="8"/>
  <c r="J755" i="8"/>
  <c r="H755" i="8"/>
  <c r="F755" i="8"/>
  <c r="S754" i="8"/>
  <c r="Q754" i="8"/>
  <c r="O754" i="8"/>
  <c r="J754" i="8"/>
  <c r="H754" i="8"/>
  <c r="F754" i="8"/>
  <c r="S753" i="8"/>
  <c r="Q753" i="8"/>
  <c r="O753" i="8"/>
  <c r="J753" i="8"/>
  <c r="H753" i="8"/>
  <c r="F753" i="8"/>
  <c r="S752" i="8"/>
  <c r="Q752" i="8"/>
  <c r="O752" i="8"/>
  <c r="J752" i="8"/>
  <c r="H752" i="8"/>
  <c r="F752" i="8"/>
  <c r="S751" i="8"/>
  <c r="Q751" i="8"/>
  <c r="O751" i="8"/>
  <c r="J751" i="8"/>
  <c r="H751" i="8"/>
  <c r="F751" i="8"/>
  <c r="S750" i="8"/>
  <c r="Q750" i="8"/>
  <c r="O750" i="8"/>
  <c r="J750" i="8"/>
  <c r="H750" i="8"/>
  <c r="F750" i="8"/>
  <c r="S749" i="8"/>
  <c r="Q749" i="8"/>
  <c r="O749" i="8"/>
  <c r="J749" i="8"/>
  <c r="H749" i="8"/>
  <c r="F749" i="8"/>
  <c r="S748" i="8"/>
  <c r="Q748" i="8"/>
  <c r="O748" i="8"/>
  <c r="J748" i="8"/>
  <c r="H748" i="8"/>
  <c r="F748" i="8"/>
  <c r="S747" i="8"/>
  <c r="Q747" i="8"/>
  <c r="O747" i="8"/>
  <c r="J747" i="8"/>
  <c r="H747" i="8"/>
  <c r="F747" i="8"/>
  <c r="S746" i="8"/>
  <c r="Q746" i="8"/>
  <c r="O746" i="8"/>
  <c r="J746" i="8"/>
  <c r="H746" i="8"/>
  <c r="F746" i="8"/>
  <c r="S745" i="8"/>
  <c r="Q745" i="8"/>
  <c r="O745" i="8"/>
  <c r="J745" i="8"/>
  <c r="H745" i="8"/>
  <c r="F745" i="8"/>
  <c r="S744" i="8"/>
  <c r="Q744" i="8"/>
  <c r="O744" i="8"/>
  <c r="J744" i="8"/>
  <c r="H744" i="8"/>
  <c r="F744" i="8"/>
  <c r="S743" i="8"/>
  <c r="Q743" i="8"/>
  <c r="O743" i="8"/>
  <c r="J743" i="8"/>
  <c r="H743" i="8"/>
  <c r="F743" i="8"/>
  <c r="S742" i="8"/>
  <c r="Q742" i="8"/>
  <c r="O742" i="8"/>
  <c r="J742" i="8"/>
  <c r="H742" i="8"/>
  <c r="F742" i="8"/>
  <c r="S712" i="8"/>
  <c r="Q712" i="8"/>
  <c r="O712" i="8"/>
  <c r="J712" i="8"/>
  <c r="H712" i="8"/>
  <c r="F712" i="8"/>
  <c r="S711" i="8"/>
  <c r="Q711" i="8"/>
  <c r="O711" i="8"/>
  <c r="J711" i="8"/>
  <c r="H711" i="8"/>
  <c r="F711" i="8"/>
  <c r="S710" i="8"/>
  <c r="Q710" i="8"/>
  <c r="O710" i="8"/>
  <c r="J710" i="8"/>
  <c r="H710" i="8"/>
  <c r="F710" i="8"/>
  <c r="S709" i="8"/>
  <c r="Q709" i="8"/>
  <c r="O709" i="8"/>
  <c r="J709" i="8"/>
  <c r="H709" i="8"/>
  <c r="F709" i="8"/>
  <c r="S708" i="8"/>
  <c r="Q708" i="8"/>
  <c r="O708" i="8"/>
  <c r="J708" i="8"/>
  <c r="H708" i="8"/>
  <c r="F708" i="8"/>
  <c r="S707" i="8"/>
  <c r="Q707" i="8"/>
  <c r="O707" i="8"/>
  <c r="J707" i="8"/>
  <c r="H707" i="8"/>
  <c r="F707" i="8"/>
  <c r="S706" i="8"/>
  <c r="Q706" i="8"/>
  <c r="O706" i="8"/>
  <c r="J706" i="8"/>
  <c r="H706" i="8"/>
  <c r="F706" i="8"/>
  <c r="S705" i="8"/>
  <c r="Q705" i="8"/>
  <c r="O705" i="8"/>
  <c r="J705" i="8"/>
  <c r="H705" i="8"/>
  <c r="F705" i="8"/>
  <c r="S704" i="8"/>
  <c r="Q704" i="8"/>
  <c r="O704" i="8"/>
  <c r="J704" i="8"/>
  <c r="H704" i="8"/>
  <c r="F704" i="8"/>
  <c r="S703" i="8"/>
  <c r="Q703" i="8"/>
  <c r="O703" i="8"/>
  <c r="J703" i="8"/>
  <c r="H703" i="8"/>
  <c r="F703" i="8"/>
  <c r="S702" i="8"/>
  <c r="Q702" i="8"/>
  <c r="O702" i="8"/>
  <c r="J702" i="8"/>
  <c r="H702" i="8"/>
  <c r="F702" i="8"/>
  <c r="S701" i="8"/>
  <c r="Q701" i="8"/>
  <c r="O701" i="8"/>
  <c r="J701" i="8"/>
  <c r="H701" i="8"/>
  <c r="F701" i="8"/>
  <c r="S700" i="8"/>
  <c r="Q700" i="8"/>
  <c r="O700" i="8"/>
  <c r="J700" i="8"/>
  <c r="H700" i="8"/>
  <c r="F700" i="8"/>
  <c r="S699" i="8"/>
  <c r="Q699" i="8"/>
  <c r="O699" i="8"/>
  <c r="J699" i="8"/>
  <c r="H699" i="8"/>
  <c r="F699" i="8"/>
  <c r="S698" i="8"/>
  <c r="Q698" i="8"/>
  <c r="O698" i="8"/>
  <c r="J698" i="8"/>
  <c r="H698" i="8"/>
  <c r="F698" i="8"/>
  <c r="S677" i="8"/>
  <c r="Q677" i="8"/>
  <c r="O677" i="8"/>
  <c r="J677" i="8"/>
  <c r="H677" i="8"/>
  <c r="F677" i="8"/>
  <c r="S676" i="8"/>
  <c r="Q676" i="8"/>
  <c r="O676" i="8"/>
  <c r="J676" i="8"/>
  <c r="H676" i="8"/>
  <c r="F676" i="8"/>
  <c r="S675" i="8"/>
  <c r="Q675" i="8"/>
  <c r="O675" i="8"/>
  <c r="J675" i="8"/>
  <c r="H675" i="8"/>
  <c r="F675" i="8"/>
  <c r="S674" i="8"/>
  <c r="Q674" i="8"/>
  <c r="O674" i="8"/>
  <c r="J674" i="8"/>
  <c r="H674" i="8"/>
  <c r="F674" i="8"/>
  <c r="S673" i="8"/>
  <c r="Q673" i="8"/>
  <c r="O673" i="8"/>
  <c r="J673" i="8"/>
  <c r="H673" i="8"/>
  <c r="F673" i="8"/>
  <c r="S672" i="8"/>
  <c r="Q672" i="8"/>
  <c r="O672" i="8"/>
  <c r="J672" i="8"/>
  <c r="H672" i="8"/>
  <c r="F672" i="8"/>
  <c r="S671" i="8"/>
  <c r="Q671" i="8"/>
  <c r="O671" i="8"/>
  <c r="J671" i="8"/>
  <c r="H671" i="8"/>
  <c r="F671" i="8"/>
  <c r="S670" i="8"/>
  <c r="Q670" i="8"/>
  <c r="O670" i="8"/>
  <c r="J670" i="8"/>
  <c r="H670" i="8"/>
  <c r="F670" i="8"/>
  <c r="S669" i="8"/>
  <c r="Q669" i="8"/>
  <c r="O669" i="8"/>
  <c r="J669" i="8"/>
  <c r="H669" i="8"/>
  <c r="F669" i="8"/>
  <c r="S668" i="8"/>
  <c r="Q668" i="8"/>
  <c r="O668" i="8"/>
  <c r="J668" i="8"/>
  <c r="H668" i="8"/>
  <c r="F668" i="8"/>
  <c r="S667" i="8"/>
  <c r="Q667" i="8"/>
  <c r="O667" i="8"/>
  <c r="J667" i="8"/>
  <c r="H667" i="8"/>
  <c r="F667" i="8"/>
  <c r="S666" i="8"/>
  <c r="Q666" i="8"/>
  <c r="O666" i="8"/>
  <c r="J666" i="8"/>
  <c r="H666" i="8"/>
  <c r="F666" i="8"/>
  <c r="S665" i="8"/>
  <c r="Q665" i="8"/>
  <c r="O665" i="8"/>
  <c r="J665" i="8"/>
  <c r="H665" i="8"/>
  <c r="F665" i="8"/>
  <c r="S664" i="8"/>
  <c r="Q664" i="8"/>
  <c r="O664" i="8"/>
  <c r="J664" i="8"/>
  <c r="H664" i="8"/>
  <c r="F664" i="8"/>
  <c r="S663" i="8"/>
  <c r="Q663" i="8"/>
  <c r="O663" i="8"/>
  <c r="J663" i="8"/>
  <c r="H663" i="8"/>
  <c r="F663" i="8"/>
  <c r="S662" i="8"/>
  <c r="Q662" i="8"/>
  <c r="O662" i="8"/>
  <c r="J662" i="8"/>
  <c r="H662" i="8"/>
  <c r="F662" i="8"/>
  <c r="S661" i="8"/>
  <c r="Q661" i="8"/>
  <c r="O661" i="8"/>
  <c r="J661" i="8"/>
  <c r="H661" i="8"/>
  <c r="F661" i="8"/>
  <c r="S660" i="8"/>
  <c r="Q660" i="8"/>
  <c r="O660" i="8"/>
  <c r="J660" i="8"/>
  <c r="H660" i="8"/>
  <c r="F660" i="8"/>
  <c r="S659" i="8"/>
  <c r="Q659" i="8"/>
  <c r="O659" i="8"/>
  <c r="J659" i="8"/>
  <c r="H659" i="8"/>
  <c r="F659" i="8"/>
  <c r="S658" i="8"/>
  <c r="Q658" i="8"/>
  <c r="O658" i="8"/>
  <c r="J658" i="8"/>
  <c r="H658" i="8"/>
  <c r="F658" i="8"/>
  <c r="S657" i="8"/>
  <c r="Q657" i="8"/>
  <c r="O657" i="8"/>
  <c r="J657" i="8"/>
  <c r="H657" i="8"/>
  <c r="F657" i="8"/>
  <c r="S656" i="8"/>
  <c r="Q656" i="8"/>
  <c r="O656" i="8"/>
  <c r="J656" i="8"/>
  <c r="H656" i="8"/>
  <c r="F656" i="8"/>
  <c r="S637" i="8"/>
  <c r="Q637" i="8"/>
  <c r="O637" i="8"/>
  <c r="J637" i="8"/>
  <c r="H637" i="8"/>
  <c r="F637" i="8"/>
  <c r="S636" i="8"/>
  <c r="Q636" i="8"/>
  <c r="O636" i="8"/>
  <c r="J636" i="8"/>
  <c r="H636" i="8"/>
  <c r="F636" i="8"/>
  <c r="S635" i="8"/>
  <c r="Q635" i="8"/>
  <c r="O635" i="8"/>
  <c r="J635" i="8"/>
  <c r="H635" i="8"/>
  <c r="F635" i="8"/>
  <c r="S634" i="8"/>
  <c r="Q634" i="8"/>
  <c r="O634" i="8"/>
  <c r="J634" i="8"/>
  <c r="H634" i="8"/>
  <c r="F634" i="8"/>
  <c r="S633" i="8"/>
  <c r="Q633" i="8"/>
  <c r="O633" i="8"/>
  <c r="J633" i="8"/>
  <c r="H633" i="8"/>
  <c r="F633" i="8"/>
  <c r="S632" i="8"/>
  <c r="Q632" i="8"/>
  <c r="O632" i="8"/>
  <c r="J632" i="8"/>
  <c r="H632" i="8"/>
  <c r="F632" i="8"/>
  <c r="S631" i="8"/>
  <c r="Q631" i="8"/>
  <c r="O631" i="8"/>
  <c r="J631" i="8"/>
  <c r="H631" i="8"/>
  <c r="F631" i="8"/>
  <c r="S630" i="8"/>
  <c r="Q630" i="8"/>
  <c r="O630" i="8"/>
  <c r="J630" i="8"/>
  <c r="H630" i="8"/>
  <c r="F630" i="8"/>
  <c r="S629" i="8"/>
  <c r="Q629" i="8"/>
  <c r="O629" i="8"/>
  <c r="J629" i="8"/>
  <c r="H629" i="8"/>
  <c r="F629" i="8"/>
  <c r="S628" i="8"/>
  <c r="Q628" i="8"/>
  <c r="O628" i="8"/>
  <c r="J628" i="8"/>
  <c r="H628" i="8"/>
  <c r="F628" i="8"/>
  <c r="S627" i="8"/>
  <c r="Q627" i="8"/>
  <c r="O627" i="8"/>
  <c r="J627" i="8"/>
  <c r="H627" i="8"/>
  <c r="F627" i="8"/>
  <c r="S626" i="8"/>
  <c r="Q626" i="8"/>
  <c r="O626" i="8"/>
  <c r="J626" i="8"/>
  <c r="H626" i="8"/>
  <c r="F626" i="8"/>
  <c r="S625" i="8"/>
  <c r="Q625" i="8"/>
  <c r="O625" i="8"/>
  <c r="J625" i="8"/>
  <c r="H625" i="8"/>
  <c r="F625" i="8"/>
  <c r="S624" i="8"/>
  <c r="Q624" i="8"/>
  <c r="O624" i="8"/>
  <c r="J624" i="8"/>
  <c r="H624" i="8"/>
  <c r="F624" i="8"/>
  <c r="S623" i="8"/>
  <c r="Q623" i="8"/>
  <c r="O623" i="8"/>
  <c r="J623" i="8"/>
  <c r="H623" i="8"/>
  <c r="F623" i="8"/>
  <c r="S622" i="8"/>
  <c r="Q622" i="8"/>
  <c r="O622" i="8"/>
  <c r="J622" i="8"/>
  <c r="H622" i="8"/>
  <c r="F622" i="8"/>
  <c r="S621" i="8"/>
  <c r="Q621" i="8"/>
  <c r="O621" i="8"/>
  <c r="J621" i="8"/>
  <c r="H621" i="8"/>
  <c r="F621" i="8"/>
  <c r="S620" i="8"/>
  <c r="Q620" i="8"/>
  <c r="O620" i="8"/>
  <c r="J620" i="8"/>
  <c r="H620" i="8"/>
  <c r="F620" i="8"/>
  <c r="S619" i="8"/>
  <c r="Q619" i="8"/>
  <c r="O619" i="8"/>
  <c r="J619" i="8"/>
  <c r="H619" i="8"/>
  <c r="F619" i="8"/>
  <c r="S618" i="8"/>
  <c r="Q618" i="8"/>
  <c r="O618" i="8"/>
  <c r="J618" i="8"/>
  <c r="H618" i="8"/>
  <c r="F618" i="8"/>
  <c r="S617" i="8"/>
  <c r="Q617" i="8"/>
  <c r="O617" i="8"/>
  <c r="J617" i="8"/>
  <c r="H617" i="8"/>
  <c r="F617" i="8"/>
  <c r="S616" i="8"/>
  <c r="Q616" i="8"/>
  <c r="O616" i="8"/>
  <c r="J616" i="8"/>
  <c r="H616" i="8"/>
  <c r="F616" i="8"/>
  <c r="S615" i="8"/>
  <c r="Q615" i="8"/>
  <c r="O615" i="8"/>
  <c r="J615" i="8"/>
  <c r="H615" i="8"/>
  <c r="F615" i="8"/>
  <c r="S593" i="8"/>
  <c r="Q593" i="8"/>
  <c r="O593" i="8"/>
  <c r="J593" i="8"/>
  <c r="H593" i="8"/>
  <c r="F593" i="8"/>
  <c r="S592" i="8"/>
  <c r="Q592" i="8"/>
  <c r="O592" i="8"/>
  <c r="J592" i="8"/>
  <c r="H592" i="8"/>
  <c r="F592" i="8"/>
  <c r="S591" i="8"/>
  <c r="Q591" i="8"/>
  <c r="O591" i="8"/>
  <c r="J591" i="8"/>
  <c r="H591" i="8"/>
  <c r="F591" i="8"/>
  <c r="S590" i="8"/>
  <c r="Q590" i="8"/>
  <c r="O590" i="8"/>
  <c r="J590" i="8"/>
  <c r="H590" i="8"/>
  <c r="F590" i="8"/>
  <c r="S589" i="8"/>
  <c r="Q589" i="8"/>
  <c r="O589" i="8"/>
  <c r="J589" i="8"/>
  <c r="H589" i="8"/>
  <c r="F589" i="8"/>
  <c r="S588" i="8"/>
  <c r="Q588" i="8"/>
  <c r="O588" i="8"/>
  <c r="J588" i="8"/>
  <c r="H588" i="8"/>
  <c r="F588" i="8"/>
  <c r="S587" i="8"/>
  <c r="Q587" i="8"/>
  <c r="O587" i="8"/>
  <c r="J587" i="8"/>
  <c r="H587" i="8"/>
  <c r="F587" i="8"/>
  <c r="S586" i="8"/>
  <c r="Q586" i="8"/>
  <c r="O586" i="8"/>
  <c r="J586" i="8"/>
  <c r="H586" i="8"/>
  <c r="F586" i="8"/>
  <c r="S585" i="8"/>
  <c r="Q585" i="8"/>
  <c r="O585" i="8"/>
  <c r="J585" i="8"/>
  <c r="H585" i="8"/>
  <c r="F585" i="8"/>
  <c r="S584" i="8"/>
  <c r="Q584" i="8"/>
  <c r="O584" i="8"/>
  <c r="J584" i="8"/>
  <c r="H584" i="8"/>
  <c r="F584" i="8"/>
  <c r="S583" i="8"/>
  <c r="Q583" i="8"/>
  <c r="O583" i="8"/>
  <c r="J583" i="8"/>
  <c r="H583" i="8"/>
  <c r="F583" i="8"/>
  <c r="S582" i="8"/>
  <c r="Q582" i="8"/>
  <c r="O582" i="8"/>
  <c r="J582" i="8"/>
  <c r="H582" i="8"/>
  <c r="F582" i="8"/>
  <c r="S581" i="8"/>
  <c r="Q581" i="8"/>
  <c r="O581" i="8"/>
  <c r="J581" i="8"/>
  <c r="H581" i="8"/>
  <c r="F581" i="8"/>
  <c r="S580" i="8"/>
  <c r="Q580" i="8"/>
  <c r="O580" i="8"/>
  <c r="J580" i="8"/>
  <c r="H580" i="8"/>
  <c r="F580" i="8"/>
  <c r="S579" i="8"/>
  <c r="Q579" i="8"/>
  <c r="O579" i="8"/>
  <c r="J579" i="8"/>
  <c r="H579" i="8"/>
  <c r="F579" i="8"/>
  <c r="S578" i="8"/>
  <c r="Q578" i="8"/>
  <c r="O578" i="8"/>
  <c r="J578" i="8"/>
  <c r="H578" i="8"/>
  <c r="F578" i="8"/>
  <c r="S577" i="8"/>
  <c r="Q577" i="8"/>
  <c r="O577" i="8"/>
  <c r="J577" i="8"/>
  <c r="H577" i="8"/>
  <c r="F577" i="8"/>
  <c r="S576" i="8"/>
  <c r="Q576" i="8"/>
  <c r="O576" i="8"/>
  <c r="J576" i="8"/>
  <c r="H576" i="8"/>
  <c r="F576" i="8"/>
  <c r="S575" i="8"/>
  <c r="Q575" i="8"/>
  <c r="O575" i="8"/>
  <c r="J575" i="8"/>
  <c r="H575" i="8"/>
  <c r="F575" i="8"/>
  <c r="S574" i="8"/>
  <c r="Q574" i="8"/>
  <c r="O574" i="8"/>
  <c r="J574" i="8"/>
  <c r="H574" i="8"/>
  <c r="F574" i="8"/>
  <c r="S573" i="8"/>
  <c r="Q573" i="8"/>
  <c r="O573" i="8"/>
  <c r="J573" i="8"/>
  <c r="H573" i="8"/>
  <c r="F573" i="8"/>
  <c r="S572" i="8"/>
  <c r="Q572" i="8"/>
  <c r="O572" i="8"/>
  <c r="J572" i="8"/>
  <c r="H572" i="8"/>
  <c r="F572" i="8"/>
  <c r="S544" i="8"/>
  <c r="Q544" i="8"/>
  <c r="O544" i="8"/>
  <c r="J544" i="8"/>
  <c r="H544" i="8"/>
  <c r="F544" i="8"/>
  <c r="S543" i="8"/>
  <c r="Q543" i="8"/>
  <c r="O543" i="8"/>
  <c r="J543" i="8"/>
  <c r="H543" i="8"/>
  <c r="F543" i="8"/>
  <c r="S542" i="8"/>
  <c r="Q542" i="8"/>
  <c r="O542" i="8"/>
  <c r="J542" i="8"/>
  <c r="H542" i="8"/>
  <c r="F542" i="8"/>
  <c r="S541" i="8"/>
  <c r="Q541" i="8"/>
  <c r="O541" i="8"/>
  <c r="J541" i="8"/>
  <c r="H541" i="8"/>
  <c r="F541" i="8"/>
  <c r="S540" i="8"/>
  <c r="Q540" i="8"/>
  <c r="O540" i="8"/>
  <c r="J540" i="8"/>
  <c r="H540" i="8"/>
  <c r="F540" i="8"/>
  <c r="S539" i="8"/>
  <c r="Q539" i="8"/>
  <c r="O539" i="8"/>
  <c r="J539" i="8"/>
  <c r="H539" i="8"/>
  <c r="F539" i="8"/>
  <c r="S538" i="8"/>
  <c r="Q538" i="8"/>
  <c r="O538" i="8"/>
  <c r="J538" i="8"/>
  <c r="H538" i="8"/>
  <c r="F538" i="8"/>
  <c r="S537" i="8"/>
  <c r="Q537" i="8"/>
  <c r="O537" i="8"/>
  <c r="J537" i="8"/>
  <c r="H537" i="8"/>
  <c r="F537" i="8"/>
  <c r="S536" i="8"/>
  <c r="Q536" i="8"/>
  <c r="O536" i="8"/>
  <c r="J536" i="8"/>
  <c r="H536" i="8"/>
  <c r="F536" i="8"/>
  <c r="S535" i="8"/>
  <c r="Q535" i="8"/>
  <c r="O535" i="8"/>
  <c r="J535" i="8"/>
  <c r="H535" i="8"/>
  <c r="F535" i="8"/>
  <c r="S534" i="8"/>
  <c r="Q534" i="8"/>
  <c r="O534" i="8"/>
  <c r="J534" i="8"/>
  <c r="H534" i="8"/>
  <c r="F534" i="8"/>
  <c r="S533" i="8"/>
  <c r="Q533" i="8"/>
  <c r="O533" i="8"/>
  <c r="J533" i="8"/>
  <c r="H533" i="8"/>
  <c r="F533" i="8"/>
  <c r="S532" i="8"/>
  <c r="Q532" i="8"/>
  <c r="O532" i="8"/>
  <c r="J532" i="8"/>
  <c r="H532" i="8"/>
  <c r="F532" i="8"/>
  <c r="S531" i="8"/>
  <c r="Q531" i="8"/>
  <c r="O531" i="8"/>
  <c r="J531" i="8"/>
  <c r="H531" i="8"/>
  <c r="F531" i="8"/>
  <c r="S530" i="8"/>
  <c r="Q530" i="8"/>
  <c r="O530" i="8"/>
  <c r="J530" i="8"/>
  <c r="H530" i="8"/>
  <c r="F530" i="8"/>
  <c r="S529" i="8"/>
  <c r="Q529" i="8"/>
  <c r="O529" i="8"/>
  <c r="J529" i="8"/>
  <c r="H529" i="8"/>
  <c r="F529" i="8"/>
  <c r="S528" i="8"/>
  <c r="Q528" i="8"/>
  <c r="O528" i="8"/>
  <c r="J528" i="8"/>
  <c r="H528" i="8"/>
  <c r="F528" i="8"/>
  <c r="S527" i="8"/>
  <c r="Q527" i="8"/>
  <c r="O527" i="8"/>
  <c r="J527" i="8"/>
  <c r="H527" i="8"/>
  <c r="F527" i="8"/>
  <c r="S526" i="8"/>
  <c r="Q526" i="8"/>
  <c r="O526" i="8"/>
  <c r="J526" i="8"/>
  <c r="H526" i="8"/>
  <c r="F526" i="8"/>
  <c r="S525" i="8"/>
  <c r="Q525" i="8"/>
  <c r="O525" i="8"/>
  <c r="J525" i="8"/>
  <c r="H525" i="8"/>
  <c r="F525" i="8"/>
  <c r="S524" i="8"/>
  <c r="Q524" i="8"/>
  <c r="O524" i="8"/>
  <c r="J524" i="8"/>
  <c r="H524" i="8"/>
  <c r="F524" i="8"/>
  <c r="S523" i="8"/>
  <c r="Q523" i="8"/>
  <c r="O523" i="8"/>
  <c r="J523" i="8"/>
  <c r="H523" i="8"/>
  <c r="F523" i="8"/>
  <c r="S506" i="8"/>
  <c r="Q506" i="8"/>
  <c r="O506" i="8"/>
  <c r="J506" i="8"/>
  <c r="H506" i="8"/>
  <c r="F506" i="8"/>
  <c r="S505" i="8"/>
  <c r="Q505" i="8"/>
  <c r="O505" i="8"/>
  <c r="J505" i="8"/>
  <c r="H505" i="8"/>
  <c r="F505" i="8"/>
  <c r="S504" i="8"/>
  <c r="Q504" i="8"/>
  <c r="O504" i="8"/>
  <c r="J504" i="8"/>
  <c r="H504" i="8"/>
  <c r="F504" i="8"/>
  <c r="S503" i="8"/>
  <c r="Q503" i="8"/>
  <c r="O503" i="8"/>
  <c r="J503" i="8"/>
  <c r="H503" i="8"/>
  <c r="F503" i="8"/>
  <c r="S502" i="8"/>
  <c r="Q502" i="8"/>
  <c r="O502" i="8"/>
  <c r="J502" i="8"/>
  <c r="H502" i="8"/>
  <c r="F502" i="8"/>
  <c r="S501" i="8"/>
  <c r="Q501" i="8"/>
  <c r="O501" i="8"/>
  <c r="J501" i="8"/>
  <c r="H501" i="8"/>
  <c r="F501" i="8"/>
  <c r="S500" i="8"/>
  <c r="Q500" i="8"/>
  <c r="O500" i="8"/>
  <c r="J500" i="8"/>
  <c r="H500" i="8"/>
  <c r="F500" i="8"/>
  <c r="S499" i="8"/>
  <c r="Q499" i="8"/>
  <c r="O499" i="8"/>
  <c r="J499" i="8"/>
  <c r="H499" i="8"/>
  <c r="F499" i="8"/>
  <c r="S498" i="8"/>
  <c r="Q498" i="8"/>
  <c r="O498" i="8"/>
  <c r="J498" i="8"/>
  <c r="H498" i="8"/>
  <c r="F498" i="8"/>
  <c r="S497" i="8"/>
  <c r="Q497" i="8"/>
  <c r="O497" i="8"/>
  <c r="J497" i="8"/>
  <c r="H497" i="8"/>
  <c r="F497" i="8"/>
  <c r="S496" i="8"/>
  <c r="Q496" i="8"/>
  <c r="O496" i="8"/>
  <c r="J496" i="8"/>
  <c r="H496" i="8"/>
  <c r="F496" i="8"/>
  <c r="S495" i="8"/>
  <c r="Q495" i="8"/>
  <c r="O495" i="8"/>
  <c r="J495" i="8"/>
  <c r="H495" i="8"/>
  <c r="F495" i="8"/>
  <c r="S494" i="8"/>
  <c r="Q494" i="8"/>
  <c r="O494" i="8"/>
  <c r="J494" i="8"/>
  <c r="H494" i="8"/>
  <c r="F494" i="8"/>
  <c r="S493" i="8"/>
  <c r="Q493" i="8"/>
  <c r="O493" i="8"/>
  <c r="J493" i="8"/>
  <c r="H493" i="8"/>
  <c r="F493" i="8"/>
  <c r="S492" i="8"/>
  <c r="Q492" i="8"/>
  <c r="O492" i="8"/>
  <c r="J492" i="8"/>
  <c r="H492" i="8"/>
  <c r="F492" i="8"/>
  <c r="S491" i="8"/>
  <c r="Q491" i="8"/>
  <c r="O491" i="8"/>
  <c r="J491" i="8"/>
  <c r="H491" i="8"/>
  <c r="F491" i="8"/>
  <c r="S490" i="8"/>
  <c r="Q490" i="8"/>
  <c r="O490" i="8"/>
  <c r="J490" i="8"/>
  <c r="H490" i="8"/>
  <c r="F490" i="8"/>
  <c r="S489" i="8"/>
  <c r="Q489" i="8"/>
  <c r="O489" i="8"/>
  <c r="J489" i="8"/>
  <c r="H489" i="8"/>
  <c r="F489" i="8"/>
  <c r="S488" i="8"/>
  <c r="Q488" i="8"/>
  <c r="O488" i="8"/>
  <c r="J488" i="8"/>
  <c r="H488" i="8"/>
  <c r="F488" i="8"/>
  <c r="S487" i="8"/>
  <c r="Q487" i="8"/>
  <c r="O487" i="8"/>
  <c r="J487" i="8"/>
  <c r="H487" i="8"/>
  <c r="F487" i="8"/>
  <c r="S486" i="8"/>
  <c r="Q486" i="8"/>
  <c r="O486" i="8"/>
  <c r="J486" i="8"/>
  <c r="H486" i="8"/>
  <c r="F486" i="8"/>
  <c r="S485" i="8"/>
  <c r="Q485" i="8"/>
  <c r="O485" i="8"/>
  <c r="J485" i="8"/>
  <c r="H485" i="8"/>
  <c r="F485" i="8"/>
  <c r="S484" i="8"/>
  <c r="Q484" i="8"/>
  <c r="O484" i="8"/>
  <c r="J484" i="8"/>
  <c r="H484" i="8"/>
  <c r="F484" i="8"/>
  <c r="S483" i="8"/>
  <c r="Q483" i="8"/>
  <c r="O483" i="8"/>
  <c r="J483" i="8"/>
  <c r="H483" i="8"/>
  <c r="F483" i="8"/>
  <c r="S482" i="8"/>
  <c r="Q482" i="8"/>
  <c r="O482" i="8"/>
  <c r="J482" i="8"/>
  <c r="H482" i="8"/>
  <c r="F482" i="8"/>
  <c r="S481" i="8"/>
  <c r="Q481" i="8"/>
  <c r="O481" i="8"/>
  <c r="J481" i="8"/>
  <c r="H481" i="8"/>
  <c r="F481" i="8"/>
  <c r="S461" i="8"/>
  <c r="Q461" i="8"/>
  <c r="O461" i="8"/>
  <c r="J461" i="8"/>
  <c r="H461" i="8"/>
  <c r="F461" i="8"/>
  <c r="S460" i="8"/>
  <c r="Q460" i="8"/>
  <c r="O460" i="8"/>
  <c r="J460" i="8"/>
  <c r="H460" i="8"/>
  <c r="F460" i="8"/>
  <c r="S459" i="8"/>
  <c r="Q459" i="8"/>
  <c r="O459" i="8"/>
  <c r="J459" i="8"/>
  <c r="H459" i="8"/>
  <c r="F459" i="8"/>
  <c r="S458" i="8"/>
  <c r="Q458" i="8"/>
  <c r="O458" i="8"/>
  <c r="J458" i="8"/>
  <c r="H458" i="8"/>
  <c r="F458" i="8"/>
  <c r="S457" i="8"/>
  <c r="Q457" i="8"/>
  <c r="O457" i="8"/>
  <c r="J457" i="8"/>
  <c r="H457" i="8"/>
  <c r="F457" i="8"/>
  <c r="S456" i="8"/>
  <c r="Q456" i="8"/>
  <c r="O456" i="8"/>
  <c r="J456" i="8"/>
  <c r="H456" i="8"/>
  <c r="F456" i="8"/>
  <c r="S455" i="8"/>
  <c r="Q455" i="8"/>
  <c r="O455" i="8"/>
  <c r="J455" i="8"/>
  <c r="H455" i="8"/>
  <c r="F455" i="8"/>
  <c r="S454" i="8"/>
  <c r="Q454" i="8"/>
  <c r="O454" i="8"/>
  <c r="J454" i="8"/>
  <c r="H454" i="8"/>
  <c r="F454" i="8"/>
  <c r="S453" i="8"/>
  <c r="Q453" i="8"/>
  <c r="O453" i="8"/>
  <c r="J453" i="8"/>
  <c r="H453" i="8"/>
  <c r="F453" i="8"/>
  <c r="S452" i="8"/>
  <c r="Q452" i="8"/>
  <c r="O452" i="8"/>
  <c r="J452" i="8"/>
  <c r="H452" i="8"/>
  <c r="F452" i="8"/>
  <c r="S451" i="8"/>
  <c r="Q451" i="8"/>
  <c r="O451" i="8"/>
  <c r="J451" i="8"/>
  <c r="H451" i="8"/>
  <c r="F451" i="8"/>
  <c r="S450" i="8"/>
  <c r="Q450" i="8"/>
  <c r="O450" i="8"/>
  <c r="J450" i="8"/>
  <c r="H450" i="8"/>
  <c r="F450" i="8"/>
  <c r="S449" i="8"/>
  <c r="Q449" i="8"/>
  <c r="O449" i="8"/>
  <c r="J449" i="8"/>
  <c r="H449" i="8"/>
  <c r="F449" i="8"/>
  <c r="S448" i="8"/>
  <c r="Q448" i="8"/>
  <c r="O448" i="8"/>
  <c r="J448" i="8"/>
  <c r="H448" i="8"/>
  <c r="F448" i="8"/>
  <c r="S447" i="8"/>
  <c r="Q447" i="8"/>
  <c r="O447" i="8"/>
  <c r="J447" i="8"/>
  <c r="H447" i="8"/>
  <c r="F447" i="8"/>
  <c r="S446" i="8"/>
  <c r="Q446" i="8"/>
  <c r="O446" i="8"/>
  <c r="J446" i="8"/>
  <c r="H446" i="8"/>
  <c r="F446" i="8"/>
  <c r="S445" i="8"/>
  <c r="Q445" i="8"/>
  <c r="O445" i="8"/>
  <c r="J445" i="8"/>
  <c r="H445" i="8"/>
  <c r="F445" i="8"/>
  <c r="S444" i="8"/>
  <c r="Q444" i="8"/>
  <c r="O444" i="8"/>
  <c r="J444" i="8"/>
  <c r="H444" i="8"/>
  <c r="F444" i="8"/>
  <c r="S443" i="8"/>
  <c r="Q443" i="8"/>
  <c r="O443" i="8"/>
  <c r="J443" i="8"/>
  <c r="H443" i="8"/>
  <c r="F443" i="8"/>
  <c r="S442" i="8"/>
  <c r="Q442" i="8"/>
  <c r="O442" i="8"/>
  <c r="J442" i="8"/>
  <c r="H442" i="8"/>
  <c r="F442" i="8"/>
  <c r="S441" i="8"/>
  <c r="Q441" i="8"/>
  <c r="O441" i="8"/>
  <c r="J441" i="8"/>
  <c r="H441" i="8"/>
  <c r="F441" i="8"/>
  <c r="S440" i="8"/>
  <c r="Q440" i="8"/>
  <c r="O440" i="8"/>
  <c r="J440" i="8"/>
  <c r="H440" i="8"/>
  <c r="F440" i="8"/>
  <c r="S439" i="8"/>
  <c r="Q439" i="8"/>
  <c r="O439" i="8"/>
  <c r="J439" i="8"/>
  <c r="H439" i="8"/>
  <c r="F439" i="8"/>
  <c r="S418" i="8"/>
  <c r="Q418" i="8"/>
  <c r="O418" i="8"/>
  <c r="J418" i="8"/>
  <c r="H418" i="8"/>
  <c r="F418" i="8"/>
  <c r="S417" i="8"/>
  <c r="Q417" i="8"/>
  <c r="O417" i="8"/>
  <c r="J417" i="8"/>
  <c r="H417" i="8"/>
  <c r="F417" i="8"/>
  <c r="S416" i="8"/>
  <c r="Q416" i="8"/>
  <c r="O416" i="8"/>
  <c r="J416" i="8"/>
  <c r="H416" i="8"/>
  <c r="F416" i="8"/>
  <c r="S415" i="8"/>
  <c r="Q415" i="8"/>
  <c r="O415" i="8"/>
  <c r="J415" i="8"/>
  <c r="H415" i="8"/>
  <c r="F415" i="8"/>
  <c r="S414" i="8"/>
  <c r="Q414" i="8"/>
  <c r="O414" i="8"/>
  <c r="J414" i="8"/>
  <c r="H414" i="8"/>
  <c r="F414" i="8"/>
  <c r="S413" i="8"/>
  <c r="Q413" i="8"/>
  <c r="O413" i="8"/>
  <c r="J413" i="8"/>
  <c r="H413" i="8"/>
  <c r="F413" i="8"/>
  <c r="S412" i="8"/>
  <c r="Q412" i="8"/>
  <c r="O412" i="8"/>
  <c r="J412" i="8"/>
  <c r="H412" i="8"/>
  <c r="F412" i="8"/>
  <c r="S411" i="8"/>
  <c r="Q411" i="8"/>
  <c r="O411" i="8"/>
  <c r="J411" i="8"/>
  <c r="H411" i="8"/>
  <c r="F411" i="8"/>
  <c r="S410" i="8"/>
  <c r="Q410" i="8"/>
  <c r="O410" i="8"/>
  <c r="J410" i="8"/>
  <c r="H410" i="8"/>
  <c r="F410" i="8"/>
  <c r="S409" i="8"/>
  <c r="Q409" i="8"/>
  <c r="O409" i="8"/>
  <c r="J409" i="8"/>
  <c r="H409" i="8"/>
  <c r="F409" i="8"/>
  <c r="S408" i="8"/>
  <c r="Q408" i="8"/>
  <c r="O408" i="8"/>
  <c r="J408" i="8"/>
  <c r="H408" i="8"/>
  <c r="F408" i="8"/>
  <c r="S407" i="8"/>
  <c r="Q407" i="8"/>
  <c r="O407" i="8"/>
  <c r="J407" i="8"/>
  <c r="H407" i="8"/>
  <c r="F407" i="8"/>
  <c r="S406" i="8"/>
  <c r="Q406" i="8"/>
  <c r="O406" i="8"/>
  <c r="J406" i="8"/>
  <c r="H406" i="8"/>
  <c r="F406" i="8"/>
  <c r="S405" i="8"/>
  <c r="Q405" i="8"/>
  <c r="O405" i="8"/>
  <c r="J405" i="8"/>
  <c r="H405" i="8"/>
  <c r="F405" i="8"/>
  <c r="S404" i="8"/>
  <c r="Q404" i="8"/>
  <c r="O404" i="8"/>
  <c r="J404" i="8"/>
  <c r="H404" i="8"/>
  <c r="F404" i="8"/>
  <c r="S403" i="8"/>
  <c r="Q403" i="8"/>
  <c r="O403" i="8"/>
  <c r="J403" i="8"/>
  <c r="H403" i="8"/>
  <c r="F403" i="8"/>
  <c r="S402" i="8"/>
  <c r="Q402" i="8"/>
  <c r="O402" i="8"/>
  <c r="J402" i="8"/>
  <c r="H402" i="8"/>
  <c r="F402" i="8"/>
  <c r="S401" i="8"/>
  <c r="Q401" i="8"/>
  <c r="O401" i="8"/>
  <c r="J401" i="8"/>
  <c r="H401" i="8"/>
  <c r="F401" i="8"/>
  <c r="S400" i="8"/>
  <c r="Q400" i="8"/>
  <c r="O400" i="8"/>
  <c r="J400" i="8"/>
  <c r="H400" i="8"/>
  <c r="F400" i="8"/>
  <c r="S399" i="8"/>
  <c r="Q399" i="8"/>
  <c r="O399" i="8"/>
  <c r="J399" i="8"/>
  <c r="H399" i="8"/>
  <c r="F399" i="8"/>
  <c r="S398" i="8"/>
  <c r="Q398" i="8"/>
  <c r="O398" i="8"/>
  <c r="J398" i="8"/>
  <c r="H398" i="8"/>
  <c r="F398" i="8"/>
  <c r="S397" i="8"/>
  <c r="Q397" i="8"/>
  <c r="O397" i="8"/>
  <c r="J397" i="8"/>
  <c r="H397" i="8"/>
  <c r="F397" i="8"/>
  <c r="S362" i="8"/>
  <c r="Q362" i="8"/>
  <c r="O362" i="8"/>
  <c r="J362" i="8"/>
  <c r="H362" i="8"/>
  <c r="F362" i="8"/>
  <c r="S361" i="8"/>
  <c r="Q361" i="8"/>
  <c r="O361" i="8"/>
  <c r="J361" i="8"/>
  <c r="H361" i="8"/>
  <c r="F361" i="8"/>
  <c r="S360" i="8"/>
  <c r="Q360" i="8"/>
  <c r="O360" i="8"/>
  <c r="J360" i="8"/>
  <c r="H360" i="8"/>
  <c r="F360" i="8"/>
  <c r="S359" i="8"/>
  <c r="Q359" i="8"/>
  <c r="O359" i="8"/>
  <c r="J359" i="8"/>
  <c r="H359" i="8"/>
  <c r="F359" i="8"/>
  <c r="S358" i="8"/>
  <c r="Q358" i="8"/>
  <c r="O358" i="8"/>
  <c r="J358" i="8"/>
  <c r="H358" i="8"/>
  <c r="F358" i="8"/>
  <c r="S357" i="8"/>
  <c r="Q357" i="8"/>
  <c r="O357" i="8"/>
  <c r="J357" i="8"/>
  <c r="H357" i="8"/>
  <c r="F357" i="8"/>
  <c r="S356" i="8"/>
  <c r="Q356" i="8"/>
  <c r="O356" i="8"/>
  <c r="J356" i="8"/>
  <c r="H356" i="8"/>
  <c r="F356" i="8"/>
  <c r="S355" i="8"/>
  <c r="Q355" i="8"/>
  <c r="O355" i="8"/>
  <c r="J355" i="8"/>
  <c r="H355" i="8"/>
  <c r="F355" i="8"/>
  <c r="S354" i="8"/>
  <c r="Q354" i="8"/>
  <c r="O354" i="8"/>
  <c r="J354" i="8"/>
  <c r="H354" i="8"/>
  <c r="F354" i="8"/>
  <c r="S353" i="8"/>
  <c r="Q353" i="8"/>
  <c r="O353" i="8"/>
  <c r="J353" i="8"/>
  <c r="H353" i="8"/>
  <c r="F353" i="8"/>
  <c r="S352" i="8"/>
  <c r="Q352" i="8"/>
  <c r="O352" i="8"/>
  <c r="J352" i="8"/>
  <c r="H352" i="8"/>
  <c r="F352" i="8"/>
  <c r="S334" i="8"/>
  <c r="Q334" i="8"/>
  <c r="O334" i="8"/>
  <c r="J334" i="8"/>
  <c r="H334" i="8"/>
  <c r="F334" i="8"/>
  <c r="S333" i="8"/>
  <c r="Q333" i="8"/>
  <c r="O333" i="8"/>
  <c r="J333" i="8"/>
  <c r="H333" i="8"/>
  <c r="F333" i="8"/>
  <c r="S332" i="8"/>
  <c r="Q332" i="8"/>
  <c r="O332" i="8"/>
  <c r="J332" i="8"/>
  <c r="H332" i="8"/>
  <c r="F332" i="8"/>
  <c r="S331" i="8"/>
  <c r="Q331" i="8"/>
  <c r="O331" i="8"/>
  <c r="J331" i="8"/>
  <c r="H331" i="8"/>
  <c r="F331" i="8"/>
  <c r="S330" i="8"/>
  <c r="Q330" i="8"/>
  <c r="O330" i="8"/>
  <c r="J330" i="8"/>
  <c r="H330" i="8"/>
  <c r="F330" i="8"/>
  <c r="S329" i="8"/>
  <c r="Q329" i="8"/>
  <c r="O329" i="8"/>
  <c r="J329" i="8"/>
  <c r="H329" i="8"/>
  <c r="F329" i="8"/>
  <c r="S328" i="8"/>
  <c r="Q328" i="8"/>
  <c r="O328" i="8"/>
  <c r="J328" i="8"/>
  <c r="H328" i="8"/>
  <c r="F328" i="8"/>
  <c r="S327" i="8"/>
  <c r="Q327" i="8"/>
  <c r="O327" i="8"/>
  <c r="J327" i="8"/>
  <c r="H327" i="8"/>
  <c r="F327" i="8"/>
  <c r="S326" i="8"/>
  <c r="Q326" i="8"/>
  <c r="O326" i="8"/>
  <c r="J326" i="8"/>
  <c r="H326" i="8"/>
  <c r="F326" i="8"/>
  <c r="S325" i="8"/>
  <c r="Q325" i="8"/>
  <c r="O325" i="8"/>
  <c r="J325" i="8"/>
  <c r="H325" i="8"/>
  <c r="F325" i="8"/>
  <c r="S324" i="8"/>
  <c r="Q324" i="8"/>
  <c r="O324" i="8"/>
  <c r="J324" i="8"/>
  <c r="H324" i="8"/>
  <c r="F324" i="8"/>
  <c r="S323" i="8"/>
  <c r="Q323" i="8"/>
  <c r="O323" i="8"/>
  <c r="J323" i="8"/>
  <c r="H323" i="8"/>
  <c r="F323" i="8"/>
  <c r="S322" i="8"/>
  <c r="Q322" i="8"/>
  <c r="O322" i="8"/>
  <c r="J322" i="8"/>
  <c r="H322" i="8"/>
  <c r="F322" i="8"/>
  <c r="S321" i="8"/>
  <c r="Q321" i="8"/>
  <c r="O321" i="8"/>
  <c r="J321" i="8"/>
  <c r="H321" i="8"/>
  <c r="F321" i="8"/>
  <c r="S320" i="8"/>
  <c r="Q320" i="8"/>
  <c r="O320" i="8"/>
  <c r="J320" i="8"/>
  <c r="H320" i="8"/>
  <c r="F320" i="8"/>
  <c r="S319" i="8"/>
  <c r="Q319" i="8"/>
  <c r="O319" i="8"/>
  <c r="J319" i="8"/>
  <c r="H319" i="8"/>
  <c r="F319" i="8"/>
  <c r="S318" i="8"/>
  <c r="Q318" i="8"/>
  <c r="O318" i="8"/>
  <c r="J318" i="8"/>
  <c r="H318" i="8"/>
  <c r="F318" i="8"/>
  <c r="S317" i="8"/>
  <c r="Q317" i="8"/>
  <c r="O317" i="8"/>
  <c r="J317" i="8"/>
  <c r="H317" i="8"/>
  <c r="F317" i="8"/>
  <c r="S316" i="8"/>
  <c r="Q316" i="8"/>
  <c r="O316" i="8"/>
  <c r="J316" i="8"/>
  <c r="H316" i="8"/>
  <c r="F316" i="8"/>
  <c r="S315" i="8"/>
  <c r="Q315" i="8"/>
  <c r="O315" i="8"/>
  <c r="J315" i="8"/>
  <c r="H315" i="8"/>
  <c r="F315" i="8"/>
  <c r="S314" i="8"/>
  <c r="Q314" i="8"/>
  <c r="O314" i="8"/>
  <c r="J314" i="8"/>
  <c r="H314" i="8"/>
  <c r="F314" i="8"/>
  <c r="S313" i="8"/>
  <c r="Q313" i="8"/>
  <c r="O313" i="8"/>
  <c r="J313" i="8"/>
  <c r="H313" i="8"/>
  <c r="F313" i="8"/>
  <c r="S312" i="8"/>
  <c r="Q312" i="8"/>
  <c r="O312" i="8"/>
  <c r="J312" i="8"/>
  <c r="H312" i="8"/>
  <c r="F312" i="8"/>
  <c r="S311" i="8"/>
  <c r="Q311" i="8"/>
  <c r="O311" i="8"/>
  <c r="J311" i="8"/>
  <c r="H311" i="8"/>
  <c r="F311" i="8"/>
  <c r="S295" i="8"/>
  <c r="Q295" i="8"/>
  <c r="O295" i="8"/>
  <c r="J295" i="8"/>
  <c r="H295" i="8"/>
  <c r="F295" i="8"/>
  <c r="S294" i="8"/>
  <c r="Q294" i="8"/>
  <c r="O294" i="8"/>
  <c r="J294" i="8"/>
  <c r="H294" i="8"/>
  <c r="F294" i="8"/>
  <c r="S293" i="8"/>
  <c r="Q293" i="8"/>
  <c r="O293" i="8"/>
  <c r="J293" i="8"/>
  <c r="H293" i="8"/>
  <c r="F293" i="8"/>
  <c r="S292" i="8"/>
  <c r="Q292" i="8"/>
  <c r="O292" i="8"/>
  <c r="J292" i="8"/>
  <c r="H292" i="8"/>
  <c r="F292" i="8"/>
  <c r="S291" i="8"/>
  <c r="Q291" i="8"/>
  <c r="O291" i="8"/>
  <c r="J291" i="8"/>
  <c r="H291" i="8"/>
  <c r="F291" i="8"/>
  <c r="S290" i="8"/>
  <c r="Q290" i="8"/>
  <c r="O290" i="8"/>
  <c r="J290" i="8"/>
  <c r="H290" i="8"/>
  <c r="F290" i="8"/>
  <c r="S289" i="8"/>
  <c r="Q289" i="8"/>
  <c r="O289" i="8"/>
  <c r="J289" i="8"/>
  <c r="H289" i="8"/>
  <c r="F289" i="8"/>
  <c r="S288" i="8"/>
  <c r="Q288" i="8"/>
  <c r="O288" i="8"/>
  <c r="J288" i="8"/>
  <c r="H288" i="8"/>
  <c r="F288" i="8"/>
  <c r="S287" i="8"/>
  <c r="Q287" i="8"/>
  <c r="O287" i="8"/>
  <c r="J287" i="8"/>
  <c r="H287" i="8"/>
  <c r="F287" i="8"/>
  <c r="S286" i="8"/>
  <c r="Q286" i="8"/>
  <c r="O286" i="8"/>
  <c r="J286" i="8"/>
  <c r="H286" i="8"/>
  <c r="F286" i="8"/>
  <c r="S285" i="8"/>
  <c r="Q285" i="8"/>
  <c r="O285" i="8"/>
  <c r="J285" i="8"/>
  <c r="H285" i="8"/>
  <c r="F285" i="8"/>
  <c r="S284" i="8"/>
  <c r="Q284" i="8"/>
  <c r="O284" i="8"/>
  <c r="J284" i="8"/>
  <c r="H284" i="8"/>
  <c r="F284" i="8"/>
  <c r="S283" i="8"/>
  <c r="Q283" i="8"/>
  <c r="O283" i="8"/>
  <c r="J283" i="8"/>
  <c r="H283" i="8"/>
  <c r="F283" i="8"/>
  <c r="S282" i="8"/>
  <c r="Q282" i="8"/>
  <c r="O282" i="8"/>
  <c r="J282" i="8"/>
  <c r="H282" i="8"/>
  <c r="F282" i="8"/>
  <c r="S281" i="8"/>
  <c r="Q281" i="8"/>
  <c r="O281" i="8"/>
  <c r="J281" i="8"/>
  <c r="H281" i="8"/>
  <c r="F281" i="8"/>
  <c r="S280" i="8"/>
  <c r="Q280" i="8"/>
  <c r="O280" i="8"/>
  <c r="J280" i="8"/>
  <c r="H280" i="8"/>
  <c r="F280" i="8"/>
  <c r="S279" i="8"/>
  <c r="Q279" i="8"/>
  <c r="O279" i="8"/>
  <c r="J279" i="8"/>
  <c r="H279" i="8"/>
  <c r="F279" i="8"/>
  <c r="S278" i="8"/>
  <c r="Q278" i="8"/>
  <c r="O278" i="8"/>
  <c r="J278" i="8"/>
  <c r="H278" i="8"/>
  <c r="F278" i="8"/>
  <c r="S277" i="8"/>
  <c r="Q277" i="8"/>
  <c r="O277" i="8"/>
  <c r="J277" i="8"/>
  <c r="H277" i="8"/>
  <c r="F277" i="8"/>
  <c r="S276" i="8"/>
  <c r="Q276" i="8"/>
  <c r="O276" i="8"/>
  <c r="J276" i="8"/>
  <c r="H276" i="8"/>
  <c r="F276" i="8"/>
  <c r="S275" i="8"/>
  <c r="Q275" i="8"/>
  <c r="O275" i="8"/>
  <c r="J275" i="8"/>
  <c r="H275" i="8"/>
  <c r="F275" i="8"/>
  <c r="S274" i="8"/>
  <c r="Q274" i="8"/>
  <c r="O274" i="8"/>
  <c r="J274" i="8"/>
  <c r="H274" i="8"/>
  <c r="F274" i="8"/>
  <c r="S273" i="8"/>
  <c r="Q273" i="8"/>
  <c r="O273" i="8"/>
  <c r="J273" i="8"/>
  <c r="H273" i="8"/>
  <c r="F273" i="8"/>
  <c r="S272" i="8"/>
  <c r="Q272" i="8"/>
  <c r="O272" i="8"/>
  <c r="J272" i="8"/>
  <c r="H272" i="8"/>
  <c r="F272" i="8"/>
  <c r="S271" i="8"/>
  <c r="Q271" i="8"/>
  <c r="O271" i="8"/>
  <c r="J271" i="8"/>
  <c r="H271" i="8"/>
  <c r="F271" i="8"/>
  <c r="S270" i="8"/>
  <c r="Q270" i="8"/>
  <c r="O270" i="8"/>
  <c r="J270" i="8"/>
  <c r="H270" i="8"/>
  <c r="F270" i="8"/>
  <c r="S269" i="8"/>
  <c r="Q269" i="8"/>
  <c r="O269" i="8"/>
  <c r="J269" i="8"/>
  <c r="H269" i="8"/>
  <c r="F269" i="8"/>
  <c r="S268" i="8"/>
  <c r="Q268" i="8"/>
  <c r="O268" i="8"/>
  <c r="J268" i="8"/>
  <c r="H268" i="8"/>
  <c r="F268" i="8"/>
  <c r="S234" i="8"/>
  <c r="Q234" i="8"/>
  <c r="O234" i="8"/>
  <c r="J234" i="8"/>
  <c r="H234" i="8"/>
  <c r="F234" i="8"/>
  <c r="S233" i="8"/>
  <c r="Q233" i="8"/>
  <c r="O233" i="8"/>
  <c r="J233" i="8"/>
  <c r="H233" i="8"/>
  <c r="F233" i="8"/>
  <c r="S232" i="8"/>
  <c r="Q232" i="8"/>
  <c r="O232" i="8"/>
  <c r="J232" i="8"/>
  <c r="H232" i="8"/>
  <c r="F232" i="8"/>
  <c r="S231" i="8"/>
  <c r="Q231" i="8"/>
  <c r="O231" i="8"/>
  <c r="J231" i="8"/>
  <c r="H231" i="8"/>
  <c r="F231" i="8"/>
  <c r="S230" i="8"/>
  <c r="Q230" i="8"/>
  <c r="O230" i="8"/>
  <c r="J230" i="8"/>
  <c r="H230" i="8"/>
  <c r="F230" i="8"/>
  <c r="S228" i="8"/>
  <c r="Q228" i="8"/>
  <c r="O228" i="8"/>
  <c r="J228" i="8"/>
  <c r="H228" i="8"/>
  <c r="F228" i="8"/>
  <c r="S227" i="8"/>
  <c r="Q227" i="8"/>
  <c r="O227" i="8"/>
  <c r="J227" i="8"/>
  <c r="H227" i="8"/>
  <c r="F227" i="8"/>
  <c r="S226" i="8"/>
  <c r="Q226" i="8"/>
  <c r="O226" i="8"/>
  <c r="J226" i="8"/>
  <c r="H226" i="8"/>
  <c r="F226" i="8"/>
  <c r="S225" i="8"/>
  <c r="Q225" i="8"/>
  <c r="O225" i="8"/>
  <c r="J225" i="8"/>
  <c r="H225" i="8"/>
  <c r="F225" i="8"/>
  <c r="S224" i="8"/>
  <c r="Q224" i="8"/>
  <c r="O224" i="8"/>
  <c r="J224" i="8"/>
  <c r="H224" i="8"/>
  <c r="F224" i="8"/>
  <c r="S223" i="8"/>
  <c r="Q223" i="8"/>
  <c r="O223" i="8"/>
  <c r="J223" i="8"/>
  <c r="H223" i="8"/>
  <c r="F223" i="8"/>
  <c r="S195" i="8"/>
  <c r="Q195" i="8"/>
  <c r="O195" i="8"/>
  <c r="J195" i="8"/>
  <c r="H195" i="8"/>
  <c r="F195" i="8"/>
  <c r="S194" i="8"/>
  <c r="Q194" i="8"/>
  <c r="O194" i="8"/>
  <c r="J194" i="8"/>
  <c r="H194" i="8"/>
  <c r="F194" i="8"/>
  <c r="S193" i="8"/>
  <c r="Q193" i="8"/>
  <c r="O193" i="8"/>
  <c r="J193" i="8"/>
  <c r="H193" i="8"/>
  <c r="F193" i="8"/>
  <c r="S192" i="8"/>
  <c r="Q192" i="8"/>
  <c r="O192" i="8"/>
  <c r="J192" i="8"/>
  <c r="H192" i="8"/>
  <c r="F192" i="8"/>
  <c r="S191" i="8"/>
  <c r="Q191" i="8"/>
  <c r="O191" i="8"/>
  <c r="J191" i="8"/>
  <c r="H191" i="8"/>
  <c r="F191" i="8"/>
  <c r="S190" i="8"/>
  <c r="Q190" i="8"/>
  <c r="O190" i="8"/>
  <c r="J190" i="8"/>
  <c r="H190" i="8"/>
  <c r="F190" i="8"/>
  <c r="S189" i="8"/>
  <c r="Q189" i="8"/>
  <c r="O189" i="8"/>
  <c r="J189" i="8"/>
  <c r="H189" i="8"/>
  <c r="F189" i="8"/>
  <c r="S188" i="8"/>
  <c r="Q188" i="8"/>
  <c r="O188" i="8"/>
  <c r="J188" i="8"/>
  <c r="H188" i="8"/>
  <c r="F188" i="8"/>
  <c r="S187" i="8"/>
  <c r="Q187" i="8"/>
  <c r="O187" i="8"/>
  <c r="J187" i="8"/>
  <c r="H187" i="8"/>
  <c r="F187" i="8"/>
  <c r="S186" i="8"/>
  <c r="Q186" i="8"/>
  <c r="O186" i="8"/>
  <c r="J186" i="8"/>
  <c r="H186" i="8"/>
  <c r="F186" i="8"/>
  <c r="S185" i="8"/>
  <c r="Q185" i="8"/>
  <c r="O185" i="8"/>
  <c r="J185" i="8"/>
  <c r="H185" i="8"/>
  <c r="F185" i="8"/>
  <c r="S184" i="8"/>
  <c r="Q184" i="8"/>
  <c r="O184" i="8"/>
  <c r="J184" i="8"/>
  <c r="H184" i="8"/>
  <c r="F184" i="8"/>
  <c r="S183" i="8"/>
  <c r="Q183" i="8"/>
  <c r="O183" i="8"/>
  <c r="J183" i="8"/>
  <c r="H183" i="8"/>
  <c r="F183" i="8"/>
  <c r="S182" i="8"/>
  <c r="Q182" i="8"/>
  <c r="O182" i="8"/>
  <c r="J182" i="8"/>
  <c r="H182" i="8"/>
  <c r="F182" i="8"/>
  <c r="S181" i="8"/>
  <c r="Q181" i="8"/>
  <c r="O181" i="8"/>
  <c r="J181" i="8"/>
  <c r="H181" i="8"/>
  <c r="F181" i="8"/>
  <c r="S180" i="8"/>
  <c r="Q180" i="8"/>
  <c r="O180" i="8"/>
  <c r="J180" i="8"/>
  <c r="H180" i="8"/>
  <c r="F180" i="8"/>
  <c r="S162" i="8"/>
  <c r="Q162" i="8"/>
  <c r="O162" i="8"/>
  <c r="J162" i="8"/>
  <c r="H162" i="8"/>
  <c r="F162" i="8"/>
  <c r="S161" i="8"/>
  <c r="Q161" i="8"/>
  <c r="O161" i="8"/>
  <c r="J161" i="8"/>
  <c r="H161" i="8"/>
  <c r="F161" i="8"/>
  <c r="S160" i="8"/>
  <c r="Q160" i="8"/>
  <c r="O160" i="8"/>
  <c r="J160" i="8"/>
  <c r="H160" i="8"/>
  <c r="F160" i="8"/>
  <c r="S159" i="8"/>
  <c r="Q159" i="8"/>
  <c r="O159" i="8"/>
  <c r="J159" i="8"/>
  <c r="H159" i="8"/>
  <c r="F159" i="8"/>
  <c r="S158" i="8"/>
  <c r="Q158" i="8"/>
  <c r="O158" i="8"/>
  <c r="J158" i="8"/>
  <c r="H158" i="8"/>
  <c r="F158" i="8"/>
  <c r="S157" i="8"/>
  <c r="Q157" i="8"/>
  <c r="O157" i="8"/>
  <c r="J157" i="8"/>
  <c r="H157" i="8"/>
  <c r="F157" i="8"/>
  <c r="S156" i="8"/>
  <c r="Q156" i="8"/>
  <c r="O156" i="8"/>
  <c r="J156" i="8"/>
  <c r="H156" i="8"/>
  <c r="F156" i="8"/>
  <c r="S155" i="8"/>
  <c r="Q155" i="8"/>
  <c r="O155" i="8"/>
  <c r="J155" i="8"/>
  <c r="H155" i="8"/>
  <c r="F155" i="8"/>
  <c r="S154" i="8"/>
  <c r="Q154" i="8"/>
  <c r="O154" i="8"/>
  <c r="J154" i="8"/>
  <c r="H154" i="8"/>
  <c r="F154" i="8"/>
  <c r="S153" i="8"/>
  <c r="Q153" i="8"/>
  <c r="O153" i="8"/>
  <c r="J153" i="8"/>
  <c r="H153" i="8"/>
  <c r="F153" i="8"/>
  <c r="S152" i="8"/>
  <c r="Q152" i="8"/>
  <c r="O152" i="8"/>
  <c r="J152" i="8"/>
  <c r="H152" i="8"/>
  <c r="F152" i="8"/>
  <c r="S151" i="8"/>
  <c r="Q151" i="8"/>
  <c r="O151" i="8"/>
  <c r="J151" i="8"/>
  <c r="H151" i="8"/>
  <c r="F151" i="8"/>
  <c r="S150" i="8"/>
  <c r="Q150" i="8"/>
  <c r="O150" i="8"/>
  <c r="J150" i="8"/>
  <c r="H150" i="8"/>
  <c r="F150" i="8"/>
  <c r="S149" i="8"/>
  <c r="Q149" i="8"/>
  <c r="O149" i="8"/>
  <c r="J149" i="8"/>
  <c r="H149" i="8"/>
  <c r="F149" i="8"/>
  <c r="S148" i="8"/>
  <c r="Q148" i="8"/>
  <c r="O148" i="8"/>
  <c r="J148" i="8"/>
  <c r="H148" i="8"/>
  <c r="F148" i="8"/>
  <c r="S147" i="8"/>
  <c r="Q147" i="8"/>
  <c r="O147" i="8"/>
  <c r="J147" i="8"/>
  <c r="H147" i="8"/>
  <c r="F147" i="8"/>
  <c r="S146" i="8"/>
  <c r="Q146" i="8"/>
  <c r="O146" i="8"/>
  <c r="J146" i="8"/>
  <c r="H146" i="8"/>
  <c r="F146" i="8"/>
  <c r="S145" i="8"/>
  <c r="Q145" i="8"/>
  <c r="O145" i="8"/>
  <c r="J145" i="8"/>
  <c r="H145" i="8"/>
  <c r="F145" i="8"/>
  <c r="S144" i="8"/>
  <c r="Q144" i="8"/>
  <c r="O144" i="8"/>
  <c r="J144" i="8"/>
  <c r="H144" i="8"/>
  <c r="F144" i="8"/>
  <c r="S143" i="8"/>
  <c r="Q143" i="8"/>
  <c r="O143" i="8"/>
  <c r="J143" i="8"/>
  <c r="H143" i="8"/>
  <c r="F143" i="8"/>
  <c r="S142" i="8"/>
  <c r="Q142" i="8"/>
  <c r="O142" i="8"/>
  <c r="J142" i="8"/>
  <c r="H142" i="8"/>
  <c r="F142" i="8"/>
  <c r="S141" i="8"/>
  <c r="Q141" i="8"/>
  <c r="O141" i="8"/>
  <c r="J141" i="8"/>
  <c r="H141" i="8"/>
  <c r="F141" i="8"/>
  <c r="S140" i="8"/>
  <c r="Q140" i="8"/>
  <c r="O140" i="8"/>
  <c r="J140" i="8"/>
  <c r="H140" i="8"/>
  <c r="F140" i="8"/>
  <c r="S139" i="8"/>
  <c r="Q139" i="8"/>
  <c r="O139" i="8"/>
  <c r="J139" i="8"/>
  <c r="H139" i="8"/>
  <c r="F139" i="8"/>
  <c r="S110" i="8"/>
  <c r="Q110" i="8"/>
  <c r="O110" i="8"/>
  <c r="J110" i="8"/>
  <c r="H110" i="8"/>
  <c r="F110" i="8"/>
  <c r="S109" i="8"/>
  <c r="Q109" i="8"/>
  <c r="O109" i="8"/>
  <c r="J109" i="8"/>
  <c r="H109" i="8"/>
  <c r="F109" i="8"/>
  <c r="S108" i="8"/>
  <c r="Q108" i="8"/>
  <c r="O108" i="8"/>
  <c r="J108" i="8"/>
  <c r="H108" i="8"/>
  <c r="F108" i="8"/>
  <c r="S107" i="8"/>
  <c r="Q107" i="8"/>
  <c r="O107" i="8"/>
  <c r="J107" i="8"/>
  <c r="H107" i="8"/>
  <c r="F107" i="8"/>
  <c r="S106" i="8"/>
  <c r="Q106" i="8"/>
  <c r="O106" i="8"/>
  <c r="J106" i="8"/>
  <c r="H106" i="8"/>
  <c r="F106" i="8"/>
  <c r="S105" i="8"/>
  <c r="Q105" i="8"/>
  <c r="O105" i="8"/>
  <c r="J105" i="8"/>
  <c r="H105" i="8"/>
  <c r="F105" i="8"/>
  <c r="S104" i="8"/>
  <c r="Q104" i="8"/>
  <c r="O104" i="8"/>
  <c r="J104" i="8"/>
  <c r="H104" i="8"/>
  <c r="F104" i="8"/>
  <c r="S103" i="8"/>
  <c r="Q103" i="8"/>
  <c r="O103" i="8"/>
  <c r="J103" i="8"/>
  <c r="H103" i="8"/>
  <c r="F103" i="8"/>
  <c r="S102" i="8"/>
  <c r="Q102" i="8"/>
  <c r="O102" i="8"/>
  <c r="J102" i="8"/>
  <c r="H102" i="8"/>
  <c r="F102" i="8"/>
  <c r="S101" i="8"/>
  <c r="Q101" i="8"/>
  <c r="O101" i="8"/>
  <c r="J101" i="8"/>
  <c r="H101" i="8"/>
  <c r="F101" i="8"/>
  <c r="S100" i="8"/>
  <c r="Q100" i="8"/>
  <c r="O100" i="8"/>
  <c r="J100" i="8"/>
  <c r="H100" i="8"/>
  <c r="F100" i="8"/>
  <c r="S99" i="8"/>
  <c r="Q99" i="8"/>
  <c r="O99" i="8"/>
  <c r="J99" i="8"/>
  <c r="H99" i="8"/>
  <c r="F99" i="8"/>
  <c r="S98" i="8"/>
  <c r="Q98" i="8"/>
  <c r="O98" i="8"/>
  <c r="J98" i="8"/>
  <c r="H98" i="8"/>
  <c r="F98" i="8"/>
  <c r="S97" i="8"/>
  <c r="Q97" i="8"/>
  <c r="O97" i="8"/>
  <c r="J97" i="8"/>
  <c r="H97" i="8"/>
  <c r="F97" i="8"/>
  <c r="S96" i="8"/>
  <c r="Q96" i="8"/>
  <c r="O96" i="8"/>
  <c r="J96" i="8"/>
  <c r="H96" i="8"/>
  <c r="F96" i="8"/>
  <c r="S95" i="8"/>
  <c r="Q95" i="8"/>
  <c r="O95" i="8"/>
  <c r="J95" i="8"/>
  <c r="H95" i="8"/>
  <c r="F95" i="8"/>
  <c r="S64" i="8"/>
  <c r="Q64" i="8"/>
  <c r="O64" i="8"/>
  <c r="J64" i="8"/>
  <c r="H64" i="8"/>
  <c r="F64" i="8"/>
  <c r="S63" i="8"/>
  <c r="Q63" i="8"/>
  <c r="O63" i="8"/>
  <c r="J63" i="8"/>
  <c r="H63" i="8"/>
  <c r="F63" i="8"/>
  <c r="S62" i="8"/>
  <c r="Q62" i="8"/>
  <c r="O62" i="8"/>
  <c r="J62" i="8"/>
  <c r="H62" i="8"/>
  <c r="F62" i="8"/>
  <c r="S61" i="8"/>
  <c r="Q61" i="8"/>
  <c r="O61" i="8"/>
  <c r="J61" i="8"/>
  <c r="H61" i="8"/>
  <c r="F61" i="8"/>
  <c r="S60" i="8"/>
  <c r="Q60" i="8"/>
  <c r="O60" i="8"/>
  <c r="J60" i="8"/>
  <c r="H60" i="8"/>
  <c r="F60" i="8"/>
  <c r="S59" i="8"/>
  <c r="Q59" i="8"/>
  <c r="O59" i="8"/>
  <c r="J59" i="8"/>
  <c r="H59" i="8"/>
  <c r="F59" i="8"/>
  <c r="S58" i="8"/>
  <c r="Q58" i="8"/>
  <c r="O58" i="8"/>
  <c r="J58" i="8"/>
  <c r="H58" i="8"/>
  <c r="F58" i="8"/>
  <c r="S57" i="8"/>
  <c r="Q57" i="8"/>
  <c r="O57" i="8"/>
  <c r="J57" i="8"/>
  <c r="H57" i="8"/>
  <c r="F57" i="8"/>
  <c r="S56" i="8"/>
  <c r="Q56" i="8"/>
  <c r="O56" i="8"/>
  <c r="J56" i="8"/>
  <c r="H56" i="8"/>
  <c r="F56" i="8"/>
  <c r="S55" i="8"/>
  <c r="Q55" i="8"/>
  <c r="O55" i="8"/>
  <c r="J55" i="8"/>
  <c r="H55" i="8"/>
  <c r="F55" i="8"/>
  <c r="S54" i="8"/>
  <c r="Q54" i="8"/>
  <c r="O54" i="8"/>
  <c r="J54" i="8"/>
  <c r="H54" i="8"/>
  <c r="F54" i="8"/>
  <c r="S53" i="8"/>
  <c r="Q53" i="8"/>
  <c r="O53" i="8"/>
  <c r="J53" i="8"/>
  <c r="H53" i="8"/>
  <c r="F53" i="8"/>
  <c r="S52" i="8"/>
  <c r="Q52" i="8"/>
  <c r="O52" i="8"/>
  <c r="J52" i="8"/>
  <c r="H52" i="8"/>
  <c r="F52" i="8"/>
  <c r="S51" i="8"/>
  <c r="Q51" i="8"/>
  <c r="O51" i="8"/>
  <c r="J51" i="8"/>
  <c r="H51" i="8"/>
  <c r="F51" i="8"/>
  <c r="S36" i="8"/>
  <c r="Q36" i="8"/>
  <c r="O36" i="8"/>
  <c r="J36" i="8"/>
  <c r="H36" i="8"/>
  <c r="F36" i="8"/>
  <c r="S35" i="8"/>
  <c r="Q35" i="8"/>
  <c r="O35" i="8"/>
  <c r="J35" i="8"/>
  <c r="H35" i="8"/>
  <c r="F35" i="8"/>
  <c r="S34" i="8"/>
  <c r="Q34" i="8"/>
  <c r="O34" i="8"/>
  <c r="J34" i="8"/>
  <c r="H34" i="8"/>
  <c r="F34" i="8"/>
  <c r="S33" i="8"/>
  <c r="Q33" i="8"/>
  <c r="O33" i="8"/>
  <c r="J33" i="8"/>
  <c r="H33" i="8"/>
  <c r="F33" i="8"/>
  <c r="S32" i="8"/>
  <c r="Q32" i="8"/>
  <c r="O32" i="8"/>
  <c r="J32" i="8"/>
  <c r="H32" i="8"/>
  <c r="F32" i="8"/>
  <c r="S31" i="8"/>
  <c r="Q31" i="8"/>
  <c r="O31" i="8"/>
  <c r="J31" i="8"/>
  <c r="H31" i="8"/>
  <c r="F31" i="8"/>
  <c r="S30" i="8"/>
  <c r="Q30" i="8"/>
  <c r="O30" i="8"/>
  <c r="J30" i="8"/>
  <c r="H30" i="8"/>
  <c r="F30" i="8"/>
  <c r="S29" i="8"/>
  <c r="Q29" i="8"/>
  <c r="O29" i="8"/>
  <c r="J29" i="8"/>
  <c r="H29" i="8"/>
  <c r="F29" i="8"/>
  <c r="S28" i="8"/>
  <c r="Q28" i="8"/>
  <c r="O28" i="8"/>
  <c r="J28" i="8"/>
  <c r="H28" i="8"/>
  <c r="F28" i="8"/>
  <c r="S27" i="8"/>
  <c r="Q27" i="8"/>
  <c r="O27" i="8"/>
  <c r="J27" i="8"/>
  <c r="H27" i="8"/>
  <c r="F27" i="8"/>
  <c r="S26" i="8"/>
  <c r="Q26" i="8"/>
  <c r="O26" i="8"/>
  <c r="J26" i="8"/>
  <c r="H26" i="8"/>
  <c r="F26" i="8"/>
  <c r="S25" i="8"/>
  <c r="Q25" i="8"/>
  <c r="O25" i="8"/>
  <c r="J25" i="8"/>
  <c r="H25" i="8"/>
  <c r="F25" i="8"/>
  <c r="S24" i="8"/>
  <c r="Q24" i="8"/>
  <c r="O24" i="8"/>
  <c r="J24" i="8"/>
  <c r="H24" i="8"/>
  <c r="F24" i="8"/>
  <c r="S23" i="8"/>
  <c r="Q23" i="8"/>
  <c r="O23" i="8"/>
  <c r="J23" i="8"/>
  <c r="H23" i="8"/>
  <c r="F23" i="8"/>
  <c r="S22" i="8"/>
  <c r="Q22" i="8"/>
  <c r="O22" i="8"/>
  <c r="J22" i="8"/>
  <c r="H22" i="8"/>
  <c r="F22" i="8"/>
  <c r="S21" i="8"/>
  <c r="Q21" i="8"/>
  <c r="O21" i="8"/>
  <c r="J21" i="8"/>
  <c r="H21" i="8"/>
  <c r="F21" i="8"/>
  <c r="S20" i="8"/>
  <c r="Q20" i="8"/>
  <c r="O20" i="8"/>
  <c r="J20" i="8"/>
  <c r="H20" i="8"/>
  <c r="F20" i="8"/>
  <c r="S19" i="8"/>
  <c r="Q19" i="8"/>
  <c r="O19" i="8"/>
  <c r="J19" i="8"/>
  <c r="H19" i="8"/>
  <c r="F19" i="8"/>
  <c r="S18" i="8"/>
  <c r="Q18" i="8"/>
  <c r="O18" i="8"/>
  <c r="J18" i="8"/>
  <c r="H18" i="8"/>
  <c r="F18" i="8"/>
  <c r="S17" i="8"/>
  <c r="Q17" i="8"/>
  <c r="O17" i="8"/>
  <c r="J17" i="8"/>
  <c r="H17" i="8"/>
  <c r="F17" i="8"/>
  <c r="S16" i="8"/>
  <c r="Q16" i="8"/>
  <c r="O16" i="8"/>
  <c r="J16" i="8"/>
  <c r="H16" i="8"/>
  <c r="F16" i="8"/>
  <c r="S15" i="8"/>
  <c r="Q15" i="8"/>
  <c r="O15" i="8"/>
  <c r="J15" i="8"/>
  <c r="H15" i="8"/>
  <c r="F15" i="8"/>
  <c r="S14" i="8"/>
  <c r="Q14" i="8"/>
  <c r="O14" i="8"/>
  <c r="J14" i="8"/>
  <c r="H14" i="8"/>
  <c r="F14" i="8"/>
  <c r="S13" i="8"/>
  <c r="Q13" i="8"/>
  <c r="O13" i="8"/>
  <c r="J13" i="8"/>
  <c r="H13" i="8"/>
  <c r="F13" i="8"/>
  <c r="S12" i="8"/>
  <c r="Q12" i="8"/>
  <c r="O12" i="8"/>
  <c r="J12" i="8"/>
  <c r="H12" i="8"/>
  <c r="F12" i="8"/>
  <c r="S11" i="8"/>
  <c r="Q11" i="8"/>
  <c r="O11" i="8"/>
  <c r="J11" i="8"/>
  <c r="H11" i="8"/>
  <c r="F11" i="8"/>
  <c r="S10" i="8"/>
  <c r="Q10" i="8"/>
  <c r="O10" i="8"/>
  <c r="J10" i="8"/>
  <c r="H10" i="8"/>
  <c r="F10" i="8"/>
  <c r="S1" i="8"/>
  <c r="Q1" i="8"/>
  <c r="O1" i="8"/>
  <c r="J1" i="8"/>
  <c r="H1" i="8"/>
  <c r="F1" i="8"/>
  <c r="U233" i="8" l="1"/>
  <c r="V233" i="8" s="1"/>
  <c r="U272" i="8"/>
  <c r="V272" i="8" s="1"/>
  <c r="U274" i="8"/>
  <c r="V274" i="8" s="1"/>
  <c r="U278" i="8"/>
  <c r="V278" i="8" s="1"/>
  <c r="U408" i="8"/>
  <c r="V408" i="8" s="1"/>
  <c r="U418" i="8"/>
  <c r="V418" i="8" s="1"/>
  <c r="U526" i="8"/>
  <c r="V526" i="8" s="1"/>
  <c r="W657" i="8"/>
  <c r="X657" i="8" s="1"/>
  <c r="U12" i="8"/>
  <c r="V12" i="8" s="1"/>
  <c r="U18" i="8"/>
  <c r="V18" i="8" s="1"/>
  <c r="U20" i="8"/>
  <c r="V20" i="8" s="1"/>
  <c r="L102" i="8"/>
  <c r="M102" i="8" s="1"/>
  <c r="L110" i="8"/>
  <c r="M110" i="8" s="1"/>
  <c r="L153" i="8"/>
  <c r="M153" i="8" s="1"/>
  <c r="L160" i="8"/>
  <c r="M160" i="8" s="1"/>
  <c r="L452" i="8"/>
  <c r="M452" i="8" s="1"/>
  <c r="L499" i="8"/>
  <c r="M499" i="8" s="1"/>
  <c r="L503" i="8"/>
  <c r="M503" i="8" s="1"/>
  <c r="L523" i="8"/>
  <c r="M523" i="8" s="1"/>
  <c r="L525" i="8"/>
  <c r="M525" i="8" s="1"/>
  <c r="L439" i="8"/>
  <c r="M439" i="8" s="1"/>
  <c r="L159" i="8"/>
  <c r="M159" i="8" s="1"/>
  <c r="L619" i="8"/>
  <c r="M619" i="8" s="1"/>
  <c r="L635" i="8"/>
  <c r="M635" i="8" s="1"/>
  <c r="U443" i="8"/>
  <c r="V443" i="8" s="1"/>
  <c r="L295" i="8"/>
  <c r="M295" i="8" s="1"/>
  <c r="L318" i="8"/>
  <c r="M318" i="8" s="1"/>
  <c r="L440" i="8"/>
  <c r="M440" i="8" s="1"/>
  <c r="L442" i="8"/>
  <c r="M442" i="8" s="1"/>
  <c r="U444" i="8"/>
  <c r="V444" i="8" s="1"/>
  <c r="U450" i="8"/>
  <c r="V450" i="8" s="1"/>
  <c r="L453" i="8"/>
  <c r="M453" i="8" s="1"/>
  <c r="L459" i="8"/>
  <c r="M459" i="8" s="1"/>
  <c r="U459" i="8"/>
  <c r="V459" i="8" s="1"/>
  <c r="L488" i="8"/>
  <c r="M488" i="8" s="1"/>
  <c r="L491" i="8"/>
  <c r="M491" i="8" s="1"/>
  <c r="L492" i="8"/>
  <c r="M492" i="8" s="1"/>
  <c r="L527" i="8"/>
  <c r="M527" i="8" s="1"/>
  <c r="L528" i="8"/>
  <c r="M528" i="8" s="1"/>
  <c r="L674" i="8"/>
  <c r="M674" i="8" s="1"/>
  <c r="L698" i="8"/>
  <c r="M698" i="8" s="1"/>
  <c r="L701" i="8"/>
  <c r="M701" i="8" s="1"/>
  <c r="L702" i="8"/>
  <c r="M702" i="8" s="1"/>
  <c r="L745" i="8"/>
  <c r="M745" i="8" s="1"/>
  <c r="L751" i="8"/>
  <c r="M751" i="8" s="1"/>
  <c r="L146" i="8"/>
  <c r="M146" i="8" s="1"/>
  <c r="U412" i="8"/>
  <c r="V412" i="8" s="1"/>
  <c r="L109" i="8"/>
  <c r="M109" i="8" s="1"/>
  <c r="U494" i="8"/>
  <c r="V494" i="8" s="1"/>
  <c r="U498" i="8"/>
  <c r="V498" i="8" s="1"/>
  <c r="U530" i="8"/>
  <c r="V530" i="8" s="1"/>
  <c r="U579" i="8"/>
  <c r="V579" i="8" s="1"/>
  <c r="U591" i="8"/>
  <c r="V591" i="8" s="1"/>
  <c r="L461" i="8"/>
  <c r="M461" i="8" s="1"/>
  <c r="U229" i="8"/>
  <c r="V229" i="8" s="1"/>
  <c r="L229" i="8"/>
  <c r="M229" i="8" s="1"/>
  <c r="L14" i="8"/>
  <c r="M14" i="8" s="1"/>
  <c r="U15" i="8"/>
  <c r="V15" i="8" s="1"/>
  <c r="W16" i="8"/>
  <c r="X16" i="8" s="1"/>
  <c r="W57" i="8"/>
  <c r="X57" i="8" s="1"/>
  <c r="L142" i="8"/>
  <c r="M142" i="8" s="1"/>
  <c r="L184" i="8"/>
  <c r="M184" i="8" s="1"/>
  <c r="L186" i="8"/>
  <c r="M186" i="8" s="1"/>
  <c r="W188" i="8"/>
  <c r="L190" i="8"/>
  <c r="M190" i="8" s="1"/>
  <c r="U234" i="8"/>
  <c r="V234" i="8" s="1"/>
  <c r="U268" i="8"/>
  <c r="V268" i="8" s="1"/>
  <c r="U269" i="8"/>
  <c r="V269" i="8" s="1"/>
  <c r="L311" i="8"/>
  <c r="M311" i="8" s="1"/>
  <c r="L315" i="8"/>
  <c r="M315" i="8" s="1"/>
  <c r="L483" i="8"/>
  <c r="M483" i="8" s="1"/>
  <c r="L487" i="8"/>
  <c r="M487" i="8" s="1"/>
  <c r="U502" i="8"/>
  <c r="V502" i="8" s="1"/>
  <c r="U575" i="8"/>
  <c r="V575" i="8" s="1"/>
  <c r="W635" i="8"/>
  <c r="X635" i="8" s="1"/>
  <c r="L712" i="8"/>
  <c r="M712" i="8" s="1"/>
  <c r="U62" i="8"/>
  <c r="V62" i="8" s="1"/>
  <c r="U64" i="8"/>
  <c r="V64" i="8" s="1"/>
  <c r="U98" i="8"/>
  <c r="V98" i="8" s="1"/>
  <c r="L101" i="8"/>
  <c r="M101" i="8" s="1"/>
  <c r="U160" i="8"/>
  <c r="V160" i="8" s="1"/>
  <c r="L291" i="8"/>
  <c r="M291" i="8" s="1"/>
  <c r="U355" i="8"/>
  <c r="V355" i="8" s="1"/>
  <c r="U357" i="8"/>
  <c r="V357" i="8" s="1"/>
  <c r="U359" i="8"/>
  <c r="V359" i="8" s="1"/>
  <c r="U414" i="8"/>
  <c r="V414" i="8" s="1"/>
  <c r="L495" i="8"/>
  <c r="M495" i="8" s="1"/>
  <c r="L500" i="8"/>
  <c r="M500" i="8" s="1"/>
  <c r="U500" i="8"/>
  <c r="V500" i="8" s="1"/>
  <c r="L539" i="8"/>
  <c r="M539" i="8" s="1"/>
  <c r="L582" i="8"/>
  <c r="M582" i="8" s="1"/>
  <c r="L586" i="8"/>
  <c r="M586" i="8" s="1"/>
  <c r="L589" i="8"/>
  <c r="M589" i="8" s="1"/>
  <c r="L590" i="8"/>
  <c r="M590" i="8" s="1"/>
  <c r="W592" i="8"/>
  <c r="X592" i="8" s="1"/>
  <c r="W625" i="8"/>
  <c r="X625" i="8" s="1"/>
  <c r="L629" i="8"/>
  <c r="M629" i="8" s="1"/>
  <c r="L630" i="8"/>
  <c r="M630" i="8" s="1"/>
  <c r="U630" i="8"/>
  <c r="V630" i="8" s="1"/>
  <c r="L634" i="8"/>
  <c r="M634" i="8" s="1"/>
  <c r="L656" i="8"/>
  <c r="M656" i="8" s="1"/>
  <c r="L659" i="8"/>
  <c r="M659" i="8" s="1"/>
  <c r="L663" i="8"/>
  <c r="M663" i="8" s="1"/>
  <c r="L666" i="8"/>
  <c r="M666" i="8" s="1"/>
  <c r="L668" i="8"/>
  <c r="M668" i="8" s="1"/>
  <c r="L670" i="8"/>
  <c r="M670" i="8" s="1"/>
  <c r="U704" i="8"/>
  <c r="V704" i="8" s="1"/>
  <c r="U708" i="8"/>
  <c r="V708" i="8" s="1"/>
  <c r="W229" i="8"/>
  <c r="X229" i="8" s="1"/>
  <c r="L106" i="8"/>
  <c r="M106" i="8" s="1"/>
  <c r="L145" i="8"/>
  <c r="M145" i="8" s="1"/>
  <c r="L270" i="8"/>
  <c r="M270" i="8" s="1"/>
  <c r="L292" i="8"/>
  <c r="M292" i="8" s="1"/>
  <c r="U492" i="8"/>
  <c r="V492" i="8" s="1"/>
  <c r="L636" i="8"/>
  <c r="M636" i="8" s="1"/>
  <c r="L743" i="8"/>
  <c r="M743" i="8" s="1"/>
  <c r="W743" i="8"/>
  <c r="L64" i="8"/>
  <c r="M64" i="8" s="1"/>
  <c r="L98" i="8"/>
  <c r="M98" i="8" s="1"/>
  <c r="L100" i="8"/>
  <c r="M100" i="8" s="1"/>
  <c r="U102" i="8"/>
  <c r="V102" i="8" s="1"/>
  <c r="L108" i="8"/>
  <c r="M108" i="8" s="1"/>
  <c r="U110" i="8"/>
  <c r="V110" i="8" s="1"/>
  <c r="L144" i="8"/>
  <c r="M144" i="8" s="1"/>
  <c r="U146" i="8"/>
  <c r="V146" i="8" s="1"/>
  <c r="U151" i="8"/>
  <c r="V151" i="8" s="1"/>
  <c r="U158" i="8"/>
  <c r="V158" i="8" s="1"/>
  <c r="U181" i="8"/>
  <c r="V181" i="8" s="1"/>
  <c r="U185" i="8"/>
  <c r="V185" i="8" s="1"/>
  <c r="U191" i="8"/>
  <c r="V191" i="8" s="1"/>
  <c r="U195" i="8"/>
  <c r="V195" i="8" s="1"/>
  <c r="L223" i="8"/>
  <c r="M223" i="8" s="1"/>
  <c r="L225" i="8"/>
  <c r="M225" i="8" s="1"/>
  <c r="L227" i="8"/>
  <c r="M227" i="8" s="1"/>
  <c r="L230" i="8"/>
  <c r="M230" i="8" s="1"/>
  <c r="L232" i="8"/>
  <c r="M232" i="8" s="1"/>
  <c r="L234" i="8"/>
  <c r="M234" i="8" s="1"/>
  <c r="L274" i="8"/>
  <c r="M274" i="8" s="1"/>
  <c r="L276" i="8"/>
  <c r="M276" i="8" s="1"/>
  <c r="L287" i="8"/>
  <c r="M287" i="8" s="1"/>
  <c r="L289" i="8"/>
  <c r="M289" i="8" s="1"/>
  <c r="U321" i="8"/>
  <c r="V321" i="8" s="1"/>
  <c r="L322" i="8"/>
  <c r="M322" i="8" s="1"/>
  <c r="U325" i="8"/>
  <c r="V325" i="8" s="1"/>
  <c r="L326" i="8"/>
  <c r="M326" i="8" s="1"/>
  <c r="L330" i="8"/>
  <c r="M330" i="8" s="1"/>
  <c r="U416" i="8"/>
  <c r="V416" i="8" s="1"/>
  <c r="U439" i="8"/>
  <c r="V439" i="8" s="1"/>
  <c r="L448" i="8"/>
  <c r="M448" i="8" s="1"/>
  <c r="U448" i="8"/>
  <c r="V448" i="8" s="1"/>
  <c r="L449" i="8"/>
  <c r="M449" i="8" s="1"/>
  <c r="L450" i="8"/>
  <c r="M450" i="8" s="1"/>
  <c r="U458" i="8"/>
  <c r="V458" i="8" s="1"/>
  <c r="L489" i="8"/>
  <c r="M489" i="8" s="1"/>
  <c r="U489" i="8"/>
  <c r="V489" i="8" s="1"/>
  <c r="L497" i="8"/>
  <c r="M497" i="8" s="1"/>
  <c r="U504" i="8"/>
  <c r="V504" i="8" s="1"/>
  <c r="U506" i="8"/>
  <c r="V506" i="8" s="1"/>
  <c r="L532" i="8"/>
  <c r="M532" i="8" s="1"/>
  <c r="L541" i="8"/>
  <c r="M541" i="8" s="1"/>
  <c r="L542" i="8"/>
  <c r="M542" i="8" s="1"/>
  <c r="L543" i="8"/>
  <c r="M543" i="8" s="1"/>
  <c r="L573" i="8"/>
  <c r="M573" i="8" s="1"/>
  <c r="L578" i="8"/>
  <c r="M578" i="8" s="1"/>
  <c r="U587" i="8"/>
  <c r="V587" i="8" s="1"/>
  <c r="W588" i="8"/>
  <c r="X588" i="8" s="1"/>
  <c r="L615" i="8"/>
  <c r="M615" i="8" s="1"/>
  <c r="L617" i="8"/>
  <c r="M617" i="8" s="1"/>
  <c r="L657" i="8"/>
  <c r="M657" i="8" s="1"/>
  <c r="L661" i="8"/>
  <c r="M661" i="8" s="1"/>
  <c r="W661" i="8"/>
  <c r="X661" i="8" s="1"/>
  <c r="L665" i="8"/>
  <c r="M665" i="8" s="1"/>
  <c r="L672" i="8"/>
  <c r="M672" i="8" s="1"/>
  <c r="U707" i="8"/>
  <c r="V707" i="8" s="1"/>
  <c r="W708" i="8"/>
  <c r="X708" i="8" s="1"/>
  <c r="L709" i="8"/>
  <c r="M709" i="8" s="1"/>
  <c r="L710" i="8"/>
  <c r="M710" i="8" s="1"/>
  <c r="L21" i="8"/>
  <c r="M21" i="8" s="1"/>
  <c r="L23" i="8"/>
  <c r="M23" i="8" s="1"/>
  <c r="L25" i="8"/>
  <c r="M25" i="8" s="1"/>
  <c r="L27" i="8"/>
  <c r="M27" i="8" s="1"/>
  <c r="L29" i="8"/>
  <c r="M29" i="8" s="1"/>
  <c r="U54" i="8"/>
  <c r="V54" i="8" s="1"/>
  <c r="L55" i="8"/>
  <c r="M55" i="8" s="1"/>
  <c r="U56" i="8"/>
  <c r="V56" i="8" s="1"/>
  <c r="L57" i="8"/>
  <c r="M57" i="8" s="1"/>
  <c r="U96" i="8"/>
  <c r="V96" i="8" s="1"/>
  <c r="L105" i="8"/>
  <c r="M105" i="8" s="1"/>
  <c r="L141" i="8"/>
  <c r="M141" i="8" s="1"/>
  <c r="L149" i="8"/>
  <c r="M149" i="8" s="1"/>
  <c r="U150" i="8"/>
  <c r="V150" i="8" s="1"/>
  <c r="L156" i="8"/>
  <c r="M156" i="8" s="1"/>
  <c r="L157" i="8"/>
  <c r="M157" i="8" s="1"/>
  <c r="U162" i="8"/>
  <c r="V162" i="8" s="1"/>
  <c r="L181" i="8"/>
  <c r="M181" i="8" s="1"/>
  <c r="L193" i="8"/>
  <c r="M193" i="8" s="1"/>
  <c r="L195" i="8"/>
  <c r="M195" i="8" s="1"/>
  <c r="L271" i="8"/>
  <c r="M271" i="8" s="1"/>
  <c r="U273" i="8"/>
  <c r="V273" i="8" s="1"/>
  <c r="U277" i="8"/>
  <c r="V277" i="8" s="1"/>
  <c r="L288" i="8"/>
  <c r="M288" i="8" s="1"/>
  <c r="U333" i="8"/>
  <c r="V333" i="8" s="1"/>
  <c r="U352" i="8"/>
  <c r="V352" i="8" s="1"/>
  <c r="L407" i="8"/>
  <c r="M407" i="8" s="1"/>
  <c r="U409" i="8"/>
  <c r="V409" i="8" s="1"/>
  <c r="L415" i="8"/>
  <c r="M415" i="8" s="1"/>
  <c r="L416" i="8"/>
  <c r="M416" i="8" s="1"/>
  <c r="W455" i="8"/>
  <c r="X455" i="8" s="1"/>
  <c r="L456" i="8"/>
  <c r="M456" i="8" s="1"/>
  <c r="U481" i="8"/>
  <c r="V481" i="8" s="1"/>
  <c r="L484" i="8"/>
  <c r="M484" i="8" s="1"/>
  <c r="L486" i="8"/>
  <c r="M486" i="8" s="1"/>
  <c r="U486" i="8"/>
  <c r="V486" i="8" s="1"/>
  <c r="U491" i="8"/>
  <c r="V491" i="8" s="1"/>
  <c r="L496" i="8"/>
  <c r="M496" i="8" s="1"/>
  <c r="U496" i="8"/>
  <c r="V496" i="8" s="1"/>
  <c r="L504" i="8"/>
  <c r="M504" i="8" s="1"/>
  <c r="U531" i="8"/>
  <c r="V531" i="8" s="1"/>
  <c r="L580" i="8"/>
  <c r="M580" i="8" s="1"/>
  <c r="U616" i="8"/>
  <c r="V616" i="8" s="1"/>
  <c r="L622" i="8"/>
  <c r="M622" i="8" s="1"/>
  <c r="L623" i="8"/>
  <c r="M623" i="8" s="1"/>
  <c r="L626" i="8"/>
  <c r="M626" i="8" s="1"/>
  <c r="L632" i="8"/>
  <c r="M632" i="8" s="1"/>
  <c r="U633" i="8"/>
  <c r="V633" i="8" s="1"/>
  <c r="L676" i="8"/>
  <c r="M676" i="8" s="1"/>
  <c r="U700" i="8"/>
  <c r="V700" i="8" s="1"/>
  <c r="U747" i="8"/>
  <c r="V747" i="8" s="1"/>
  <c r="U749" i="8"/>
  <c r="V749" i="8" s="1"/>
  <c r="W99" i="8"/>
  <c r="L17" i="8"/>
  <c r="M17" i="8" s="1"/>
  <c r="L19" i="8"/>
  <c r="M19" i="8" s="1"/>
  <c r="L62" i="8"/>
  <c r="M62" i="8" s="1"/>
  <c r="U95" i="8"/>
  <c r="V95" i="8" s="1"/>
  <c r="U99" i="8"/>
  <c r="V99" i="8" s="1"/>
  <c r="U106" i="8"/>
  <c r="V106" i="8" s="1"/>
  <c r="U142" i="8"/>
  <c r="V142" i="8" s="1"/>
  <c r="L148" i="8"/>
  <c r="M148" i="8" s="1"/>
  <c r="U154" i="8"/>
  <c r="V154" i="8" s="1"/>
  <c r="W155" i="8"/>
  <c r="X155" i="8" s="1"/>
  <c r="U161" i="8"/>
  <c r="V161" i="8" s="1"/>
  <c r="U182" i="8"/>
  <c r="V182" i="8" s="1"/>
  <c r="U190" i="8"/>
  <c r="V190" i="8" s="1"/>
  <c r="L224" i="8"/>
  <c r="M224" i="8" s="1"/>
  <c r="L226" i="8"/>
  <c r="M226" i="8" s="1"/>
  <c r="L228" i="8"/>
  <c r="M228" i="8" s="1"/>
  <c r="L231" i="8"/>
  <c r="M231" i="8" s="1"/>
  <c r="U270" i="8"/>
  <c r="V270" i="8" s="1"/>
  <c r="U279" i="8"/>
  <c r="V279" i="8" s="1"/>
  <c r="L280" i="8"/>
  <c r="M280" i="8" s="1"/>
  <c r="U281" i="8"/>
  <c r="V281" i="8" s="1"/>
  <c r="L282" i="8"/>
  <c r="M282" i="8" s="1"/>
  <c r="U283" i="8"/>
  <c r="V283" i="8" s="1"/>
  <c r="L284" i="8"/>
  <c r="M284" i="8" s="1"/>
  <c r="L290" i="8"/>
  <c r="M290" i="8" s="1"/>
  <c r="L312" i="8"/>
  <c r="M312" i="8" s="1"/>
  <c r="U313" i="8"/>
  <c r="V313" i="8" s="1"/>
  <c r="L325" i="8"/>
  <c r="M325" i="8" s="1"/>
  <c r="L329" i="8"/>
  <c r="M329" i="8" s="1"/>
  <c r="U330" i="8"/>
  <c r="V330" i="8" s="1"/>
  <c r="U332" i="8"/>
  <c r="V332" i="8" s="1"/>
  <c r="U360" i="8"/>
  <c r="V360" i="8" s="1"/>
  <c r="U362" i="8"/>
  <c r="V362" i="8" s="1"/>
  <c r="U398" i="8"/>
  <c r="V398" i="8" s="1"/>
  <c r="U400" i="8"/>
  <c r="V400" i="8" s="1"/>
  <c r="U402" i="8"/>
  <c r="V402" i="8" s="1"/>
  <c r="U404" i="8"/>
  <c r="V404" i="8" s="1"/>
  <c r="L411" i="8"/>
  <c r="M411" i="8" s="1"/>
  <c r="U413" i="8"/>
  <c r="V413" i="8" s="1"/>
  <c r="U447" i="8"/>
  <c r="V447" i="8" s="1"/>
  <c r="L481" i="8"/>
  <c r="M481" i="8" s="1"/>
  <c r="L493" i="8"/>
  <c r="M493" i="8" s="1"/>
  <c r="L501" i="8"/>
  <c r="M501" i="8" s="1"/>
  <c r="U539" i="8"/>
  <c r="V539" i="8" s="1"/>
  <c r="W572" i="8"/>
  <c r="X572" i="8" s="1"/>
  <c r="W576" i="8"/>
  <c r="X576" i="8" s="1"/>
  <c r="U593" i="8"/>
  <c r="V593" i="8" s="1"/>
  <c r="W631" i="8"/>
  <c r="X631" i="8" s="1"/>
  <c r="L660" i="8"/>
  <c r="M660" i="8" s="1"/>
  <c r="L664" i="8"/>
  <c r="M664" i="8" s="1"/>
  <c r="U664" i="8"/>
  <c r="V664" i="8" s="1"/>
  <c r="W756" i="8"/>
  <c r="X756" i="8" s="1"/>
  <c r="U703" i="8"/>
  <c r="V703" i="8" s="1"/>
  <c r="W704" i="8"/>
  <c r="X704" i="8" s="1"/>
  <c r="L705" i="8"/>
  <c r="M705" i="8" s="1"/>
  <c r="L706" i="8"/>
  <c r="M706" i="8" s="1"/>
  <c r="U744" i="8"/>
  <c r="V744" i="8" s="1"/>
  <c r="U748" i="8"/>
  <c r="V748" i="8" s="1"/>
  <c r="W141" i="8"/>
  <c r="X141" i="8" s="1"/>
  <c r="W151" i="8"/>
  <c r="X151" i="8" s="1"/>
  <c r="L16" i="8"/>
  <c r="M16" i="8" s="1"/>
  <c r="L104" i="8"/>
  <c r="M104" i="8" s="1"/>
  <c r="L140" i="8"/>
  <c r="M140" i="8" s="1"/>
  <c r="W1" i="8"/>
  <c r="X1" i="8" s="1"/>
  <c r="U10" i="8"/>
  <c r="V10" i="8" s="1"/>
  <c r="W11" i="8"/>
  <c r="X11" i="8" s="1"/>
  <c r="W12" i="8"/>
  <c r="X12" i="8" s="1"/>
  <c r="L12" i="8"/>
  <c r="M12" i="8" s="1"/>
  <c r="W10" i="8"/>
  <c r="X10" i="8" s="1"/>
  <c r="U11" i="8"/>
  <c r="V11" i="8" s="1"/>
  <c r="W15" i="8"/>
  <c r="X15" i="8" s="1"/>
  <c r="U17" i="8"/>
  <c r="V17" i="8" s="1"/>
  <c r="L20" i="8"/>
  <c r="M20" i="8" s="1"/>
  <c r="U21" i="8"/>
  <c r="V21" i="8" s="1"/>
  <c r="L24" i="8"/>
  <c r="M24" i="8" s="1"/>
  <c r="U25" i="8"/>
  <c r="V25" i="8" s="1"/>
  <c r="U27" i="8"/>
  <c r="V27" i="8" s="1"/>
  <c r="L30" i="8"/>
  <c r="M30" i="8" s="1"/>
  <c r="U31" i="8"/>
  <c r="V31" i="8" s="1"/>
  <c r="U33" i="8"/>
  <c r="V33" i="8" s="1"/>
  <c r="U35" i="8"/>
  <c r="V35" i="8" s="1"/>
  <c r="U51" i="8"/>
  <c r="V51" i="8" s="1"/>
  <c r="U53" i="8"/>
  <c r="V53" i="8" s="1"/>
  <c r="U58" i="8"/>
  <c r="V58" i="8" s="1"/>
  <c r="L61" i="8"/>
  <c r="M61" i="8" s="1"/>
  <c r="U63" i="8"/>
  <c r="V63" i="8" s="1"/>
  <c r="W98" i="8"/>
  <c r="X98" i="8" s="1"/>
  <c r="L152" i="8"/>
  <c r="M152" i="8" s="1"/>
  <c r="L155" i="8"/>
  <c r="M155" i="8" s="1"/>
  <c r="U184" i="8"/>
  <c r="V184" i="8" s="1"/>
  <c r="L188" i="8"/>
  <c r="M188" i="8" s="1"/>
  <c r="W223" i="8"/>
  <c r="X223" i="8" s="1"/>
  <c r="W225" i="8"/>
  <c r="X225" i="8" s="1"/>
  <c r="W226" i="8"/>
  <c r="X226" i="8" s="1"/>
  <c r="W227" i="8"/>
  <c r="X227" i="8" s="1"/>
  <c r="W230" i="8"/>
  <c r="X230" i="8" s="1"/>
  <c r="W231" i="8"/>
  <c r="X231" i="8" s="1"/>
  <c r="W232" i="8"/>
  <c r="W276" i="8"/>
  <c r="X276" i="8" s="1"/>
  <c r="W14" i="8"/>
  <c r="X14" i="8" s="1"/>
  <c r="U16" i="8"/>
  <c r="V16" i="8" s="1"/>
  <c r="L54" i="8"/>
  <c r="M54" i="8" s="1"/>
  <c r="U55" i="8"/>
  <c r="V55" i="8" s="1"/>
  <c r="L56" i="8"/>
  <c r="M56" i="8" s="1"/>
  <c r="U57" i="8"/>
  <c r="V57" i="8" s="1"/>
  <c r="W62" i="8"/>
  <c r="X62" i="8" s="1"/>
  <c r="L96" i="8"/>
  <c r="M96" i="8" s="1"/>
  <c r="U97" i="8"/>
  <c r="V97" i="8" s="1"/>
  <c r="L103" i="8"/>
  <c r="M103" i="8" s="1"/>
  <c r="L107" i="8"/>
  <c r="M107" i="8" s="1"/>
  <c r="L139" i="8"/>
  <c r="M139" i="8" s="1"/>
  <c r="L143" i="8"/>
  <c r="M143" i="8" s="1"/>
  <c r="L147" i="8"/>
  <c r="M147" i="8" s="1"/>
  <c r="L151" i="8"/>
  <c r="M151" i="8" s="1"/>
  <c r="U156" i="8"/>
  <c r="V156" i="8" s="1"/>
  <c r="U159" i="8"/>
  <c r="V159" i="8" s="1"/>
  <c r="L180" i="8"/>
  <c r="M180" i="8" s="1"/>
  <c r="U180" i="8"/>
  <c r="V180" i="8" s="1"/>
  <c r="L189" i="8"/>
  <c r="M189" i="8" s="1"/>
  <c r="U189" i="8"/>
  <c r="V189" i="8" s="1"/>
  <c r="L233" i="8"/>
  <c r="M233" i="8" s="1"/>
  <c r="L272" i="8"/>
  <c r="M272" i="8" s="1"/>
  <c r="U275" i="8"/>
  <c r="V275" i="8" s="1"/>
  <c r="L279" i="8"/>
  <c r="M279" i="8" s="1"/>
  <c r="L286" i="8"/>
  <c r="M286" i="8" s="1"/>
  <c r="L293" i="8"/>
  <c r="M293" i="8" s="1"/>
  <c r="W293" i="8"/>
  <c r="X293" i="8" s="1"/>
  <c r="U294" i="8"/>
  <c r="V294" i="8" s="1"/>
  <c r="U295" i="8"/>
  <c r="V295" i="8" s="1"/>
  <c r="L313" i="8"/>
  <c r="M313" i="8" s="1"/>
  <c r="U314" i="8"/>
  <c r="V314" i="8" s="1"/>
  <c r="L321" i="8"/>
  <c r="M321" i="8" s="1"/>
  <c r="U322" i="8"/>
  <c r="V322" i="8" s="1"/>
  <c r="L323" i="8"/>
  <c r="M323" i="8" s="1"/>
  <c r="U324" i="8"/>
  <c r="V324" i="8" s="1"/>
  <c r="U327" i="8"/>
  <c r="V327" i="8" s="1"/>
  <c r="L328" i="8"/>
  <c r="M328" i="8" s="1"/>
  <c r="L333" i="8"/>
  <c r="M333" i="8" s="1"/>
  <c r="U334" i="8"/>
  <c r="V334" i="8" s="1"/>
  <c r="U354" i="8"/>
  <c r="V354" i="8" s="1"/>
  <c r="U410" i="8"/>
  <c r="V410" i="8" s="1"/>
  <c r="W411" i="8"/>
  <c r="X411" i="8" s="1"/>
  <c r="U445" i="8"/>
  <c r="V445" i="8" s="1"/>
  <c r="U22" i="8"/>
  <c r="V22" i="8" s="1"/>
  <c r="U24" i="8"/>
  <c r="V24" i="8" s="1"/>
  <c r="U26" i="8"/>
  <c r="V26" i="8" s="1"/>
  <c r="U28" i="8"/>
  <c r="V28" i="8" s="1"/>
  <c r="U30" i="8"/>
  <c r="V30" i="8" s="1"/>
  <c r="L31" i="8"/>
  <c r="M31" i="8" s="1"/>
  <c r="U32" i="8"/>
  <c r="V32" i="8" s="1"/>
  <c r="L33" i="8"/>
  <c r="M33" i="8" s="1"/>
  <c r="U34" i="8"/>
  <c r="V34" i="8" s="1"/>
  <c r="L35" i="8"/>
  <c r="M35" i="8" s="1"/>
  <c r="U36" i="8"/>
  <c r="V36" i="8" s="1"/>
  <c r="L51" i="8"/>
  <c r="M51" i="8" s="1"/>
  <c r="U52" i="8"/>
  <c r="V52" i="8" s="1"/>
  <c r="L53" i="8"/>
  <c r="M53" i="8" s="1"/>
  <c r="W53" i="8"/>
  <c r="X53" i="8" s="1"/>
  <c r="L58" i="8"/>
  <c r="M58" i="8" s="1"/>
  <c r="U59" i="8"/>
  <c r="V59" i="8" s="1"/>
  <c r="L60" i="8"/>
  <c r="M60" i="8" s="1"/>
  <c r="U61" i="8"/>
  <c r="V61" i="8" s="1"/>
  <c r="W63" i="8"/>
  <c r="X63" i="8" s="1"/>
  <c r="W96" i="8"/>
  <c r="X96" i="8" s="1"/>
  <c r="U100" i="8"/>
  <c r="V100" i="8" s="1"/>
  <c r="U104" i="8"/>
  <c r="V104" i="8" s="1"/>
  <c r="U108" i="8"/>
  <c r="V108" i="8" s="1"/>
  <c r="U140" i="8"/>
  <c r="V140" i="8" s="1"/>
  <c r="U144" i="8"/>
  <c r="V144" i="8" s="1"/>
  <c r="U148" i="8"/>
  <c r="V148" i="8" s="1"/>
  <c r="U152" i="8"/>
  <c r="V152" i="8" s="1"/>
  <c r="U155" i="8"/>
  <c r="V155" i="8" s="1"/>
  <c r="W161" i="8"/>
  <c r="X161" i="8" s="1"/>
  <c r="U183" i="8"/>
  <c r="V183" i="8" s="1"/>
  <c r="L185" i="8"/>
  <c r="M185" i="8" s="1"/>
  <c r="L187" i="8"/>
  <c r="M187" i="8" s="1"/>
  <c r="U188" i="8"/>
  <c r="V188" i="8" s="1"/>
  <c r="U192" i="8"/>
  <c r="V192" i="8" s="1"/>
  <c r="L194" i="8"/>
  <c r="M194" i="8" s="1"/>
  <c r="W194" i="8"/>
  <c r="U194" i="8"/>
  <c r="V194" i="8" s="1"/>
  <c r="L268" i="8"/>
  <c r="M268" i="8" s="1"/>
  <c r="U271" i="8"/>
  <c r="V271" i="8" s="1"/>
  <c r="L275" i="8"/>
  <c r="M275" i="8" s="1"/>
  <c r="W275" i="8"/>
  <c r="X275" i="8" s="1"/>
  <c r="U276" i="8"/>
  <c r="V276" i="8" s="1"/>
  <c r="L278" i="8"/>
  <c r="M278" i="8" s="1"/>
  <c r="W278" i="8"/>
  <c r="X278" i="8" s="1"/>
  <c r="W289" i="8"/>
  <c r="X289" i="8" s="1"/>
  <c r="U290" i="8"/>
  <c r="V290" i="8" s="1"/>
  <c r="U291" i="8"/>
  <c r="V291" i="8" s="1"/>
  <c r="L314" i="8"/>
  <c r="M314" i="8" s="1"/>
  <c r="L317" i="8"/>
  <c r="M317" i="8" s="1"/>
  <c r="U319" i="8"/>
  <c r="V319" i="8" s="1"/>
  <c r="L320" i="8"/>
  <c r="M320" i="8" s="1"/>
  <c r="U326" i="8"/>
  <c r="V326" i="8" s="1"/>
  <c r="U329" i="8"/>
  <c r="V329" i="8" s="1"/>
  <c r="U358" i="8"/>
  <c r="V358" i="8" s="1"/>
  <c r="U397" i="8"/>
  <c r="V397" i="8" s="1"/>
  <c r="L398" i="8"/>
  <c r="M398" i="8" s="1"/>
  <c r="W398" i="8"/>
  <c r="X398" i="8" s="1"/>
  <c r="U399" i="8"/>
  <c r="V399" i="8" s="1"/>
  <c r="L400" i="8"/>
  <c r="M400" i="8" s="1"/>
  <c r="W400" i="8"/>
  <c r="X400" i="8" s="1"/>
  <c r="U401" i="8"/>
  <c r="V401" i="8" s="1"/>
  <c r="L402" i="8"/>
  <c r="M402" i="8" s="1"/>
  <c r="U407" i="8"/>
  <c r="V407" i="8" s="1"/>
  <c r="L410" i="8"/>
  <c r="M410" i="8" s="1"/>
  <c r="U440" i="8"/>
  <c r="V440" i="8" s="1"/>
  <c r="L441" i="8"/>
  <c r="M441" i="8" s="1"/>
  <c r="U442" i="8"/>
  <c r="V442" i="8" s="1"/>
  <c r="U454" i="8"/>
  <c r="V454" i="8" s="1"/>
  <c r="W159" i="8"/>
  <c r="X159" i="8" s="1"/>
  <c r="W274" i="8"/>
  <c r="X274" i="8" s="1"/>
  <c r="W312" i="8"/>
  <c r="X312" i="8" s="1"/>
  <c r="L334" i="8"/>
  <c r="M334" i="8" s="1"/>
  <c r="W13" i="8"/>
  <c r="X13" i="8" s="1"/>
  <c r="U14" i="8"/>
  <c r="V14" i="8" s="1"/>
  <c r="L18" i="8"/>
  <c r="M18" i="8" s="1"/>
  <c r="U19" i="8"/>
  <c r="V19" i="8" s="1"/>
  <c r="L22" i="8"/>
  <c r="M22" i="8" s="1"/>
  <c r="U23" i="8"/>
  <c r="V23" i="8" s="1"/>
  <c r="L26" i="8"/>
  <c r="M26" i="8" s="1"/>
  <c r="L28" i="8"/>
  <c r="M28" i="8" s="1"/>
  <c r="U29" i="8"/>
  <c r="V29" i="8" s="1"/>
  <c r="L32" i="8"/>
  <c r="M32" i="8" s="1"/>
  <c r="L34" i="8"/>
  <c r="M34" i="8" s="1"/>
  <c r="L36" i="8"/>
  <c r="M36" i="8" s="1"/>
  <c r="L52" i="8"/>
  <c r="M52" i="8" s="1"/>
  <c r="L59" i="8"/>
  <c r="M59" i="8" s="1"/>
  <c r="U60" i="8"/>
  <c r="V60" i="8" s="1"/>
  <c r="W64" i="8"/>
  <c r="X64" i="8" s="1"/>
  <c r="U193" i="8"/>
  <c r="V193" i="8" s="1"/>
  <c r="W224" i="8"/>
  <c r="X224" i="8" s="1"/>
  <c r="W228" i="8"/>
  <c r="X228" i="8" s="1"/>
  <c r="W280" i="8"/>
  <c r="X280" i="8" s="1"/>
  <c r="W282" i="8"/>
  <c r="X282" i="8" s="1"/>
  <c r="L331" i="8"/>
  <c r="M331" i="8" s="1"/>
  <c r="L397" i="8"/>
  <c r="M397" i="8" s="1"/>
  <c r="W397" i="8"/>
  <c r="L399" i="8"/>
  <c r="M399" i="8" s="1"/>
  <c r="W399" i="8"/>
  <c r="X399" i="8" s="1"/>
  <c r="L401" i="8"/>
  <c r="M401" i="8" s="1"/>
  <c r="W401" i="8"/>
  <c r="X401" i="8" s="1"/>
  <c r="L403" i="8"/>
  <c r="M403" i="8" s="1"/>
  <c r="W403" i="8"/>
  <c r="X403" i="8" s="1"/>
  <c r="L405" i="8"/>
  <c r="M405" i="8" s="1"/>
  <c r="W405" i="8"/>
  <c r="X405" i="8" s="1"/>
  <c r="W406" i="8"/>
  <c r="W415" i="8"/>
  <c r="X415" i="8" s="1"/>
  <c r="L417" i="8"/>
  <c r="M417" i="8" s="1"/>
  <c r="W449" i="8"/>
  <c r="X449" i="8" s="1"/>
  <c r="U223" i="8"/>
  <c r="V223" i="8" s="1"/>
  <c r="U224" i="8"/>
  <c r="V224" i="8" s="1"/>
  <c r="U225" i="8"/>
  <c r="V225" i="8" s="1"/>
  <c r="U226" i="8"/>
  <c r="V226" i="8" s="1"/>
  <c r="U227" i="8"/>
  <c r="V227" i="8" s="1"/>
  <c r="U228" i="8"/>
  <c r="V228" i="8" s="1"/>
  <c r="U230" i="8"/>
  <c r="V230" i="8" s="1"/>
  <c r="U231" i="8"/>
  <c r="V231" i="8" s="1"/>
  <c r="U232" i="8"/>
  <c r="V232" i="8" s="1"/>
  <c r="L269" i="8"/>
  <c r="M269" i="8" s="1"/>
  <c r="L273" i="8"/>
  <c r="M273" i="8" s="1"/>
  <c r="L277" i="8"/>
  <c r="M277" i="8" s="1"/>
  <c r="W277" i="8"/>
  <c r="X277" i="8" s="1"/>
  <c r="L281" i="8"/>
  <c r="M281" i="8" s="1"/>
  <c r="L283" i="8"/>
  <c r="M283" i="8" s="1"/>
  <c r="L285" i="8"/>
  <c r="M285" i="8" s="1"/>
  <c r="W285" i="8"/>
  <c r="X285" i="8" s="1"/>
  <c r="U286" i="8"/>
  <c r="V286" i="8" s="1"/>
  <c r="U287" i="8"/>
  <c r="V287" i="8" s="1"/>
  <c r="L294" i="8"/>
  <c r="M294" i="8" s="1"/>
  <c r="L316" i="8"/>
  <c r="M316" i="8" s="1"/>
  <c r="W316" i="8"/>
  <c r="X316" i="8" s="1"/>
  <c r="U317" i="8"/>
  <c r="V317" i="8" s="1"/>
  <c r="U318" i="8"/>
  <c r="V318" i="8" s="1"/>
  <c r="L319" i="8"/>
  <c r="M319" i="8" s="1"/>
  <c r="U320" i="8"/>
  <c r="V320" i="8" s="1"/>
  <c r="U323" i="8"/>
  <c r="V323" i="8" s="1"/>
  <c r="L324" i="8"/>
  <c r="M324" i="8" s="1"/>
  <c r="L327" i="8"/>
  <c r="M327" i="8" s="1"/>
  <c r="U328" i="8"/>
  <c r="V328" i="8" s="1"/>
  <c r="U331" i="8"/>
  <c r="V331" i="8" s="1"/>
  <c r="L332" i="8"/>
  <c r="M332" i="8" s="1"/>
  <c r="U353" i="8"/>
  <c r="V353" i="8" s="1"/>
  <c r="U356" i="8"/>
  <c r="V356" i="8" s="1"/>
  <c r="U361" i="8"/>
  <c r="V361" i="8" s="1"/>
  <c r="W407" i="8"/>
  <c r="X407" i="8" s="1"/>
  <c r="W412" i="8"/>
  <c r="X412" i="8" s="1"/>
  <c r="L413" i="8"/>
  <c r="M413" i="8" s="1"/>
  <c r="U415" i="8"/>
  <c r="V415" i="8" s="1"/>
  <c r="L418" i="8"/>
  <c r="M418" i="8" s="1"/>
  <c r="U441" i="8"/>
  <c r="V441" i="8" s="1"/>
  <c r="W442" i="8"/>
  <c r="X442" i="8" s="1"/>
  <c r="L444" i="8"/>
  <c r="M444" i="8" s="1"/>
  <c r="W446" i="8"/>
  <c r="X446" i="8" s="1"/>
  <c r="U456" i="8"/>
  <c r="V456" i="8" s="1"/>
  <c r="U483" i="8"/>
  <c r="V483" i="8" s="1"/>
  <c r="W484" i="8"/>
  <c r="X484" i="8" s="1"/>
  <c r="U485" i="8"/>
  <c r="V485" i="8" s="1"/>
  <c r="W490" i="8"/>
  <c r="X490" i="8" s="1"/>
  <c r="W501" i="8"/>
  <c r="X501" i="8" s="1"/>
  <c r="W523" i="8"/>
  <c r="X523" i="8" s="1"/>
  <c r="U524" i="8"/>
  <c r="V524" i="8" s="1"/>
  <c r="W525" i="8"/>
  <c r="X525" i="8" s="1"/>
  <c r="W537" i="8"/>
  <c r="X537" i="8" s="1"/>
  <c r="L538" i="8"/>
  <c r="M538" i="8" s="1"/>
  <c r="U544" i="8"/>
  <c r="V544" i="8" s="1"/>
  <c r="L574" i="8"/>
  <c r="M574" i="8" s="1"/>
  <c r="U577" i="8"/>
  <c r="V577" i="8" s="1"/>
  <c r="L584" i="8"/>
  <c r="M584" i="8" s="1"/>
  <c r="U584" i="8"/>
  <c r="V584" i="8" s="1"/>
  <c r="L585" i="8"/>
  <c r="M585" i="8" s="1"/>
  <c r="W628" i="8"/>
  <c r="X628" i="8" s="1"/>
  <c r="W637" i="8"/>
  <c r="X637" i="8" s="1"/>
  <c r="W402" i="8"/>
  <c r="X402" i="8" s="1"/>
  <c r="U403" i="8"/>
  <c r="V403" i="8" s="1"/>
  <c r="L404" i="8"/>
  <c r="M404" i="8" s="1"/>
  <c r="W404" i="8"/>
  <c r="X404" i="8" s="1"/>
  <c r="U405" i="8"/>
  <c r="V405" i="8" s="1"/>
  <c r="L406" i="8"/>
  <c r="M406" i="8" s="1"/>
  <c r="L408" i="8"/>
  <c r="M408" i="8" s="1"/>
  <c r="L409" i="8"/>
  <c r="M409" i="8" s="1"/>
  <c r="U411" i="8"/>
  <c r="V411" i="8" s="1"/>
  <c r="L414" i="8"/>
  <c r="M414" i="8" s="1"/>
  <c r="U417" i="8"/>
  <c r="V417" i="8" s="1"/>
  <c r="W439" i="8"/>
  <c r="X439" i="8" s="1"/>
  <c r="L446" i="8"/>
  <c r="M446" i="8" s="1"/>
  <c r="W447" i="8"/>
  <c r="X447" i="8" s="1"/>
  <c r="U452" i="8"/>
  <c r="V452" i="8" s="1"/>
  <c r="L460" i="8"/>
  <c r="M460" i="8" s="1"/>
  <c r="U460" i="8"/>
  <c r="V460" i="8" s="1"/>
  <c r="W461" i="8"/>
  <c r="X461" i="8" s="1"/>
  <c r="U482" i="8"/>
  <c r="V482" i="8" s="1"/>
  <c r="L485" i="8"/>
  <c r="M485" i="8" s="1"/>
  <c r="L494" i="8"/>
  <c r="M494" i="8" s="1"/>
  <c r="L498" i="8"/>
  <c r="M498" i="8" s="1"/>
  <c r="L502" i="8"/>
  <c r="M502" i="8" s="1"/>
  <c r="L505" i="8"/>
  <c r="M505" i="8" s="1"/>
  <c r="L524" i="8"/>
  <c r="M524" i="8" s="1"/>
  <c r="L529" i="8"/>
  <c r="M529" i="8" s="1"/>
  <c r="W530" i="8"/>
  <c r="U532" i="8"/>
  <c r="V532" i="8" s="1"/>
  <c r="U534" i="8"/>
  <c r="V534" i="8" s="1"/>
  <c r="U581" i="8"/>
  <c r="V581" i="8" s="1"/>
  <c r="U583" i="8"/>
  <c r="V583" i="8" s="1"/>
  <c r="W584" i="8"/>
  <c r="X584" i="8" s="1"/>
  <c r="U620" i="8"/>
  <c r="V620" i="8" s="1"/>
  <c r="W621" i="8"/>
  <c r="X621" i="8" s="1"/>
  <c r="U624" i="8"/>
  <c r="V624" i="8" s="1"/>
  <c r="L627" i="8"/>
  <c r="M627" i="8" s="1"/>
  <c r="W627" i="8"/>
  <c r="X627" i="8" s="1"/>
  <c r="L631" i="8"/>
  <c r="M631" i="8" s="1"/>
  <c r="L451" i="8"/>
  <c r="M451" i="8" s="1"/>
  <c r="U451" i="8"/>
  <c r="V451" i="8" s="1"/>
  <c r="L454" i="8"/>
  <c r="M454" i="8" s="1"/>
  <c r="L457" i="8"/>
  <c r="M457" i="8" s="1"/>
  <c r="W505" i="8"/>
  <c r="X505" i="8" s="1"/>
  <c r="W457" i="8"/>
  <c r="X457" i="8" s="1"/>
  <c r="W538" i="8"/>
  <c r="X538" i="8" s="1"/>
  <c r="U580" i="8"/>
  <c r="V580" i="8" s="1"/>
  <c r="W580" i="8"/>
  <c r="X580" i="8" s="1"/>
  <c r="U617" i="8"/>
  <c r="V617" i="8" s="1"/>
  <c r="W617" i="8"/>
  <c r="X617" i="8" s="1"/>
  <c r="L533" i="8"/>
  <c r="M533" i="8" s="1"/>
  <c r="W533" i="8"/>
  <c r="X533" i="8" s="1"/>
  <c r="U535" i="8"/>
  <c r="V535" i="8" s="1"/>
  <c r="L536" i="8"/>
  <c r="M536" i="8" s="1"/>
  <c r="L537" i="8"/>
  <c r="M537" i="8" s="1"/>
  <c r="U541" i="8"/>
  <c r="V541" i="8" s="1"/>
  <c r="U542" i="8"/>
  <c r="V542" i="8" s="1"/>
  <c r="L572" i="8"/>
  <c r="M572" i="8" s="1"/>
  <c r="U572" i="8"/>
  <c r="V572" i="8" s="1"/>
  <c r="L577" i="8"/>
  <c r="M577" i="8" s="1"/>
  <c r="U585" i="8"/>
  <c r="V585" i="8" s="1"/>
  <c r="L588" i="8"/>
  <c r="M588" i="8" s="1"/>
  <c r="U588" i="8"/>
  <c r="V588" i="8" s="1"/>
  <c r="L593" i="8"/>
  <c r="M593" i="8" s="1"/>
  <c r="U622" i="8"/>
  <c r="V622" i="8" s="1"/>
  <c r="W623" i="8"/>
  <c r="X623" i="8" s="1"/>
  <c r="L625" i="8"/>
  <c r="M625" i="8" s="1"/>
  <c r="U625" i="8"/>
  <c r="V625" i="8" s="1"/>
  <c r="W626" i="8"/>
  <c r="X626" i="8" s="1"/>
  <c r="W629" i="8"/>
  <c r="X629" i="8" s="1"/>
  <c r="L633" i="8"/>
  <c r="M633" i="8" s="1"/>
  <c r="W636" i="8"/>
  <c r="X636" i="8" s="1"/>
  <c r="U656" i="8"/>
  <c r="V656" i="8" s="1"/>
  <c r="L658" i="8"/>
  <c r="M658" i="8" s="1"/>
  <c r="U659" i="8"/>
  <c r="V659" i="8" s="1"/>
  <c r="W663" i="8"/>
  <c r="X663" i="8" s="1"/>
  <c r="W702" i="8"/>
  <c r="X702" i="8" s="1"/>
  <c r="L704" i="8"/>
  <c r="M704" i="8" s="1"/>
  <c r="W705" i="8"/>
  <c r="X705" i="8" s="1"/>
  <c r="W706" i="8"/>
  <c r="X706" i="8" s="1"/>
  <c r="L708" i="8"/>
  <c r="M708" i="8" s="1"/>
  <c r="W709" i="8"/>
  <c r="X709" i="8" s="1"/>
  <c r="W710" i="8"/>
  <c r="X710" i="8" s="1"/>
  <c r="W712" i="8"/>
  <c r="X712" i="8" s="1"/>
  <c r="U743" i="8"/>
  <c r="V743" i="8" s="1"/>
  <c r="W745" i="8"/>
  <c r="U746" i="8"/>
  <c r="V746" i="8" s="1"/>
  <c r="W758" i="8"/>
  <c r="X758" i="8" s="1"/>
  <c r="W760" i="8"/>
  <c r="X760" i="8" s="1"/>
  <c r="W762" i="8"/>
  <c r="X762" i="8" s="1"/>
  <c r="W764" i="8"/>
  <c r="X764" i="8" s="1"/>
  <c r="U618" i="8"/>
  <c r="V618" i="8" s="1"/>
  <c r="L621" i="8"/>
  <c r="M621" i="8" s="1"/>
  <c r="U621" i="8"/>
  <c r="V621" i="8" s="1"/>
  <c r="W624" i="8"/>
  <c r="X624" i="8" s="1"/>
  <c r="W632" i="8"/>
  <c r="X632" i="8" s="1"/>
  <c r="U634" i="8"/>
  <c r="V634" i="8" s="1"/>
  <c r="U637" i="8"/>
  <c r="V637" i="8" s="1"/>
  <c r="W659" i="8"/>
  <c r="X659" i="8" s="1"/>
  <c r="U668" i="8"/>
  <c r="V668" i="8" s="1"/>
  <c r="U672" i="8"/>
  <c r="V672" i="8" s="1"/>
  <c r="U676" i="8"/>
  <c r="V676" i="8" s="1"/>
  <c r="L700" i="8"/>
  <c r="M700" i="8" s="1"/>
  <c r="L703" i="8"/>
  <c r="M703" i="8" s="1"/>
  <c r="L707" i="8"/>
  <c r="M707" i="8" s="1"/>
  <c r="W711" i="8"/>
  <c r="X711" i="8" s="1"/>
  <c r="U742" i="8"/>
  <c r="V742" i="8" s="1"/>
  <c r="L748" i="8"/>
  <c r="M748" i="8" s="1"/>
  <c r="U751" i="8"/>
  <c r="V751" i="8" s="1"/>
  <c r="U753" i="8"/>
  <c r="V753" i="8" s="1"/>
  <c r="U755" i="8"/>
  <c r="V755" i="8" s="1"/>
  <c r="U757" i="8"/>
  <c r="V757" i="8" s="1"/>
  <c r="L758" i="8"/>
  <c r="M758" i="8" s="1"/>
  <c r="U759" i="8"/>
  <c r="V759" i="8" s="1"/>
  <c r="L760" i="8"/>
  <c r="M760" i="8" s="1"/>
  <c r="U761" i="8"/>
  <c r="V761" i="8" s="1"/>
  <c r="L762" i="8"/>
  <c r="M762" i="8" s="1"/>
  <c r="U763" i="8"/>
  <c r="V763" i="8" s="1"/>
  <c r="L764" i="8"/>
  <c r="M764" i="8" s="1"/>
  <c r="U765" i="8"/>
  <c r="V765" i="8" s="1"/>
  <c r="W662" i="8"/>
  <c r="X662" i="8" s="1"/>
  <c r="W703" i="8"/>
  <c r="X703" i="8" s="1"/>
  <c r="W707" i="8"/>
  <c r="X707" i="8" s="1"/>
  <c r="W742" i="8"/>
  <c r="X742" i="8" s="1"/>
  <c r="W757" i="8"/>
  <c r="X757" i="8" s="1"/>
  <c r="W759" i="8"/>
  <c r="X759" i="8" s="1"/>
  <c r="W761" i="8"/>
  <c r="X761" i="8" s="1"/>
  <c r="W763" i="8"/>
  <c r="X763" i="8" s="1"/>
  <c r="W765" i="8"/>
  <c r="X765" i="8" s="1"/>
  <c r="W453" i="8"/>
  <c r="X453" i="8" s="1"/>
  <c r="U455" i="8"/>
  <c r="V455" i="8" s="1"/>
  <c r="L458" i="8"/>
  <c r="M458" i="8" s="1"/>
  <c r="W482" i="8"/>
  <c r="X482" i="8" s="1"/>
  <c r="U487" i="8"/>
  <c r="V487" i="8" s="1"/>
  <c r="W488" i="8"/>
  <c r="X488" i="8" s="1"/>
  <c r="U490" i="8"/>
  <c r="V490" i="8" s="1"/>
  <c r="W503" i="8"/>
  <c r="X503" i="8" s="1"/>
  <c r="L506" i="8"/>
  <c r="M506" i="8" s="1"/>
  <c r="L526" i="8"/>
  <c r="M526" i="8" s="1"/>
  <c r="L530" i="8"/>
  <c r="M530" i="8" s="1"/>
  <c r="U533" i="8"/>
  <c r="V533" i="8" s="1"/>
  <c r="U536" i="8"/>
  <c r="V536" i="8" s="1"/>
  <c r="L540" i="8"/>
  <c r="M540" i="8" s="1"/>
  <c r="U573" i="8"/>
  <c r="V573" i="8" s="1"/>
  <c r="L576" i="8"/>
  <c r="M576" i="8" s="1"/>
  <c r="U576" i="8"/>
  <c r="V576" i="8" s="1"/>
  <c r="W577" i="8"/>
  <c r="X577" i="8" s="1"/>
  <c r="L581" i="8"/>
  <c r="M581" i="8" s="1"/>
  <c r="U589" i="8"/>
  <c r="V589" i="8" s="1"/>
  <c r="L592" i="8"/>
  <c r="M592" i="8" s="1"/>
  <c r="U592" i="8"/>
  <c r="V592" i="8" s="1"/>
  <c r="W593" i="8"/>
  <c r="X593" i="8" s="1"/>
  <c r="L618" i="8"/>
  <c r="M618" i="8" s="1"/>
  <c r="U626" i="8"/>
  <c r="V626" i="8" s="1"/>
  <c r="L628" i="8"/>
  <c r="M628" i="8" s="1"/>
  <c r="U629" i="8"/>
  <c r="V629" i="8" s="1"/>
  <c r="W633" i="8"/>
  <c r="X633" i="8" s="1"/>
  <c r="L637" i="8"/>
  <c r="M637" i="8" s="1"/>
  <c r="W658" i="8"/>
  <c r="X658" i="8" s="1"/>
  <c r="U660" i="8"/>
  <c r="V660" i="8" s="1"/>
  <c r="L662" i="8"/>
  <c r="M662" i="8" s="1"/>
  <c r="U663" i="8"/>
  <c r="V663" i="8" s="1"/>
  <c r="U666" i="8"/>
  <c r="V666" i="8" s="1"/>
  <c r="U670" i="8"/>
  <c r="V670" i="8" s="1"/>
  <c r="U674" i="8"/>
  <c r="V674" i="8" s="1"/>
  <c r="U698" i="8"/>
  <c r="V698" i="8" s="1"/>
  <c r="U702" i="8"/>
  <c r="V702" i="8" s="1"/>
  <c r="U706" i="8"/>
  <c r="V706" i="8" s="1"/>
  <c r="U710" i="8"/>
  <c r="V710" i="8" s="1"/>
  <c r="L742" i="8"/>
  <c r="M742" i="8" s="1"/>
  <c r="L744" i="8"/>
  <c r="M744" i="8" s="1"/>
  <c r="L747" i="8"/>
  <c r="M747" i="8" s="1"/>
  <c r="U750" i="8"/>
  <c r="V750" i="8" s="1"/>
  <c r="U752" i="8"/>
  <c r="V752" i="8" s="1"/>
  <c r="U754" i="8"/>
  <c r="V754" i="8" s="1"/>
  <c r="U756" i="8"/>
  <c r="V756" i="8" s="1"/>
  <c r="L757" i="8"/>
  <c r="M757" i="8" s="1"/>
  <c r="U758" i="8"/>
  <c r="V758" i="8" s="1"/>
  <c r="L759" i="8"/>
  <c r="M759" i="8" s="1"/>
  <c r="U760" i="8"/>
  <c r="V760" i="8" s="1"/>
  <c r="L761" i="8"/>
  <c r="M761" i="8" s="1"/>
  <c r="U762" i="8"/>
  <c r="V762" i="8" s="1"/>
  <c r="L763" i="8"/>
  <c r="M763" i="8" s="1"/>
  <c r="U764" i="8"/>
  <c r="V764" i="8" s="1"/>
  <c r="L765" i="8"/>
  <c r="M765" i="8" s="1"/>
  <c r="L10" i="8"/>
  <c r="M10" i="8" s="1"/>
  <c r="W23" i="8"/>
  <c r="X23" i="8" s="1"/>
  <c r="W27" i="8"/>
  <c r="X27" i="8" s="1"/>
  <c r="W31" i="8"/>
  <c r="X31" i="8" s="1"/>
  <c r="W35" i="8"/>
  <c r="X35" i="8" s="1"/>
  <c r="W61" i="8"/>
  <c r="X61" i="8" s="1"/>
  <c r="L11" i="8"/>
  <c r="M11" i="8" s="1"/>
  <c r="U13" i="8"/>
  <c r="V13" i="8" s="1"/>
  <c r="L15" i="8"/>
  <c r="M15" i="8" s="1"/>
  <c r="W18" i="8"/>
  <c r="X18" i="8" s="1"/>
  <c r="W22" i="8"/>
  <c r="X22" i="8" s="1"/>
  <c r="W26" i="8"/>
  <c r="X26" i="8" s="1"/>
  <c r="W30" i="8"/>
  <c r="X30" i="8" s="1"/>
  <c r="W34" i="8"/>
  <c r="X34" i="8" s="1"/>
  <c r="W52" i="8"/>
  <c r="X52" i="8" s="1"/>
  <c r="W56" i="8"/>
  <c r="X56" i="8" s="1"/>
  <c r="W60" i="8"/>
  <c r="X60" i="8" s="1"/>
  <c r="W97" i="8"/>
  <c r="X97" i="8" s="1"/>
  <c r="W103" i="8"/>
  <c r="X103" i="8" s="1"/>
  <c r="W139" i="8"/>
  <c r="X139" i="8" s="1"/>
  <c r="W147" i="8"/>
  <c r="X147" i="8" s="1"/>
  <c r="W150" i="8"/>
  <c r="X150" i="8" s="1"/>
  <c r="L150" i="8"/>
  <c r="M150" i="8" s="1"/>
  <c r="W152" i="8"/>
  <c r="X152" i="8" s="1"/>
  <c r="W153" i="8"/>
  <c r="X153" i="8" s="1"/>
  <c r="U153" i="8"/>
  <c r="V153" i="8" s="1"/>
  <c r="W17" i="8"/>
  <c r="X17" i="8" s="1"/>
  <c r="W21" i="8"/>
  <c r="X21" i="8" s="1"/>
  <c r="W25" i="8"/>
  <c r="X25" i="8" s="1"/>
  <c r="W29" i="8"/>
  <c r="X29" i="8" s="1"/>
  <c r="W33" i="8"/>
  <c r="X33" i="8" s="1"/>
  <c r="W51" i="8"/>
  <c r="X51" i="8" s="1"/>
  <c r="W55" i="8"/>
  <c r="X55" i="8" s="1"/>
  <c r="W59" i="8"/>
  <c r="X59" i="8" s="1"/>
  <c r="W95" i="8"/>
  <c r="X95" i="8" s="1"/>
  <c r="W101" i="8"/>
  <c r="X101" i="8" s="1"/>
  <c r="W109" i="8"/>
  <c r="X109" i="8" s="1"/>
  <c r="W145" i="8"/>
  <c r="X145" i="8" s="1"/>
  <c r="W154" i="8"/>
  <c r="X154" i="8" s="1"/>
  <c r="L154" i="8"/>
  <c r="M154" i="8" s="1"/>
  <c r="W156" i="8"/>
  <c r="X156" i="8" s="1"/>
  <c r="W157" i="8"/>
  <c r="X157" i="8" s="1"/>
  <c r="U157" i="8"/>
  <c r="V157" i="8" s="1"/>
  <c r="L13" i="8"/>
  <c r="M13" i="8" s="1"/>
  <c r="W20" i="8"/>
  <c r="X20" i="8" s="1"/>
  <c r="W24" i="8"/>
  <c r="X24" i="8" s="1"/>
  <c r="W28" i="8"/>
  <c r="X28" i="8" s="1"/>
  <c r="W32" i="8"/>
  <c r="X32" i="8" s="1"/>
  <c r="W36" i="8"/>
  <c r="X36" i="8" s="1"/>
  <c r="W54" i="8"/>
  <c r="X54" i="8" s="1"/>
  <c r="W58" i="8"/>
  <c r="X58" i="8" s="1"/>
  <c r="W107" i="8"/>
  <c r="X107" i="8" s="1"/>
  <c r="W143" i="8"/>
  <c r="X143" i="8" s="1"/>
  <c r="W158" i="8"/>
  <c r="X158" i="8" s="1"/>
  <c r="L158" i="8"/>
  <c r="M158" i="8" s="1"/>
  <c r="W19" i="8"/>
  <c r="X19" i="8" s="1"/>
  <c r="W105" i="8"/>
  <c r="X105" i="8" s="1"/>
  <c r="W149" i="8"/>
  <c r="L63" i="8"/>
  <c r="M63" i="8" s="1"/>
  <c r="L95" i="8"/>
  <c r="M95" i="8" s="1"/>
  <c r="L97" i="8"/>
  <c r="M97" i="8" s="1"/>
  <c r="L99" i="8"/>
  <c r="M99" i="8" s="1"/>
  <c r="U101" i="8"/>
  <c r="V101" i="8" s="1"/>
  <c r="U103" i="8"/>
  <c r="V103" i="8" s="1"/>
  <c r="U105" i="8"/>
  <c r="V105" i="8" s="1"/>
  <c r="U107" i="8"/>
  <c r="V107" i="8" s="1"/>
  <c r="U109" i="8"/>
  <c r="V109" i="8" s="1"/>
  <c r="U139" i="8"/>
  <c r="V139" i="8" s="1"/>
  <c r="U141" i="8"/>
  <c r="V141" i="8" s="1"/>
  <c r="U143" i="8"/>
  <c r="V143" i="8" s="1"/>
  <c r="U145" i="8"/>
  <c r="V145" i="8" s="1"/>
  <c r="U147" i="8"/>
  <c r="V147" i="8" s="1"/>
  <c r="U149" i="8"/>
  <c r="V149" i="8" s="1"/>
  <c r="L162" i="8"/>
  <c r="M162" i="8" s="1"/>
  <c r="W162" i="8"/>
  <c r="X162" i="8" s="1"/>
  <c r="L183" i="8"/>
  <c r="M183" i="8" s="1"/>
  <c r="W183" i="8"/>
  <c r="X183" i="8" s="1"/>
  <c r="W187" i="8"/>
  <c r="X187" i="8" s="1"/>
  <c r="U187" i="8"/>
  <c r="V187" i="8" s="1"/>
  <c r="L192" i="8"/>
  <c r="M192" i="8" s="1"/>
  <c r="W192" i="8"/>
  <c r="X192" i="8" s="1"/>
  <c r="W180" i="8"/>
  <c r="X180" i="8" s="1"/>
  <c r="W184" i="8"/>
  <c r="X184" i="8" s="1"/>
  <c r="W189" i="8"/>
  <c r="X189" i="8" s="1"/>
  <c r="W193" i="8"/>
  <c r="X193" i="8" s="1"/>
  <c r="W100" i="8"/>
  <c r="X100" i="8" s="1"/>
  <c r="W102" i="8"/>
  <c r="X102" i="8" s="1"/>
  <c r="W104" i="8"/>
  <c r="X104" i="8" s="1"/>
  <c r="W106" i="8"/>
  <c r="X106" i="8" s="1"/>
  <c r="W108" i="8"/>
  <c r="X108" i="8" s="1"/>
  <c r="W110" i="8"/>
  <c r="X110" i="8" s="1"/>
  <c r="W140" i="8"/>
  <c r="X140" i="8" s="1"/>
  <c r="W142" i="8"/>
  <c r="X142" i="8" s="1"/>
  <c r="W144" i="8"/>
  <c r="X144" i="8" s="1"/>
  <c r="W146" i="8"/>
  <c r="X146" i="8" s="1"/>
  <c r="W148" i="8"/>
  <c r="X148" i="8" s="1"/>
  <c r="W160" i="8"/>
  <c r="X160" i="8" s="1"/>
  <c r="W181" i="8"/>
  <c r="X181" i="8" s="1"/>
  <c r="W185" i="8"/>
  <c r="W190" i="8"/>
  <c r="X190" i="8" s="1"/>
  <c r="W233" i="8"/>
  <c r="X233" i="8" s="1"/>
  <c r="W234" i="8"/>
  <c r="X234" i="8" s="1"/>
  <c r="W268" i="8"/>
  <c r="X268" i="8" s="1"/>
  <c r="W269" i="8"/>
  <c r="X269" i="8" s="1"/>
  <c r="W270" i="8"/>
  <c r="X270" i="8" s="1"/>
  <c r="W271" i="8"/>
  <c r="X271" i="8" s="1"/>
  <c r="W272" i="8"/>
  <c r="X272" i="8" s="1"/>
  <c r="W273" i="8"/>
  <c r="X273" i="8" s="1"/>
  <c r="L161" i="8"/>
  <c r="M161" i="8" s="1"/>
  <c r="L182" i="8"/>
  <c r="M182" i="8" s="1"/>
  <c r="W182" i="8"/>
  <c r="X182" i="8" s="1"/>
  <c r="W186" i="8"/>
  <c r="X186" i="8" s="1"/>
  <c r="U186" i="8"/>
  <c r="V186" i="8" s="1"/>
  <c r="L191" i="8"/>
  <c r="M191" i="8" s="1"/>
  <c r="W191" i="8"/>
  <c r="X191" i="8" s="1"/>
  <c r="W195" i="8"/>
  <c r="X195" i="8" s="1"/>
  <c r="U284" i="8"/>
  <c r="V284" i="8" s="1"/>
  <c r="W286" i="8"/>
  <c r="X286" i="8" s="1"/>
  <c r="U288" i="8"/>
  <c r="V288" i="8" s="1"/>
  <c r="W290" i="8"/>
  <c r="X290" i="8" s="1"/>
  <c r="U292" i="8"/>
  <c r="V292" i="8" s="1"/>
  <c r="W294" i="8"/>
  <c r="X294" i="8" s="1"/>
  <c r="U311" i="8"/>
  <c r="V311" i="8" s="1"/>
  <c r="W313" i="8"/>
  <c r="X313" i="8" s="1"/>
  <c r="U315" i="8"/>
  <c r="V315" i="8" s="1"/>
  <c r="W317" i="8"/>
  <c r="X317" i="8" s="1"/>
  <c r="W320" i="8"/>
  <c r="X320" i="8" s="1"/>
  <c r="W324" i="8"/>
  <c r="X324" i="8" s="1"/>
  <c r="W328" i="8"/>
  <c r="X328" i="8" s="1"/>
  <c r="W332" i="8"/>
  <c r="X332" i="8" s="1"/>
  <c r="L353" i="8"/>
  <c r="M353" i="8" s="1"/>
  <c r="W353" i="8"/>
  <c r="X353" i="8" s="1"/>
  <c r="L357" i="8"/>
  <c r="M357" i="8" s="1"/>
  <c r="W357" i="8"/>
  <c r="X357" i="8" s="1"/>
  <c r="L361" i="8"/>
  <c r="M361" i="8" s="1"/>
  <c r="W361" i="8"/>
  <c r="X361" i="8" s="1"/>
  <c r="U280" i="8"/>
  <c r="V280" i="8" s="1"/>
  <c r="U282" i="8"/>
  <c r="V282" i="8" s="1"/>
  <c r="W283" i="8"/>
  <c r="X283" i="8" s="1"/>
  <c r="U285" i="8"/>
  <c r="V285" i="8" s="1"/>
  <c r="W287" i="8"/>
  <c r="X287" i="8" s="1"/>
  <c r="U289" i="8"/>
  <c r="V289" i="8" s="1"/>
  <c r="W291" i="8"/>
  <c r="X291" i="8" s="1"/>
  <c r="U293" i="8"/>
  <c r="V293" i="8" s="1"/>
  <c r="W295" i="8"/>
  <c r="X295" i="8" s="1"/>
  <c r="U312" i="8"/>
  <c r="V312" i="8" s="1"/>
  <c r="W314" i="8"/>
  <c r="X314" i="8" s="1"/>
  <c r="U316" i="8"/>
  <c r="V316" i="8" s="1"/>
  <c r="W318" i="8"/>
  <c r="X318" i="8" s="1"/>
  <c r="W319" i="8"/>
  <c r="X319" i="8" s="1"/>
  <c r="W323" i="8"/>
  <c r="X323" i="8" s="1"/>
  <c r="W327" i="8"/>
  <c r="X327" i="8" s="1"/>
  <c r="W331" i="8"/>
  <c r="X331" i="8" s="1"/>
  <c r="L352" i="8"/>
  <c r="M352" i="8" s="1"/>
  <c r="W352" i="8"/>
  <c r="X352" i="8" s="1"/>
  <c r="L356" i="8"/>
  <c r="M356" i="8" s="1"/>
  <c r="W356" i="8"/>
  <c r="X356" i="8" s="1"/>
  <c r="L360" i="8"/>
  <c r="M360" i="8" s="1"/>
  <c r="W360" i="8"/>
  <c r="X360" i="8" s="1"/>
  <c r="W284" i="8"/>
  <c r="X284" i="8" s="1"/>
  <c r="W288" i="8"/>
  <c r="X288" i="8" s="1"/>
  <c r="W292" i="8"/>
  <c r="X292" i="8" s="1"/>
  <c r="W311" i="8"/>
  <c r="X311" i="8" s="1"/>
  <c r="W315" i="8"/>
  <c r="X315" i="8" s="1"/>
  <c r="W322" i="8"/>
  <c r="X322" i="8" s="1"/>
  <c r="W326" i="8"/>
  <c r="X326" i="8" s="1"/>
  <c r="W330" i="8"/>
  <c r="X330" i="8" s="1"/>
  <c r="W334" i="8"/>
  <c r="X334" i="8" s="1"/>
  <c r="L355" i="8"/>
  <c r="M355" i="8" s="1"/>
  <c r="W355" i="8"/>
  <c r="X355" i="8" s="1"/>
  <c r="L359" i="8"/>
  <c r="M359" i="8" s="1"/>
  <c r="W359" i="8"/>
  <c r="X359" i="8" s="1"/>
  <c r="W279" i="8"/>
  <c r="X279" i="8" s="1"/>
  <c r="W281" i="8"/>
  <c r="X281" i="8" s="1"/>
  <c r="W321" i="8"/>
  <c r="X321" i="8" s="1"/>
  <c r="W325" i="8"/>
  <c r="X325" i="8" s="1"/>
  <c r="W329" i="8"/>
  <c r="X329" i="8" s="1"/>
  <c r="W333" i="8"/>
  <c r="X333" i="8" s="1"/>
  <c r="L354" i="8"/>
  <c r="M354" i="8" s="1"/>
  <c r="W354" i="8"/>
  <c r="X354" i="8" s="1"/>
  <c r="L358" i="8"/>
  <c r="M358" i="8" s="1"/>
  <c r="W358" i="8"/>
  <c r="X358" i="8" s="1"/>
  <c r="L362" i="8"/>
  <c r="M362" i="8" s="1"/>
  <c r="W362" i="8"/>
  <c r="X362" i="8" s="1"/>
  <c r="W410" i="8"/>
  <c r="X410" i="8" s="1"/>
  <c r="W414" i="8"/>
  <c r="X414" i="8" s="1"/>
  <c r="W418" i="8"/>
  <c r="X418" i="8" s="1"/>
  <c r="W443" i="8"/>
  <c r="X443" i="8" s="1"/>
  <c r="L445" i="8"/>
  <c r="M445" i="8" s="1"/>
  <c r="U446" i="8"/>
  <c r="V446" i="8" s="1"/>
  <c r="W448" i="8"/>
  <c r="X448" i="8" s="1"/>
  <c r="U453" i="8"/>
  <c r="V453" i="8" s="1"/>
  <c r="W456" i="8"/>
  <c r="X456" i="8" s="1"/>
  <c r="U461" i="8"/>
  <c r="V461" i="8" s="1"/>
  <c r="W483" i="8"/>
  <c r="X483" i="8" s="1"/>
  <c r="U488" i="8"/>
  <c r="V488" i="8" s="1"/>
  <c r="W491" i="8"/>
  <c r="X491" i="8" s="1"/>
  <c r="W493" i="8"/>
  <c r="X493" i="8" s="1"/>
  <c r="U493" i="8"/>
  <c r="V493" i="8" s="1"/>
  <c r="W495" i="8"/>
  <c r="X495" i="8" s="1"/>
  <c r="U495" i="8"/>
  <c r="V495" i="8" s="1"/>
  <c r="W497" i="8"/>
  <c r="X497" i="8" s="1"/>
  <c r="U497" i="8"/>
  <c r="V497" i="8" s="1"/>
  <c r="W499" i="8"/>
  <c r="X499" i="8" s="1"/>
  <c r="U499" i="8"/>
  <c r="V499" i="8" s="1"/>
  <c r="W409" i="8"/>
  <c r="X409" i="8" s="1"/>
  <c r="W413" i="8"/>
  <c r="X413" i="8" s="1"/>
  <c r="W417" i="8"/>
  <c r="X417" i="8" s="1"/>
  <c r="W441" i="8"/>
  <c r="X441" i="8" s="1"/>
  <c r="W444" i="8"/>
  <c r="X444" i="8" s="1"/>
  <c r="W454" i="8"/>
  <c r="X454" i="8" s="1"/>
  <c r="W481" i="8"/>
  <c r="X481" i="8" s="1"/>
  <c r="W489" i="8"/>
  <c r="X489" i="8" s="1"/>
  <c r="U406" i="8"/>
  <c r="V406" i="8" s="1"/>
  <c r="W408" i="8"/>
  <c r="X408" i="8" s="1"/>
  <c r="L412" i="8"/>
  <c r="M412" i="8" s="1"/>
  <c r="W416" i="8"/>
  <c r="X416" i="8" s="1"/>
  <c r="W440" i="8"/>
  <c r="X440" i="8" s="1"/>
  <c r="L443" i="8"/>
  <c r="M443" i="8" s="1"/>
  <c r="W445" i="8"/>
  <c r="X445" i="8" s="1"/>
  <c r="L447" i="8"/>
  <c r="M447" i="8" s="1"/>
  <c r="U449" i="8"/>
  <c r="V449" i="8" s="1"/>
  <c r="W451" i="8"/>
  <c r="X451" i="8" s="1"/>
  <c r="W452" i="8"/>
  <c r="X452" i="8" s="1"/>
  <c r="L455" i="8"/>
  <c r="M455" i="8" s="1"/>
  <c r="U457" i="8"/>
  <c r="V457" i="8" s="1"/>
  <c r="W459" i="8"/>
  <c r="X459" i="8" s="1"/>
  <c r="W460" i="8"/>
  <c r="X460" i="8" s="1"/>
  <c r="L482" i="8"/>
  <c r="M482" i="8" s="1"/>
  <c r="U484" i="8"/>
  <c r="V484" i="8" s="1"/>
  <c r="W486" i="8"/>
  <c r="X486" i="8" s="1"/>
  <c r="W487" i="8"/>
  <c r="X487" i="8" s="1"/>
  <c r="L490" i="8"/>
  <c r="M490" i="8" s="1"/>
  <c r="W450" i="8"/>
  <c r="X450" i="8" s="1"/>
  <c r="W458" i="8"/>
  <c r="X458" i="8" s="1"/>
  <c r="W485" i="8"/>
  <c r="X485" i="8" s="1"/>
  <c r="U501" i="8"/>
  <c r="V501" i="8" s="1"/>
  <c r="U503" i="8"/>
  <c r="V503" i="8" s="1"/>
  <c r="U505" i="8"/>
  <c r="V505" i="8" s="1"/>
  <c r="U523" i="8"/>
  <c r="V523" i="8" s="1"/>
  <c r="U525" i="8"/>
  <c r="V525" i="8" s="1"/>
  <c r="L531" i="8"/>
  <c r="M531" i="8" s="1"/>
  <c r="W531" i="8"/>
  <c r="X531" i="8" s="1"/>
  <c r="L535" i="8"/>
  <c r="M535" i="8" s="1"/>
  <c r="W535" i="8"/>
  <c r="X535" i="8" s="1"/>
  <c r="W542" i="8"/>
  <c r="X542" i="8" s="1"/>
  <c r="W543" i="8"/>
  <c r="X543" i="8" s="1"/>
  <c r="U543" i="8"/>
  <c r="V543" i="8" s="1"/>
  <c r="W583" i="8"/>
  <c r="X583" i="8" s="1"/>
  <c r="L583" i="8"/>
  <c r="M583" i="8" s="1"/>
  <c r="W585" i="8"/>
  <c r="X585" i="8" s="1"/>
  <c r="W586" i="8"/>
  <c r="X586" i="8" s="1"/>
  <c r="U586" i="8"/>
  <c r="V586" i="8" s="1"/>
  <c r="W620" i="8"/>
  <c r="X620" i="8" s="1"/>
  <c r="L620" i="8"/>
  <c r="M620" i="8" s="1"/>
  <c r="W622" i="8"/>
  <c r="X622" i="8" s="1"/>
  <c r="W492" i="8"/>
  <c r="X492" i="8" s="1"/>
  <c r="W494" i="8"/>
  <c r="X494" i="8" s="1"/>
  <c r="W496" i="8"/>
  <c r="X496" i="8" s="1"/>
  <c r="W498" i="8"/>
  <c r="X498" i="8" s="1"/>
  <c r="W500" i="8"/>
  <c r="X500" i="8" s="1"/>
  <c r="W502" i="8"/>
  <c r="X502" i="8" s="1"/>
  <c r="W504" i="8"/>
  <c r="X504" i="8" s="1"/>
  <c r="W506" i="8"/>
  <c r="X506" i="8" s="1"/>
  <c r="W524" i="8"/>
  <c r="X524" i="8" s="1"/>
  <c r="W526" i="8"/>
  <c r="X526" i="8" s="1"/>
  <c r="L534" i="8"/>
  <c r="M534" i="8" s="1"/>
  <c r="W534" i="8"/>
  <c r="X534" i="8" s="1"/>
  <c r="U537" i="8"/>
  <c r="V537" i="8" s="1"/>
  <c r="W540" i="8"/>
  <c r="X540" i="8" s="1"/>
  <c r="W544" i="8"/>
  <c r="X544" i="8" s="1"/>
  <c r="L544" i="8"/>
  <c r="M544" i="8" s="1"/>
  <c r="W573" i="8"/>
  <c r="X573" i="8" s="1"/>
  <c r="W574" i="8"/>
  <c r="X574" i="8" s="1"/>
  <c r="U574" i="8"/>
  <c r="V574" i="8" s="1"/>
  <c r="W587" i="8"/>
  <c r="X587" i="8" s="1"/>
  <c r="L587" i="8"/>
  <c r="M587" i="8" s="1"/>
  <c r="W589" i="8"/>
  <c r="X589" i="8" s="1"/>
  <c r="W590" i="8"/>
  <c r="X590" i="8" s="1"/>
  <c r="U590" i="8"/>
  <c r="V590" i="8" s="1"/>
  <c r="W575" i="8"/>
  <c r="X575" i="8" s="1"/>
  <c r="L575" i="8"/>
  <c r="M575" i="8" s="1"/>
  <c r="W578" i="8"/>
  <c r="X578" i="8" s="1"/>
  <c r="U578" i="8"/>
  <c r="V578" i="8" s="1"/>
  <c r="W591" i="8"/>
  <c r="X591" i="8" s="1"/>
  <c r="L591" i="8"/>
  <c r="M591" i="8" s="1"/>
  <c r="W615" i="8"/>
  <c r="X615" i="8" s="1"/>
  <c r="U615" i="8"/>
  <c r="V615" i="8" s="1"/>
  <c r="U527" i="8"/>
  <c r="V527" i="8" s="1"/>
  <c r="W527" i="8"/>
  <c r="X527" i="8" s="1"/>
  <c r="U528" i="8"/>
  <c r="V528" i="8" s="1"/>
  <c r="W528" i="8"/>
  <c r="X528" i="8" s="1"/>
  <c r="U529" i="8"/>
  <c r="V529" i="8" s="1"/>
  <c r="W529" i="8"/>
  <c r="W532" i="8"/>
  <c r="X532" i="8" s="1"/>
  <c r="W536" i="8"/>
  <c r="W579" i="8"/>
  <c r="X579" i="8" s="1"/>
  <c r="L579" i="8"/>
  <c r="M579" i="8" s="1"/>
  <c r="W581" i="8"/>
  <c r="X581" i="8" s="1"/>
  <c r="W582" i="8"/>
  <c r="X582" i="8" s="1"/>
  <c r="U582" i="8"/>
  <c r="V582" i="8" s="1"/>
  <c r="W616" i="8"/>
  <c r="X616" i="8" s="1"/>
  <c r="L616" i="8"/>
  <c r="M616" i="8" s="1"/>
  <c r="W618" i="8"/>
  <c r="X618" i="8" s="1"/>
  <c r="W619" i="8"/>
  <c r="X619" i="8" s="1"/>
  <c r="U619" i="8"/>
  <c r="V619" i="8" s="1"/>
  <c r="U538" i="8"/>
  <c r="V538" i="8" s="1"/>
  <c r="U540" i="8"/>
  <c r="V540" i="8" s="1"/>
  <c r="L624" i="8"/>
  <c r="M624" i="8" s="1"/>
  <c r="U628" i="8"/>
  <c r="V628" i="8" s="1"/>
  <c r="W630" i="8"/>
  <c r="X630" i="8" s="1"/>
  <c r="U632" i="8"/>
  <c r="V632" i="8" s="1"/>
  <c r="W634" i="8"/>
  <c r="X634" i="8" s="1"/>
  <c r="U636" i="8"/>
  <c r="V636" i="8" s="1"/>
  <c r="W656" i="8"/>
  <c r="X656" i="8" s="1"/>
  <c r="U658" i="8"/>
  <c r="V658" i="8" s="1"/>
  <c r="W660" i="8"/>
  <c r="X660" i="8" s="1"/>
  <c r="U662" i="8"/>
  <c r="V662" i="8" s="1"/>
  <c r="W664" i="8"/>
  <c r="X664" i="8" s="1"/>
  <c r="W665" i="8"/>
  <c r="X665" i="8" s="1"/>
  <c r="L667" i="8"/>
  <c r="M667" i="8" s="1"/>
  <c r="W667" i="8"/>
  <c r="X667" i="8" s="1"/>
  <c r="L669" i="8"/>
  <c r="M669" i="8" s="1"/>
  <c r="W669" i="8"/>
  <c r="X669" i="8" s="1"/>
  <c r="L671" i="8"/>
  <c r="M671" i="8" s="1"/>
  <c r="W671" i="8"/>
  <c r="X671" i="8" s="1"/>
  <c r="L673" i="8"/>
  <c r="M673" i="8" s="1"/>
  <c r="W673" i="8"/>
  <c r="X673" i="8" s="1"/>
  <c r="L675" i="8"/>
  <c r="M675" i="8" s="1"/>
  <c r="W675" i="8"/>
  <c r="X675" i="8" s="1"/>
  <c r="L677" i="8"/>
  <c r="M677" i="8" s="1"/>
  <c r="W677" i="8"/>
  <c r="X677" i="8" s="1"/>
  <c r="L699" i="8"/>
  <c r="M699" i="8" s="1"/>
  <c r="W699" i="8"/>
  <c r="W700" i="8"/>
  <c r="X700" i="8" s="1"/>
  <c r="W539" i="8"/>
  <c r="X539" i="8" s="1"/>
  <c r="W541" i="8"/>
  <c r="U623" i="8"/>
  <c r="V623" i="8" s="1"/>
  <c r="W666" i="8"/>
  <c r="X666" i="8" s="1"/>
  <c r="W668" i="8"/>
  <c r="X668" i="8" s="1"/>
  <c r="W670" i="8"/>
  <c r="X670" i="8" s="1"/>
  <c r="W672" i="8"/>
  <c r="X672" i="8" s="1"/>
  <c r="W674" i="8"/>
  <c r="X674" i="8" s="1"/>
  <c r="W676" i="8"/>
  <c r="X676" i="8" s="1"/>
  <c r="W698" i="8"/>
  <c r="X698" i="8" s="1"/>
  <c r="W701" i="8"/>
  <c r="X701" i="8" s="1"/>
  <c r="U701" i="8"/>
  <c r="V701" i="8" s="1"/>
  <c r="U627" i="8"/>
  <c r="V627" i="8" s="1"/>
  <c r="U631" i="8"/>
  <c r="V631" i="8" s="1"/>
  <c r="U635" i="8"/>
  <c r="V635" i="8" s="1"/>
  <c r="U657" i="8"/>
  <c r="V657" i="8" s="1"/>
  <c r="U661" i="8"/>
  <c r="V661" i="8" s="1"/>
  <c r="U665" i="8"/>
  <c r="V665" i="8" s="1"/>
  <c r="U667" i="8"/>
  <c r="V667" i="8" s="1"/>
  <c r="U669" i="8"/>
  <c r="V669" i="8" s="1"/>
  <c r="U671" i="8"/>
  <c r="V671" i="8" s="1"/>
  <c r="U673" i="8"/>
  <c r="V673" i="8" s="1"/>
  <c r="U675" i="8"/>
  <c r="V675" i="8" s="1"/>
  <c r="U677" i="8"/>
  <c r="V677" i="8" s="1"/>
  <c r="U699" i="8"/>
  <c r="V699" i="8" s="1"/>
  <c r="U705" i="8"/>
  <c r="V705" i="8" s="1"/>
  <c r="U709" i="8"/>
  <c r="V709" i="8" s="1"/>
  <c r="U711" i="8"/>
  <c r="V711" i="8" s="1"/>
  <c r="U745" i="8"/>
  <c r="V745" i="8" s="1"/>
  <c r="W748" i="8"/>
  <c r="X748" i="8" s="1"/>
  <c r="L749" i="8"/>
  <c r="M749" i="8" s="1"/>
  <c r="L752" i="8"/>
  <c r="M752" i="8" s="1"/>
  <c r="L753" i="8"/>
  <c r="M753" i="8" s="1"/>
  <c r="L754" i="8"/>
  <c r="M754" i="8" s="1"/>
  <c r="L755" i="8"/>
  <c r="M755" i="8" s="1"/>
  <c r="L756" i="8"/>
  <c r="M756" i="8" s="1"/>
  <c r="L711" i="8"/>
  <c r="M711" i="8" s="1"/>
  <c r="U712" i="8"/>
  <c r="V712" i="8" s="1"/>
  <c r="W744" i="8"/>
  <c r="X744" i="8" s="1"/>
  <c r="L746" i="8"/>
  <c r="M746" i="8" s="1"/>
  <c r="W749" i="8"/>
  <c r="X749" i="8" s="1"/>
  <c r="L750" i="8"/>
  <c r="M750" i="8" s="1"/>
  <c r="W746" i="8"/>
  <c r="X746" i="8" s="1"/>
  <c r="W750" i="8"/>
  <c r="X750" i="8" s="1"/>
  <c r="W752" i="8"/>
  <c r="X752" i="8" s="1"/>
  <c r="W753" i="8"/>
  <c r="X753" i="8" s="1"/>
  <c r="W754" i="8"/>
  <c r="X754" i="8" s="1"/>
  <c r="W755" i="8"/>
  <c r="X755" i="8" s="1"/>
  <c r="W747" i="8"/>
  <c r="X747" i="8" s="1"/>
  <c r="W751" i="8"/>
  <c r="P11" i="7"/>
  <c r="N11" i="7"/>
  <c r="L11" i="7"/>
  <c r="I11" i="7"/>
  <c r="G11" i="7"/>
  <c r="P10" i="7"/>
  <c r="R10" i="7" s="1"/>
  <c r="S10" i="7" s="1"/>
  <c r="N10" i="7"/>
  <c r="L10" i="7"/>
  <c r="I10" i="7"/>
  <c r="G10" i="7"/>
  <c r="P9" i="7"/>
  <c r="N9" i="7"/>
  <c r="L9" i="7"/>
  <c r="I9" i="7"/>
  <c r="R9" i="7" s="1"/>
  <c r="S9" i="7" s="1"/>
  <c r="G9" i="7"/>
  <c r="R11" i="7" l="1"/>
  <c r="S11" i="7" s="1"/>
  <c r="P287" i="6"/>
  <c r="N287" i="6"/>
  <c r="L287" i="6"/>
  <c r="I287" i="6"/>
  <c r="G287" i="6"/>
  <c r="E287" i="6"/>
  <c r="P286" i="6"/>
  <c r="N286" i="6"/>
  <c r="L286" i="6"/>
  <c r="I286" i="6"/>
  <c r="G286" i="6"/>
  <c r="E286" i="6"/>
  <c r="P285" i="6"/>
  <c r="N285" i="6"/>
  <c r="L285" i="6"/>
  <c r="I285" i="6"/>
  <c r="G285" i="6"/>
  <c r="E285" i="6"/>
  <c r="P284" i="6"/>
  <c r="N284" i="6"/>
  <c r="L284" i="6"/>
  <c r="I284" i="6"/>
  <c r="G284" i="6"/>
  <c r="E284" i="6"/>
  <c r="P283" i="6"/>
  <c r="N283" i="6"/>
  <c r="L283" i="6"/>
  <c r="I283" i="6"/>
  <c r="G283" i="6"/>
  <c r="E283" i="6"/>
  <c r="P282" i="6"/>
  <c r="N282" i="6"/>
  <c r="L282" i="6"/>
  <c r="I282" i="6"/>
  <c r="G282" i="6"/>
  <c r="E282" i="6"/>
  <c r="P281" i="6"/>
  <c r="N281" i="6"/>
  <c r="L281" i="6"/>
  <c r="I281" i="6"/>
  <c r="G281" i="6"/>
  <c r="E281" i="6"/>
  <c r="P280" i="6"/>
  <c r="N280" i="6"/>
  <c r="L280" i="6"/>
  <c r="I280" i="6"/>
  <c r="G280" i="6"/>
  <c r="E280" i="6"/>
  <c r="P279" i="6"/>
  <c r="N279" i="6"/>
  <c r="L279" i="6"/>
  <c r="I279" i="6"/>
  <c r="G279" i="6"/>
  <c r="E279" i="6"/>
  <c r="P278" i="6"/>
  <c r="N278" i="6"/>
  <c r="L278" i="6"/>
  <c r="I278" i="6"/>
  <c r="G278" i="6"/>
  <c r="E278" i="6"/>
  <c r="P277" i="6"/>
  <c r="N277" i="6"/>
  <c r="L277" i="6"/>
  <c r="I277" i="6"/>
  <c r="G277" i="6"/>
  <c r="E277" i="6"/>
  <c r="P276" i="6"/>
  <c r="N276" i="6"/>
  <c r="L276" i="6"/>
  <c r="I276" i="6"/>
  <c r="G276" i="6"/>
  <c r="E276" i="6"/>
  <c r="P275" i="6"/>
  <c r="N275" i="6"/>
  <c r="L275" i="6"/>
  <c r="I275" i="6"/>
  <c r="G275" i="6"/>
  <c r="E275" i="6"/>
  <c r="P274" i="6"/>
  <c r="N274" i="6"/>
  <c r="L274" i="6"/>
  <c r="I274" i="6"/>
  <c r="G274" i="6"/>
  <c r="E274" i="6"/>
  <c r="P273" i="6"/>
  <c r="N273" i="6"/>
  <c r="L273" i="6"/>
  <c r="I273" i="6"/>
  <c r="G273" i="6"/>
  <c r="E273" i="6"/>
  <c r="P272" i="6"/>
  <c r="N272" i="6"/>
  <c r="L272" i="6"/>
  <c r="I272" i="6"/>
  <c r="G272" i="6"/>
  <c r="E272" i="6"/>
  <c r="P271" i="6"/>
  <c r="N271" i="6"/>
  <c r="L271" i="6"/>
  <c r="I271" i="6"/>
  <c r="G271" i="6"/>
  <c r="E271" i="6"/>
  <c r="P270" i="6"/>
  <c r="N270" i="6"/>
  <c r="L270" i="6"/>
  <c r="I270" i="6"/>
  <c r="G270" i="6"/>
  <c r="E270" i="6"/>
  <c r="P269" i="6"/>
  <c r="N269" i="6"/>
  <c r="L269" i="6"/>
  <c r="I269" i="6"/>
  <c r="G269" i="6"/>
  <c r="E269" i="6"/>
  <c r="P268" i="6"/>
  <c r="N268" i="6"/>
  <c r="L268" i="6"/>
  <c r="I268" i="6"/>
  <c r="G268" i="6"/>
  <c r="E268" i="6"/>
  <c r="P267" i="6"/>
  <c r="N267" i="6"/>
  <c r="L267" i="6"/>
  <c r="I267" i="6"/>
  <c r="G267" i="6"/>
  <c r="E267" i="6"/>
  <c r="P266" i="6"/>
  <c r="N266" i="6"/>
  <c r="L266" i="6"/>
  <c r="I266" i="6"/>
  <c r="G266" i="6"/>
  <c r="E266" i="6"/>
  <c r="P265" i="6"/>
  <c r="N265" i="6"/>
  <c r="L265" i="6"/>
  <c r="I265" i="6"/>
  <c r="G265" i="6"/>
  <c r="E265" i="6"/>
  <c r="P264" i="6"/>
  <c r="N264" i="6"/>
  <c r="L264" i="6"/>
  <c r="I264" i="6"/>
  <c r="G264" i="6"/>
  <c r="E264" i="6"/>
  <c r="P263" i="6"/>
  <c r="N263" i="6"/>
  <c r="L263" i="6"/>
  <c r="I263" i="6"/>
  <c r="G263" i="6"/>
  <c r="E263" i="6"/>
  <c r="P262" i="6"/>
  <c r="N262" i="6"/>
  <c r="L262" i="6"/>
  <c r="I262" i="6"/>
  <c r="G262" i="6"/>
  <c r="E262" i="6"/>
  <c r="P261" i="6"/>
  <c r="N261" i="6"/>
  <c r="L261" i="6"/>
  <c r="I261" i="6"/>
  <c r="G261" i="6"/>
  <c r="E261" i="6"/>
  <c r="P260" i="6"/>
  <c r="N260" i="6"/>
  <c r="L260" i="6"/>
  <c r="I260" i="6"/>
  <c r="G260" i="6"/>
  <c r="E260" i="6"/>
  <c r="P259" i="6"/>
  <c r="N259" i="6"/>
  <c r="L259" i="6"/>
  <c r="I259" i="6"/>
  <c r="G259" i="6"/>
  <c r="E259" i="6"/>
  <c r="P258" i="6"/>
  <c r="N258" i="6"/>
  <c r="L258" i="6"/>
  <c r="I258" i="6"/>
  <c r="G258" i="6"/>
  <c r="E258" i="6"/>
  <c r="P257" i="6"/>
  <c r="N257" i="6"/>
  <c r="L257" i="6"/>
  <c r="I257" i="6"/>
  <c r="G257" i="6"/>
  <c r="E257" i="6"/>
  <c r="P256" i="6"/>
  <c r="N256" i="6"/>
  <c r="L256" i="6"/>
  <c r="I256" i="6"/>
  <c r="G256" i="6"/>
  <c r="E256" i="6"/>
  <c r="P255" i="6"/>
  <c r="N255" i="6"/>
  <c r="L255" i="6"/>
  <c r="I255" i="6"/>
  <c r="G255" i="6"/>
  <c r="E255" i="6"/>
  <c r="P254" i="6"/>
  <c r="N254" i="6"/>
  <c r="L254" i="6"/>
  <c r="I254" i="6"/>
  <c r="G254" i="6"/>
  <c r="E254" i="6"/>
  <c r="P253" i="6"/>
  <c r="N253" i="6"/>
  <c r="L253" i="6"/>
  <c r="I253" i="6"/>
  <c r="G253" i="6"/>
  <c r="E253" i="6"/>
  <c r="P252" i="6"/>
  <c r="N252" i="6"/>
  <c r="L252" i="6"/>
  <c r="I252" i="6"/>
  <c r="G252" i="6"/>
  <c r="E252" i="6"/>
  <c r="P251" i="6"/>
  <c r="N251" i="6"/>
  <c r="L251" i="6"/>
  <c r="I251" i="6"/>
  <c r="G251" i="6"/>
  <c r="E251" i="6"/>
  <c r="P250" i="6"/>
  <c r="N250" i="6"/>
  <c r="L250" i="6"/>
  <c r="I250" i="6"/>
  <c r="G250" i="6"/>
  <c r="E250" i="6"/>
  <c r="P249" i="6"/>
  <c r="N249" i="6"/>
  <c r="L249" i="6"/>
  <c r="I249" i="6"/>
  <c r="G249" i="6"/>
  <c r="E249" i="6"/>
  <c r="P248" i="6"/>
  <c r="N248" i="6"/>
  <c r="L248" i="6"/>
  <c r="I248" i="6"/>
  <c r="G248" i="6"/>
  <c r="E248" i="6"/>
  <c r="P247" i="6"/>
  <c r="N247" i="6"/>
  <c r="L247" i="6"/>
  <c r="I247" i="6"/>
  <c r="G247" i="6"/>
  <c r="E247" i="6"/>
  <c r="P246" i="6"/>
  <c r="N246" i="6"/>
  <c r="L246" i="6"/>
  <c r="I246" i="6"/>
  <c r="G246" i="6"/>
  <c r="E246" i="6"/>
  <c r="P245" i="6"/>
  <c r="N245" i="6"/>
  <c r="L245" i="6"/>
  <c r="I245" i="6"/>
  <c r="G245" i="6"/>
  <c r="E245" i="6"/>
  <c r="P244" i="6"/>
  <c r="N244" i="6"/>
  <c r="L244" i="6"/>
  <c r="I244" i="6"/>
  <c r="G244" i="6"/>
  <c r="E244" i="6"/>
  <c r="P243" i="6"/>
  <c r="N243" i="6"/>
  <c r="L243" i="6"/>
  <c r="I243" i="6"/>
  <c r="G243" i="6"/>
  <c r="E243" i="6"/>
  <c r="P242" i="6"/>
  <c r="N242" i="6"/>
  <c r="L242" i="6"/>
  <c r="I242" i="6"/>
  <c r="G242" i="6"/>
  <c r="E242" i="6"/>
  <c r="P232" i="6"/>
  <c r="N232" i="6"/>
  <c r="L232" i="6"/>
  <c r="I232" i="6"/>
  <c r="G232" i="6"/>
  <c r="E232" i="6"/>
  <c r="P231" i="6"/>
  <c r="N231" i="6"/>
  <c r="L231" i="6"/>
  <c r="I231" i="6"/>
  <c r="G231" i="6"/>
  <c r="E231" i="6"/>
  <c r="P230" i="6"/>
  <c r="N230" i="6"/>
  <c r="L230" i="6"/>
  <c r="I230" i="6"/>
  <c r="G230" i="6"/>
  <c r="E230" i="6"/>
  <c r="P229" i="6"/>
  <c r="N229" i="6"/>
  <c r="L229" i="6"/>
  <c r="I229" i="6"/>
  <c r="G229" i="6"/>
  <c r="E229" i="6"/>
  <c r="P228" i="6"/>
  <c r="N228" i="6"/>
  <c r="L228" i="6"/>
  <c r="I228" i="6"/>
  <c r="G228" i="6"/>
  <c r="E228" i="6"/>
  <c r="P227" i="6"/>
  <c r="N227" i="6"/>
  <c r="L227" i="6"/>
  <c r="I227" i="6"/>
  <c r="G227" i="6"/>
  <c r="E227" i="6"/>
  <c r="P226" i="6"/>
  <c r="N226" i="6"/>
  <c r="L226" i="6"/>
  <c r="I226" i="6"/>
  <c r="G226" i="6"/>
  <c r="E226" i="6"/>
  <c r="P225" i="6"/>
  <c r="N225" i="6"/>
  <c r="L225" i="6"/>
  <c r="I225" i="6"/>
  <c r="G225" i="6"/>
  <c r="E225" i="6"/>
  <c r="P224" i="6"/>
  <c r="N224" i="6"/>
  <c r="L224" i="6"/>
  <c r="I224" i="6"/>
  <c r="G224" i="6"/>
  <c r="E224" i="6"/>
  <c r="P223" i="6"/>
  <c r="N223" i="6"/>
  <c r="L223" i="6"/>
  <c r="I223" i="6"/>
  <c r="G223" i="6"/>
  <c r="E223" i="6"/>
  <c r="P222" i="6"/>
  <c r="N222" i="6"/>
  <c r="L222" i="6"/>
  <c r="I222" i="6"/>
  <c r="G222" i="6"/>
  <c r="E222" i="6"/>
  <c r="P221" i="6"/>
  <c r="N221" i="6"/>
  <c r="L221" i="6"/>
  <c r="I221" i="6"/>
  <c r="G221" i="6"/>
  <c r="E221" i="6"/>
  <c r="P220" i="6"/>
  <c r="N220" i="6"/>
  <c r="L220" i="6"/>
  <c r="I220" i="6"/>
  <c r="G220" i="6"/>
  <c r="E220" i="6"/>
  <c r="P219" i="6"/>
  <c r="N219" i="6"/>
  <c r="L219" i="6"/>
  <c r="I219" i="6"/>
  <c r="G219" i="6"/>
  <c r="E219" i="6"/>
  <c r="P218" i="6"/>
  <c r="N218" i="6"/>
  <c r="L218" i="6"/>
  <c r="I218" i="6"/>
  <c r="G218" i="6"/>
  <c r="E218" i="6"/>
  <c r="P217" i="6"/>
  <c r="N217" i="6"/>
  <c r="L217" i="6"/>
  <c r="I217" i="6"/>
  <c r="G217" i="6"/>
  <c r="E217" i="6"/>
  <c r="P216" i="6"/>
  <c r="N216" i="6"/>
  <c r="L216" i="6"/>
  <c r="I216" i="6"/>
  <c r="G216" i="6"/>
  <c r="E216" i="6"/>
  <c r="P215" i="6"/>
  <c r="N215" i="6"/>
  <c r="L215" i="6"/>
  <c r="I215" i="6"/>
  <c r="G215" i="6"/>
  <c r="E215" i="6"/>
  <c r="P214" i="6"/>
  <c r="N214" i="6"/>
  <c r="L214" i="6"/>
  <c r="I214" i="6"/>
  <c r="G214" i="6"/>
  <c r="E214" i="6"/>
  <c r="P213" i="6"/>
  <c r="N213" i="6"/>
  <c r="L213" i="6"/>
  <c r="I213" i="6"/>
  <c r="G213" i="6"/>
  <c r="E213" i="6"/>
  <c r="P212" i="6"/>
  <c r="N212" i="6"/>
  <c r="L212" i="6"/>
  <c r="I212" i="6"/>
  <c r="G212" i="6"/>
  <c r="E212" i="6"/>
  <c r="P211" i="6"/>
  <c r="N211" i="6"/>
  <c r="L211" i="6"/>
  <c r="I211" i="6"/>
  <c r="G211" i="6"/>
  <c r="E211" i="6"/>
  <c r="P210" i="6"/>
  <c r="N210" i="6"/>
  <c r="L210" i="6"/>
  <c r="I210" i="6"/>
  <c r="G210" i="6"/>
  <c r="E210" i="6"/>
  <c r="P209" i="6"/>
  <c r="N209" i="6"/>
  <c r="L209" i="6"/>
  <c r="I209" i="6"/>
  <c r="G209" i="6"/>
  <c r="E209" i="6"/>
  <c r="P208" i="6"/>
  <c r="N208" i="6"/>
  <c r="L208" i="6"/>
  <c r="I208" i="6"/>
  <c r="G208" i="6"/>
  <c r="E208" i="6"/>
  <c r="P207" i="6"/>
  <c r="N207" i="6"/>
  <c r="L207" i="6"/>
  <c r="I207" i="6"/>
  <c r="G207" i="6"/>
  <c r="E207" i="6"/>
  <c r="P206" i="6"/>
  <c r="N206" i="6"/>
  <c r="L206" i="6"/>
  <c r="I206" i="6"/>
  <c r="G206" i="6"/>
  <c r="E206" i="6"/>
  <c r="P205" i="6"/>
  <c r="N205" i="6"/>
  <c r="L205" i="6"/>
  <c r="I205" i="6"/>
  <c r="G205" i="6"/>
  <c r="E205" i="6"/>
  <c r="P204" i="6"/>
  <c r="N204" i="6"/>
  <c r="L204" i="6"/>
  <c r="I204" i="6"/>
  <c r="G204" i="6"/>
  <c r="E204" i="6"/>
  <c r="P203" i="6"/>
  <c r="N203" i="6"/>
  <c r="L203" i="6"/>
  <c r="I203" i="6"/>
  <c r="G203" i="6"/>
  <c r="E203" i="6"/>
  <c r="P202" i="6"/>
  <c r="N202" i="6"/>
  <c r="L202" i="6"/>
  <c r="I202" i="6"/>
  <c r="G202" i="6"/>
  <c r="E202" i="6"/>
  <c r="P201" i="6"/>
  <c r="N201" i="6"/>
  <c r="L201" i="6"/>
  <c r="I201" i="6"/>
  <c r="G201" i="6"/>
  <c r="E201" i="6"/>
  <c r="P200" i="6"/>
  <c r="N200" i="6"/>
  <c r="L200" i="6"/>
  <c r="I200" i="6"/>
  <c r="G200" i="6"/>
  <c r="E200" i="6"/>
  <c r="P183" i="6"/>
  <c r="N183" i="6"/>
  <c r="L183" i="6"/>
  <c r="I183" i="6"/>
  <c r="G183" i="6"/>
  <c r="E183" i="6"/>
  <c r="P182" i="6"/>
  <c r="N182" i="6"/>
  <c r="L182" i="6"/>
  <c r="I182" i="6"/>
  <c r="G182" i="6"/>
  <c r="E182" i="6"/>
  <c r="P181" i="6"/>
  <c r="N181" i="6"/>
  <c r="L181" i="6"/>
  <c r="I181" i="6"/>
  <c r="G181" i="6"/>
  <c r="E181" i="6"/>
  <c r="P180" i="6"/>
  <c r="N180" i="6"/>
  <c r="L180" i="6"/>
  <c r="I180" i="6"/>
  <c r="G180" i="6"/>
  <c r="E180" i="6"/>
  <c r="P179" i="6"/>
  <c r="N179" i="6"/>
  <c r="L179" i="6"/>
  <c r="I179" i="6"/>
  <c r="G179" i="6"/>
  <c r="E179" i="6"/>
  <c r="P178" i="6"/>
  <c r="N178" i="6"/>
  <c r="L178" i="6"/>
  <c r="I178" i="6"/>
  <c r="G178" i="6"/>
  <c r="E178" i="6"/>
  <c r="P177" i="6"/>
  <c r="N177" i="6"/>
  <c r="L177" i="6"/>
  <c r="I177" i="6"/>
  <c r="G177" i="6"/>
  <c r="E177" i="6"/>
  <c r="P176" i="6"/>
  <c r="N176" i="6"/>
  <c r="L176" i="6"/>
  <c r="I176" i="6"/>
  <c r="G176" i="6"/>
  <c r="E176" i="6"/>
  <c r="P175" i="6"/>
  <c r="N175" i="6"/>
  <c r="L175" i="6"/>
  <c r="I175" i="6"/>
  <c r="G175" i="6"/>
  <c r="E175" i="6"/>
  <c r="P174" i="6"/>
  <c r="N174" i="6"/>
  <c r="L174" i="6"/>
  <c r="I174" i="6"/>
  <c r="G174" i="6"/>
  <c r="E174" i="6"/>
  <c r="P173" i="6"/>
  <c r="N173" i="6"/>
  <c r="L173" i="6"/>
  <c r="I173" i="6"/>
  <c r="G173" i="6"/>
  <c r="E173" i="6"/>
  <c r="P172" i="6"/>
  <c r="N172" i="6"/>
  <c r="L172" i="6"/>
  <c r="I172" i="6"/>
  <c r="G172" i="6"/>
  <c r="E172" i="6"/>
  <c r="P171" i="6"/>
  <c r="N171" i="6"/>
  <c r="L171" i="6"/>
  <c r="I171" i="6"/>
  <c r="G171" i="6"/>
  <c r="E171" i="6"/>
  <c r="P170" i="6"/>
  <c r="N170" i="6"/>
  <c r="L170" i="6"/>
  <c r="I170" i="6"/>
  <c r="G170" i="6"/>
  <c r="E170" i="6"/>
  <c r="P169" i="6"/>
  <c r="N169" i="6"/>
  <c r="L169" i="6"/>
  <c r="I169" i="6"/>
  <c r="G169" i="6"/>
  <c r="E169" i="6"/>
  <c r="P168" i="6"/>
  <c r="N168" i="6"/>
  <c r="L168" i="6"/>
  <c r="I168" i="6"/>
  <c r="G168" i="6"/>
  <c r="E168" i="6"/>
  <c r="P167" i="6"/>
  <c r="N167" i="6"/>
  <c r="L167" i="6"/>
  <c r="I167" i="6"/>
  <c r="G167" i="6"/>
  <c r="E167" i="6"/>
  <c r="P166" i="6"/>
  <c r="N166" i="6"/>
  <c r="L166" i="6"/>
  <c r="I166" i="6"/>
  <c r="G166" i="6"/>
  <c r="E166" i="6"/>
  <c r="P165" i="6"/>
  <c r="N165" i="6"/>
  <c r="L165" i="6"/>
  <c r="I165" i="6"/>
  <c r="G165" i="6"/>
  <c r="E165" i="6"/>
  <c r="P164" i="6"/>
  <c r="N164" i="6"/>
  <c r="L164" i="6"/>
  <c r="I164" i="6"/>
  <c r="G164" i="6"/>
  <c r="E164" i="6"/>
  <c r="P163" i="6"/>
  <c r="N163" i="6"/>
  <c r="L163" i="6"/>
  <c r="I163" i="6"/>
  <c r="G163" i="6"/>
  <c r="E163" i="6"/>
  <c r="P131" i="6"/>
  <c r="N131" i="6"/>
  <c r="L131" i="6"/>
  <c r="I131" i="6"/>
  <c r="G131" i="6"/>
  <c r="E131" i="6"/>
  <c r="P130" i="6"/>
  <c r="N130" i="6"/>
  <c r="L130" i="6"/>
  <c r="I130" i="6"/>
  <c r="G130" i="6"/>
  <c r="E130" i="6"/>
  <c r="P129" i="6"/>
  <c r="N129" i="6"/>
  <c r="L129" i="6"/>
  <c r="I129" i="6"/>
  <c r="G129" i="6"/>
  <c r="E129" i="6"/>
  <c r="P128" i="6"/>
  <c r="N128" i="6"/>
  <c r="L128" i="6"/>
  <c r="I128" i="6"/>
  <c r="G128" i="6"/>
  <c r="E128" i="6"/>
  <c r="P127" i="6"/>
  <c r="N127" i="6"/>
  <c r="L127" i="6"/>
  <c r="I127" i="6"/>
  <c r="G127" i="6"/>
  <c r="E127" i="6"/>
  <c r="P126" i="6"/>
  <c r="N126" i="6"/>
  <c r="L126" i="6"/>
  <c r="I126" i="6"/>
  <c r="G126" i="6"/>
  <c r="E126" i="6"/>
  <c r="P125" i="6"/>
  <c r="N125" i="6"/>
  <c r="L125" i="6"/>
  <c r="I125" i="6"/>
  <c r="G125" i="6"/>
  <c r="E125" i="6"/>
  <c r="P124" i="6"/>
  <c r="N124" i="6"/>
  <c r="L124" i="6"/>
  <c r="I124" i="6"/>
  <c r="G124" i="6"/>
  <c r="E124" i="6"/>
  <c r="P123" i="6"/>
  <c r="N123" i="6"/>
  <c r="L123" i="6"/>
  <c r="I123" i="6"/>
  <c r="G123" i="6"/>
  <c r="E123" i="6"/>
  <c r="P122" i="6"/>
  <c r="N122" i="6"/>
  <c r="L122" i="6"/>
  <c r="I122" i="6"/>
  <c r="G122" i="6"/>
  <c r="E122" i="6"/>
  <c r="P104" i="6"/>
  <c r="N104" i="6"/>
  <c r="L104" i="6"/>
  <c r="I104" i="6"/>
  <c r="G104" i="6"/>
  <c r="E104" i="6"/>
  <c r="P103" i="6"/>
  <c r="N103" i="6"/>
  <c r="L103" i="6"/>
  <c r="I103" i="6"/>
  <c r="G103" i="6"/>
  <c r="E103" i="6"/>
  <c r="P102" i="6"/>
  <c r="N102" i="6"/>
  <c r="L102" i="6"/>
  <c r="I102" i="6"/>
  <c r="G102" i="6"/>
  <c r="E102" i="6"/>
  <c r="P101" i="6"/>
  <c r="N101" i="6"/>
  <c r="L101" i="6"/>
  <c r="I101" i="6"/>
  <c r="G101" i="6"/>
  <c r="E101" i="6"/>
  <c r="P100" i="6"/>
  <c r="N100" i="6"/>
  <c r="L100" i="6"/>
  <c r="I100" i="6"/>
  <c r="G100" i="6"/>
  <c r="E100" i="6"/>
  <c r="P99" i="6"/>
  <c r="N99" i="6"/>
  <c r="L99" i="6"/>
  <c r="I99" i="6"/>
  <c r="G99" i="6"/>
  <c r="E99" i="6"/>
  <c r="P98" i="6"/>
  <c r="N98" i="6"/>
  <c r="L98" i="6"/>
  <c r="I98" i="6"/>
  <c r="G98" i="6"/>
  <c r="E98" i="6"/>
  <c r="P97" i="6"/>
  <c r="N97" i="6"/>
  <c r="L97" i="6"/>
  <c r="I97" i="6"/>
  <c r="G97" i="6"/>
  <c r="E97" i="6"/>
  <c r="P96" i="6"/>
  <c r="N96" i="6"/>
  <c r="L96" i="6"/>
  <c r="I96" i="6"/>
  <c r="G96" i="6"/>
  <c r="E96" i="6"/>
  <c r="P95" i="6"/>
  <c r="N95" i="6"/>
  <c r="L95" i="6"/>
  <c r="I95" i="6"/>
  <c r="G95" i="6"/>
  <c r="E95" i="6"/>
  <c r="P94" i="6"/>
  <c r="N94" i="6"/>
  <c r="L94" i="6"/>
  <c r="I94" i="6"/>
  <c r="G94" i="6"/>
  <c r="E94" i="6"/>
  <c r="P93" i="6"/>
  <c r="N93" i="6"/>
  <c r="L93" i="6"/>
  <c r="I93" i="6"/>
  <c r="G93" i="6"/>
  <c r="E93" i="6"/>
  <c r="P92" i="6"/>
  <c r="N92" i="6"/>
  <c r="L92" i="6"/>
  <c r="I92" i="6"/>
  <c r="G92" i="6"/>
  <c r="E92" i="6"/>
  <c r="P91" i="6"/>
  <c r="N91" i="6"/>
  <c r="L91" i="6"/>
  <c r="I91" i="6"/>
  <c r="G91" i="6"/>
  <c r="E91" i="6"/>
  <c r="P90" i="6"/>
  <c r="N90" i="6"/>
  <c r="L90" i="6"/>
  <c r="I90" i="6"/>
  <c r="G90" i="6"/>
  <c r="E90" i="6"/>
  <c r="P89" i="6"/>
  <c r="N89" i="6"/>
  <c r="L89" i="6"/>
  <c r="I89" i="6"/>
  <c r="G89" i="6"/>
  <c r="E89" i="6"/>
  <c r="P88" i="6"/>
  <c r="N88" i="6"/>
  <c r="L88" i="6"/>
  <c r="I88" i="6"/>
  <c r="G88" i="6"/>
  <c r="E88" i="6"/>
  <c r="P87" i="6"/>
  <c r="N87" i="6"/>
  <c r="L87" i="6"/>
  <c r="I87" i="6"/>
  <c r="G87" i="6"/>
  <c r="E87" i="6"/>
  <c r="P86" i="6"/>
  <c r="N86" i="6"/>
  <c r="L86" i="6"/>
  <c r="I86" i="6"/>
  <c r="G86" i="6"/>
  <c r="E86" i="6"/>
  <c r="P85" i="6"/>
  <c r="N85" i="6"/>
  <c r="L85" i="6"/>
  <c r="I85" i="6"/>
  <c r="G85" i="6"/>
  <c r="E85" i="6"/>
  <c r="P63" i="6"/>
  <c r="N63" i="6"/>
  <c r="L63" i="6"/>
  <c r="I63" i="6"/>
  <c r="G63" i="6"/>
  <c r="E63" i="6"/>
  <c r="P62" i="6"/>
  <c r="N62" i="6"/>
  <c r="L62" i="6"/>
  <c r="I62" i="6"/>
  <c r="G62" i="6"/>
  <c r="E62" i="6"/>
  <c r="P61" i="6"/>
  <c r="N61" i="6"/>
  <c r="L61" i="6"/>
  <c r="I61" i="6"/>
  <c r="G61" i="6"/>
  <c r="E61" i="6"/>
  <c r="P60" i="6"/>
  <c r="N60" i="6"/>
  <c r="L60" i="6"/>
  <c r="I60" i="6"/>
  <c r="G60" i="6"/>
  <c r="E60" i="6"/>
  <c r="P59" i="6"/>
  <c r="N59" i="6"/>
  <c r="L59" i="6"/>
  <c r="I59" i="6"/>
  <c r="G59" i="6"/>
  <c r="E59" i="6"/>
  <c r="P58" i="6"/>
  <c r="N58" i="6"/>
  <c r="L58" i="6"/>
  <c r="I58" i="6"/>
  <c r="G58" i="6"/>
  <c r="E58" i="6"/>
  <c r="P57" i="6"/>
  <c r="N57" i="6"/>
  <c r="L57" i="6"/>
  <c r="I57" i="6"/>
  <c r="G57" i="6"/>
  <c r="E57" i="6"/>
  <c r="P56" i="6"/>
  <c r="N56" i="6"/>
  <c r="L56" i="6"/>
  <c r="I56" i="6"/>
  <c r="G56" i="6"/>
  <c r="E56" i="6"/>
  <c r="P55" i="6"/>
  <c r="N55" i="6"/>
  <c r="L55" i="6"/>
  <c r="I55" i="6"/>
  <c r="G55" i="6"/>
  <c r="E55" i="6"/>
  <c r="P54" i="6"/>
  <c r="N54" i="6"/>
  <c r="L54" i="6"/>
  <c r="I54" i="6"/>
  <c r="G54" i="6"/>
  <c r="E54" i="6"/>
  <c r="P53" i="6"/>
  <c r="N53" i="6"/>
  <c r="L53" i="6"/>
  <c r="I53" i="6"/>
  <c r="G53" i="6"/>
  <c r="E53" i="6"/>
  <c r="P52" i="6"/>
  <c r="N52" i="6"/>
  <c r="L52" i="6"/>
  <c r="I52" i="6"/>
  <c r="G52" i="6"/>
  <c r="E52" i="6"/>
  <c r="P51" i="6"/>
  <c r="N51" i="6"/>
  <c r="L51" i="6"/>
  <c r="I51" i="6"/>
  <c r="G51" i="6"/>
  <c r="E51" i="6"/>
  <c r="P50" i="6"/>
  <c r="N50" i="6"/>
  <c r="L50" i="6"/>
  <c r="I50" i="6"/>
  <c r="G50" i="6"/>
  <c r="E50" i="6"/>
  <c r="P49" i="6"/>
  <c r="N49" i="6"/>
  <c r="L49" i="6"/>
  <c r="I49" i="6"/>
  <c r="G49" i="6"/>
  <c r="E49" i="6"/>
  <c r="P48" i="6"/>
  <c r="N48" i="6"/>
  <c r="L48" i="6"/>
  <c r="I48" i="6"/>
  <c r="G48" i="6"/>
  <c r="E48" i="6"/>
  <c r="P47" i="6"/>
  <c r="N47" i="6"/>
  <c r="L47" i="6"/>
  <c r="I47" i="6"/>
  <c r="G47" i="6"/>
  <c r="E47" i="6"/>
  <c r="P31" i="6"/>
  <c r="N31" i="6"/>
  <c r="L31" i="6"/>
  <c r="I31" i="6"/>
  <c r="G31" i="6"/>
  <c r="E31" i="6"/>
  <c r="P30" i="6"/>
  <c r="N30" i="6"/>
  <c r="L30" i="6"/>
  <c r="I30" i="6"/>
  <c r="G30" i="6"/>
  <c r="E30" i="6"/>
  <c r="P29" i="6"/>
  <c r="N29" i="6"/>
  <c r="L29" i="6"/>
  <c r="I29" i="6"/>
  <c r="G29" i="6"/>
  <c r="E29" i="6"/>
  <c r="P28" i="6"/>
  <c r="N28" i="6"/>
  <c r="L28" i="6"/>
  <c r="I28" i="6"/>
  <c r="G28" i="6"/>
  <c r="E28" i="6"/>
  <c r="P27" i="6"/>
  <c r="N27" i="6"/>
  <c r="L27" i="6"/>
  <c r="I27" i="6"/>
  <c r="G27" i="6"/>
  <c r="E27" i="6"/>
  <c r="P26" i="6"/>
  <c r="N26" i="6"/>
  <c r="L26" i="6"/>
  <c r="I26" i="6"/>
  <c r="G26" i="6"/>
  <c r="E26" i="6"/>
  <c r="P25" i="6"/>
  <c r="N25" i="6"/>
  <c r="L25" i="6"/>
  <c r="I25" i="6"/>
  <c r="G25" i="6"/>
  <c r="E25" i="6"/>
  <c r="P24" i="6"/>
  <c r="N24" i="6"/>
  <c r="L24" i="6"/>
  <c r="I24" i="6"/>
  <c r="G24" i="6"/>
  <c r="E24" i="6"/>
  <c r="P23" i="6"/>
  <c r="N23" i="6"/>
  <c r="L23" i="6"/>
  <c r="I23" i="6"/>
  <c r="G23" i="6"/>
  <c r="E23" i="6"/>
  <c r="P22" i="6"/>
  <c r="N22" i="6"/>
  <c r="L22" i="6"/>
  <c r="I22" i="6"/>
  <c r="G22" i="6"/>
  <c r="E22" i="6"/>
  <c r="P21" i="6"/>
  <c r="N21" i="6"/>
  <c r="L21" i="6"/>
  <c r="I21" i="6"/>
  <c r="G21" i="6"/>
  <c r="E21" i="6"/>
  <c r="P20" i="6"/>
  <c r="N20" i="6"/>
  <c r="L20" i="6"/>
  <c r="I20" i="6"/>
  <c r="G20" i="6"/>
  <c r="E20" i="6"/>
  <c r="P19" i="6"/>
  <c r="N19" i="6"/>
  <c r="L19" i="6"/>
  <c r="I19" i="6"/>
  <c r="G19" i="6"/>
  <c r="E19" i="6"/>
  <c r="P18" i="6"/>
  <c r="N18" i="6"/>
  <c r="L18" i="6"/>
  <c r="I18" i="6"/>
  <c r="G18" i="6"/>
  <c r="E18" i="6"/>
  <c r="P17" i="6"/>
  <c r="N17" i="6"/>
  <c r="L17" i="6"/>
  <c r="I17" i="6"/>
  <c r="G17" i="6"/>
  <c r="E17" i="6"/>
  <c r="P16" i="6"/>
  <c r="N16" i="6"/>
  <c r="L16" i="6"/>
  <c r="I16" i="6"/>
  <c r="G16" i="6"/>
  <c r="E16" i="6"/>
  <c r="P15" i="6"/>
  <c r="N15" i="6"/>
  <c r="L15" i="6"/>
  <c r="I15" i="6"/>
  <c r="G15" i="6"/>
  <c r="E15" i="6"/>
  <c r="P14" i="6"/>
  <c r="N14" i="6"/>
  <c r="L14" i="6"/>
  <c r="I14" i="6"/>
  <c r="G14" i="6"/>
  <c r="E14" i="6"/>
  <c r="P13" i="6"/>
  <c r="N13" i="6"/>
  <c r="L13" i="6"/>
  <c r="I13" i="6"/>
  <c r="G13" i="6"/>
  <c r="E13" i="6"/>
  <c r="P12" i="6"/>
  <c r="N12" i="6"/>
  <c r="L12" i="6"/>
  <c r="I12" i="6"/>
  <c r="G12" i="6"/>
  <c r="E12" i="6"/>
  <c r="P11" i="6"/>
  <c r="N11" i="6"/>
  <c r="L11" i="6"/>
  <c r="I11" i="6"/>
  <c r="G11" i="6"/>
  <c r="E11" i="6"/>
  <c r="P10" i="6"/>
  <c r="N10" i="6"/>
  <c r="L10" i="6"/>
  <c r="I10" i="6"/>
  <c r="G10" i="6"/>
  <c r="E10" i="6"/>
  <c r="P1" i="6"/>
  <c r="N1" i="6"/>
  <c r="L1" i="6"/>
  <c r="I1" i="6"/>
  <c r="G1" i="6"/>
  <c r="E1" i="6"/>
  <c r="R97" i="6" l="1"/>
  <c r="S97" i="6" s="1"/>
  <c r="R169" i="6"/>
  <c r="S169" i="6" s="1"/>
  <c r="R1" i="6"/>
  <c r="S1" i="6" s="1"/>
  <c r="R10" i="6"/>
  <c r="S10" i="6" s="1"/>
  <c r="R12" i="6"/>
  <c r="S12" i="6" s="1"/>
  <c r="R14" i="6"/>
  <c r="S14" i="6" s="1"/>
  <c r="R94" i="6"/>
  <c r="S94" i="6" s="1"/>
  <c r="R102" i="6"/>
  <c r="S102" i="6" s="1"/>
  <c r="R104" i="6"/>
  <c r="S104" i="6" s="1"/>
  <c r="R123" i="6"/>
  <c r="S123" i="6" s="1"/>
  <c r="R125" i="6"/>
  <c r="S125" i="6" s="1"/>
  <c r="R127" i="6"/>
  <c r="S127" i="6" s="1"/>
  <c r="R176" i="6"/>
  <c r="S176" i="6" s="1"/>
  <c r="R178" i="6"/>
  <c r="S178" i="6" s="1"/>
  <c r="R182" i="6"/>
  <c r="S182" i="6" s="1"/>
  <c r="R183" i="6"/>
  <c r="S183" i="6" s="1"/>
  <c r="R202" i="6"/>
  <c r="S202" i="6" s="1"/>
  <c r="R203" i="6"/>
  <c r="S203" i="6" s="1"/>
  <c r="R206" i="6"/>
  <c r="S206" i="6" s="1"/>
  <c r="R210" i="6"/>
  <c r="S210" i="6" s="1"/>
  <c r="R214" i="6"/>
  <c r="S214" i="6" s="1"/>
  <c r="R215" i="6"/>
  <c r="S215" i="6" s="1"/>
  <c r="R218" i="6"/>
  <c r="S218" i="6" s="1"/>
  <c r="R219" i="6"/>
  <c r="S219" i="6" s="1"/>
  <c r="R222" i="6"/>
  <c r="S222" i="6" s="1"/>
  <c r="R226" i="6"/>
  <c r="S226" i="6" s="1"/>
  <c r="R227" i="6"/>
  <c r="S227" i="6" s="1"/>
  <c r="R230" i="6"/>
  <c r="S230" i="6" s="1"/>
  <c r="R243" i="6"/>
  <c r="S243" i="6" s="1"/>
  <c r="R244" i="6"/>
  <c r="S244" i="6" s="1"/>
  <c r="R89" i="6"/>
  <c r="S89" i="6" s="1"/>
  <c r="R95" i="6"/>
  <c r="S95" i="6" s="1"/>
  <c r="R101" i="6"/>
  <c r="S101" i="6" s="1"/>
  <c r="R130" i="6"/>
  <c r="S130" i="6" s="1"/>
  <c r="R165" i="6"/>
  <c r="S165" i="6" s="1"/>
  <c r="R167" i="6"/>
  <c r="S167" i="6" s="1"/>
  <c r="R90" i="6"/>
  <c r="S90" i="6" s="1"/>
  <c r="R92" i="6"/>
  <c r="S92" i="6" s="1"/>
  <c r="R96" i="6"/>
  <c r="S96" i="6" s="1"/>
  <c r="R98" i="6"/>
  <c r="S98" i="6" s="1"/>
  <c r="R131" i="6"/>
  <c r="S131" i="6" s="1"/>
  <c r="R164" i="6"/>
  <c r="S164" i="6" s="1"/>
  <c r="R174" i="6"/>
  <c r="S174" i="6" s="1"/>
  <c r="R231" i="6"/>
  <c r="S231" i="6" s="1"/>
  <c r="R16" i="6"/>
  <c r="S16" i="6" s="1"/>
  <c r="R18" i="6"/>
  <c r="S18" i="6" s="1"/>
  <c r="R20" i="6"/>
  <c r="S20" i="6" s="1"/>
  <c r="R22" i="6"/>
  <c r="S22" i="6" s="1"/>
  <c r="R24" i="6"/>
  <c r="S24" i="6" s="1"/>
  <c r="R26" i="6"/>
  <c r="S26" i="6" s="1"/>
  <c r="R28" i="6"/>
  <c r="S28" i="6" s="1"/>
  <c r="R30" i="6"/>
  <c r="S30" i="6" s="1"/>
  <c r="R47" i="6"/>
  <c r="S47" i="6" s="1"/>
  <c r="R49" i="6"/>
  <c r="S49" i="6" s="1"/>
  <c r="R51" i="6"/>
  <c r="S51" i="6" s="1"/>
  <c r="R53" i="6"/>
  <c r="S53" i="6" s="1"/>
  <c r="R55" i="6"/>
  <c r="S55" i="6" s="1"/>
  <c r="R57" i="6"/>
  <c r="S57" i="6" s="1"/>
  <c r="R59" i="6"/>
  <c r="S59" i="6" s="1"/>
  <c r="R61" i="6"/>
  <c r="S61" i="6" s="1"/>
  <c r="R63" i="6"/>
  <c r="S63" i="6" s="1"/>
  <c r="R86" i="6"/>
  <c r="S86" i="6" s="1"/>
  <c r="R88" i="6"/>
  <c r="S88" i="6" s="1"/>
  <c r="R91" i="6"/>
  <c r="S91" i="6" s="1"/>
  <c r="R99" i="6"/>
  <c r="S99" i="6" s="1"/>
  <c r="R129" i="6"/>
  <c r="S129" i="6" s="1"/>
  <c r="R163" i="6"/>
  <c r="S163" i="6" s="1"/>
  <c r="R166" i="6"/>
  <c r="S166" i="6" s="1"/>
  <c r="R171" i="6"/>
  <c r="S171" i="6" s="1"/>
  <c r="R173" i="6"/>
  <c r="S173" i="6" s="1"/>
  <c r="R211" i="6"/>
  <c r="S211" i="6" s="1"/>
  <c r="R223" i="6"/>
  <c r="S223" i="6" s="1"/>
  <c r="R11" i="6"/>
  <c r="S11" i="6" s="1"/>
  <c r="R13" i="6"/>
  <c r="S13" i="6" s="1"/>
  <c r="R93" i="6"/>
  <c r="S93" i="6" s="1"/>
  <c r="R103" i="6"/>
  <c r="S103" i="6" s="1"/>
  <c r="R122" i="6"/>
  <c r="S122" i="6" s="1"/>
  <c r="R124" i="6"/>
  <c r="S124" i="6" s="1"/>
  <c r="R126" i="6"/>
  <c r="S126" i="6" s="1"/>
  <c r="R168" i="6"/>
  <c r="S168" i="6" s="1"/>
  <c r="R175" i="6"/>
  <c r="S175" i="6" s="1"/>
  <c r="R177" i="6"/>
  <c r="S177" i="6" s="1"/>
  <c r="R180" i="6"/>
  <c r="S180" i="6" s="1"/>
  <c r="R181" i="6"/>
  <c r="S181" i="6" s="1"/>
  <c r="R200" i="6"/>
  <c r="S200" i="6" s="1"/>
  <c r="R201" i="6"/>
  <c r="S201" i="6" s="1"/>
  <c r="R204" i="6"/>
  <c r="S204" i="6" s="1"/>
  <c r="R205" i="6"/>
  <c r="S205" i="6" s="1"/>
  <c r="R208" i="6"/>
  <c r="S208" i="6" s="1"/>
  <c r="R209" i="6"/>
  <c r="S209" i="6" s="1"/>
  <c r="R212" i="6"/>
  <c r="S212" i="6" s="1"/>
  <c r="R213" i="6"/>
  <c r="S213" i="6" s="1"/>
  <c r="R216" i="6"/>
  <c r="S216" i="6" s="1"/>
  <c r="R217" i="6"/>
  <c r="S217" i="6" s="1"/>
  <c r="R220" i="6"/>
  <c r="S220" i="6" s="1"/>
  <c r="R221" i="6"/>
  <c r="S221" i="6" s="1"/>
  <c r="R224" i="6"/>
  <c r="S224" i="6" s="1"/>
  <c r="R225" i="6"/>
  <c r="S225" i="6" s="1"/>
  <c r="R228" i="6"/>
  <c r="S228" i="6" s="1"/>
  <c r="R229" i="6"/>
  <c r="S229" i="6" s="1"/>
  <c r="R232" i="6"/>
  <c r="S232" i="6" s="1"/>
  <c r="R242" i="6"/>
  <c r="S242" i="6" s="1"/>
  <c r="R179" i="6"/>
  <c r="S179" i="6" s="1"/>
  <c r="R207" i="6"/>
  <c r="S207" i="6" s="1"/>
  <c r="R15" i="6"/>
  <c r="S15" i="6" s="1"/>
  <c r="R17" i="6"/>
  <c r="S17" i="6" s="1"/>
  <c r="R19" i="6"/>
  <c r="S19" i="6" s="1"/>
  <c r="R21" i="6"/>
  <c r="S21" i="6" s="1"/>
  <c r="R23" i="6"/>
  <c r="S23" i="6" s="1"/>
  <c r="R25" i="6"/>
  <c r="S25" i="6" s="1"/>
  <c r="R27" i="6"/>
  <c r="S27" i="6" s="1"/>
  <c r="R29" i="6"/>
  <c r="S29" i="6" s="1"/>
  <c r="R31" i="6"/>
  <c r="S31" i="6" s="1"/>
  <c r="R48" i="6"/>
  <c r="S48" i="6" s="1"/>
  <c r="R50" i="6"/>
  <c r="S50" i="6" s="1"/>
  <c r="R52" i="6"/>
  <c r="S52" i="6" s="1"/>
  <c r="R54" i="6"/>
  <c r="S54" i="6" s="1"/>
  <c r="R56" i="6"/>
  <c r="S56" i="6" s="1"/>
  <c r="R58" i="6"/>
  <c r="S58" i="6" s="1"/>
  <c r="R60" i="6"/>
  <c r="S60" i="6" s="1"/>
  <c r="R62" i="6"/>
  <c r="S62" i="6" s="1"/>
  <c r="R85" i="6"/>
  <c r="S85" i="6" s="1"/>
  <c r="R87" i="6"/>
  <c r="S87" i="6" s="1"/>
  <c r="R100" i="6"/>
  <c r="S100" i="6" s="1"/>
  <c r="R128" i="6"/>
  <c r="S128" i="6" s="1"/>
  <c r="R170" i="6"/>
  <c r="S170" i="6" s="1"/>
  <c r="R172" i="6"/>
  <c r="S172" i="6" s="1"/>
  <c r="R246" i="6"/>
  <c r="S246" i="6" s="1"/>
  <c r="R248" i="6"/>
  <c r="S248" i="6" s="1"/>
  <c r="R250" i="6"/>
  <c r="S250" i="6" s="1"/>
  <c r="R252" i="6"/>
  <c r="S252" i="6" s="1"/>
  <c r="R254" i="6"/>
  <c r="S254" i="6" s="1"/>
  <c r="R256" i="6"/>
  <c r="S256" i="6" s="1"/>
  <c r="R258" i="6"/>
  <c r="S258" i="6" s="1"/>
  <c r="R260" i="6"/>
  <c r="S260" i="6" s="1"/>
  <c r="R262" i="6"/>
  <c r="S262" i="6" s="1"/>
  <c r="R264" i="6"/>
  <c r="S264" i="6" s="1"/>
  <c r="R266" i="6"/>
  <c r="S266" i="6" s="1"/>
  <c r="R268" i="6"/>
  <c r="S268" i="6" s="1"/>
  <c r="R270" i="6"/>
  <c r="S270" i="6" s="1"/>
  <c r="R272" i="6"/>
  <c r="S272" i="6" s="1"/>
  <c r="R274" i="6"/>
  <c r="S274" i="6" s="1"/>
  <c r="R276" i="6"/>
  <c r="S276" i="6" s="1"/>
  <c r="R278" i="6"/>
  <c r="S278" i="6" s="1"/>
  <c r="R280" i="6"/>
  <c r="S280" i="6" s="1"/>
  <c r="R282" i="6"/>
  <c r="S282" i="6" s="1"/>
  <c r="R284" i="6"/>
  <c r="S284" i="6" s="1"/>
  <c r="R286" i="6"/>
  <c r="S286" i="6" s="1"/>
  <c r="R245" i="6"/>
  <c r="S245" i="6" s="1"/>
  <c r="R247" i="6"/>
  <c r="S247" i="6" s="1"/>
  <c r="R249" i="6"/>
  <c r="S249" i="6" s="1"/>
  <c r="R251" i="6"/>
  <c r="S251" i="6" s="1"/>
  <c r="R253" i="6"/>
  <c r="S253" i="6" s="1"/>
  <c r="R255" i="6"/>
  <c r="S255" i="6" s="1"/>
  <c r="R257" i="6"/>
  <c r="S257" i="6" s="1"/>
  <c r="R259" i="6"/>
  <c r="S259" i="6" s="1"/>
  <c r="R261" i="6"/>
  <c r="S261" i="6" s="1"/>
  <c r="R263" i="6"/>
  <c r="S263" i="6" s="1"/>
  <c r="R265" i="6"/>
  <c r="S265" i="6" s="1"/>
  <c r="R267" i="6"/>
  <c r="S267" i="6" s="1"/>
  <c r="R269" i="6"/>
  <c r="S269" i="6" s="1"/>
  <c r="R271" i="6"/>
  <c r="S271" i="6" s="1"/>
  <c r="R273" i="6"/>
  <c r="S273" i="6" s="1"/>
  <c r="R275" i="6"/>
  <c r="S275" i="6" s="1"/>
  <c r="R277" i="6"/>
  <c r="S277" i="6" s="1"/>
  <c r="R279" i="6"/>
  <c r="S279" i="6" s="1"/>
  <c r="R281" i="6"/>
  <c r="S281" i="6" s="1"/>
  <c r="R283" i="6"/>
  <c r="S283" i="6" s="1"/>
  <c r="R285" i="6"/>
  <c r="S285" i="6" s="1"/>
  <c r="R287" i="6"/>
  <c r="S287" i="6" s="1"/>
  <c r="S460" i="3" l="1"/>
  <c r="S459" i="3"/>
  <c r="Q459" i="3"/>
  <c r="O459" i="3"/>
  <c r="U459" i="3" s="1"/>
  <c r="V459" i="3" s="1"/>
  <c r="J459" i="3"/>
  <c r="H459" i="3"/>
  <c r="F459" i="3"/>
  <c r="Q185" i="4"/>
  <c r="Q186" i="4"/>
  <c r="S36" i="3"/>
  <c r="Q36" i="3"/>
  <c r="O36" i="3"/>
  <c r="U36" i="3" s="1"/>
  <c r="V36" i="3" s="1"/>
  <c r="J36" i="3"/>
  <c r="H36" i="3"/>
  <c r="F36" i="3"/>
  <c r="L36" i="3" s="1"/>
  <c r="M36" i="3" s="1"/>
  <c r="L459" i="3" l="1"/>
  <c r="M459" i="3" s="1"/>
  <c r="W459" i="3"/>
  <c r="X459" i="3" s="1"/>
  <c r="W36" i="3"/>
  <c r="X36" i="3" s="1"/>
  <c r="S109" i="3" l="1"/>
  <c r="Q109" i="3"/>
  <c r="O109" i="3"/>
  <c r="J109" i="3"/>
  <c r="H109" i="3"/>
  <c r="F109" i="3"/>
  <c r="U109" i="3" l="1"/>
  <c r="V109" i="3" s="1"/>
  <c r="L109" i="3"/>
  <c r="M109" i="3" s="1"/>
  <c r="W109" i="3"/>
  <c r="X109" i="3" s="1"/>
  <c r="S352" i="3"/>
  <c r="S704" i="3" l="1"/>
  <c r="Q704" i="3"/>
  <c r="O704" i="3"/>
  <c r="J704" i="3"/>
  <c r="H704" i="3"/>
  <c r="F704" i="3"/>
  <c r="W704" i="3" l="1"/>
  <c r="L704" i="3"/>
  <c r="M704" i="3" s="1"/>
  <c r="U704" i="3"/>
  <c r="V704" i="3" s="1"/>
  <c r="X704" i="3"/>
  <c r="S411" i="3"/>
  <c r="Q411" i="3"/>
  <c r="O411" i="3"/>
  <c r="J411" i="3"/>
  <c r="H411" i="3"/>
  <c r="F411" i="3"/>
  <c r="S60" i="3"/>
  <c r="Q60" i="3"/>
  <c r="O60" i="3"/>
  <c r="J60" i="3"/>
  <c r="H60" i="3"/>
  <c r="F60" i="3"/>
  <c r="S14" i="3"/>
  <c r="Q14" i="3"/>
  <c r="O14" i="3"/>
  <c r="U14" i="3" s="1"/>
  <c r="V14" i="3" s="1"/>
  <c r="J14" i="3"/>
  <c r="H14" i="3"/>
  <c r="F14" i="3"/>
  <c r="S482" i="3"/>
  <c r="Q482" i="3"/>
  <c r="O482" i="3"/>
  <c r="J482" i="3"/>
  <c r="H482" i="3"/>
  <c r="F482" i="3"/>
  <c r="L482" i="3" s="1"/>
  <c r="M482" i="3" s="1"/>
  <c r="S29" i="3"/>
  <c r="Q29" i="3"/>
  <c r="O29" i="3"/>
  <c r="U29" i="3" s="1"/>
  <c r="V29" i="3" s="1"/>
  <c r="J29" i="3"/>
  <c r="H29" i="3"/>
  <c r="F29" i="3"/>
  <c r="S453" i="3"/>
  <c r="Q453" i="3"/>
  <c r="O453" i="3"/>
  <c r="J453" i="3"/>
  <c r="H453" i="3"/>
  <c r="F453" i="3"/>
  <c r="Q272" i="4"/>
  <c r="O272" i="4"/>
  <c r="M272" i="4"/>
  <c r="J272" i="4"/>
  <c r="H272" i="4"/>
  <c r="F272" i="4"/>
  <c r="S745" i="3"/>
  <c r="Q745" i="3"/>
  <c r="O745" i="3"/>
  <c r="J745" i="3"/>
  <c r="H745" i="3"/>
  <c r="F745" i="3"/>
  <c r="L745" i="3" s="1"/>
  <c r="M745" i="3" s="1"/>
  <c r="Q30" i="4"/>
  <c r="O30" i="4"/>
  <c r="M30" i="4"/>
  <c r="J30" i="4"/>
  <c r="H30" i="4"/>
  <c r="F30" i="4"/>
  <c r="L453" i="3" l="1"/>
  <c r="M453" i="3" s="1"/>
  <c r="U453" i="3"/>
  <c r="V453" i="3" s="1"/>
  <c r="U482" i="3"/>
  <c r="V482" i="3" s="1"/>
  <c r="U411" i="3"/>
  <c r="V411" i="3" s="1"/>
  <c r="L411" i="3"/>
  <c r="M411" i="3" s="1"/>
  <c r="L60" i="3"/>
  <c r="M60" i="3" s="1"/>
  <c r="U60" i="3"/>
  <c r="V60" i="3" s="1"/>
  <c r="L29" i="3"/>
  <c r="M29" i="3" s="1"/>
  <c r="L14" i="3"/>
  <c r="M14" i="3" s="1"/>
  <c r="W411" i="3"/>
  <c r="X411" i="3" s="1"/>
  <c r="W482" i="3"/>
  <c r="X482" i="3" s="1"/>
  <c r="W60" i="3"/>
  <c r="X60" i="3" s="1"/>
  <c r="W745" i="3"/>
  <c r="X745" i="3" s="1"/>
  <c r="W453" i="3"/>
  <c r="X453" i="3" s="1"/>
  <c r="W29" i="3"/>
  <c r="X29" i="3" s="1"/>
  <c r="W14" i="3"/>
  <c r="X14" i="3" s="1"/>
  <c r="U745" i="3"/>
  <c r="V745" i="3" s="1"/>
  <c r="S30" i="4"/>
  <c r="T30" i="4" s="1"/>
  <c r="S272" i="4"/>
  <c r="T272" i="4" s="1"/>
  <c r="S662" i="3"/>
  <c r="Q662" i="3"/>
  <c r="O662" i="3"/>
  <c r="J662" i="3"/>
  <c r="H662" i="3"/>
  <c r="F662" i="3"/>
  <c r="S63" i="3"/>
  <c r="Q63" i="3"/>
  <c r="O63" i="3"/>
  <c r="J63" i="3"/>
  <c r="H63" i="3"/>
  <c r="F63" i="3"/>
  <c r="U662" i="3" l="1"/>
  <c r="V662" i="3" s="1"/>
  <c r="L662" i="3"/>
  <c r="M662" i="3" s="1"/>
  <c r="U63" i="3"/>
  <c r="V63" i="3" s="1"/>
  <c r="L63" i="3"/>
  <c r="M63" i="3" s="1"/>
  <c r="W662" i="3"/>
  <c r="X662" i="3" s="1"/>
  <c r="W63" i="3"/>
  <c r="X63" i="3" s="1"/>
  <c r="S544" i="3"/>
  <c r="Q544" i="3"/>
  <c r="O544" i="3"/>
  <c r="J544" i="3"/>
  <c r="H544" i="3"/>
  <c r="F544" i="3"/>
  <c r="Q191" i="4"/>
  <c r="O191" i="4"/>
  <c r="M191" i="4"/>
  <c r="J191" i="4"/>
  <c r="H191" i="4"/>
  <c r="F191" i="4"/>
  <c r="Q296" i="4"/>
  <c r="O296" i="4"/>
  <c r="M296" i="4"/>
  <c r="J296" i="4"/>
  <c r="H296" i="4"/>
  <c r="F296" i="4"/>
  <c r="Q284" i="4"/>
  <c r="O284" i="4"/>
  <c r="M284" i="4"/>
  <c r="J284" i="4"/>
  <c r="H284" i="4"/>
  <c r="F284" i="4"/>
  <c r="Q283" i="4"/>
  <c r="O283" i="4"/>
  <c r="M283" i="4"/>
  <c r="J283" i="4"/>
  <c r="H283" i="4"/>
  <c r="F283" i="4"/>
  <c r="Q300" i="4"/>
  <c r="O300" i="4"/>
  <c r="M300" i="4"/>
  <c r="J300" i="4"/>
  <c r="H300" i="4"/>
  <c r="F300" i="4"/>
  <c r="Q299" i="4"/>
  <c r="O299" i="4"/>
  <c r="M299" i="4"/>
  <c r="J299" i="4"/>
  <c r="H299" i="4"/>
  <c r="F299" i="4"/>
  <c r="S410" i="3"/>
  <c r="Q410" i="3"/>
  <c r="O410" i="3"/>
  <c r="J410" i="3"/>
  <c r="H410" i="3"/>
  <c r="F410" i="3"/>
  <c r="S362" i="3"/>
  <c r="Q362" i="3"/>
  <c r="O362" i="3"/>
  <c r="J362" i="3"/>
  <c r="H362" i="3"/>
  <c r="F362" i="3"/>
  <c r="Q10" i="4"/>
  <c r="O10" i="4"/>
  <c r="M10" i="4"/>
  <c r="J10" i="4"/>
  <c r="H10" i="4"/>
  <c r="F10" i="4"/>
  <c r="U544" i="3" l="1"/>
  <c r="V544" i="3" s="1"/>
  <c r="L544" i="3"/>
  <c r="M544" i="3" s="1"/>
  <c r="L410" i="3"/>
  <c r="M410" i="3" s="1"/>
  <c r="U410" i="3"/>
  <c r="V410" i="3" s="1"/>
  <c r="W544" i="3"/>
  <c r="X544" i="3" s="1"/>
  <c r="W410" i="3"/>
  <c r="X410" i="3" s="1"/>
  <c r="W362" i="3"/>
  <c r="X362" i="3" s="1"/>
  <c r="U362" i="3"/>
  <c r="V362" i="3" s="1"/>
  <c r="L362" i="3"/>
  <c r="M362" i="3" s="1"/>
  <c r="S191" i="4"/>
  <c r="T191" i="4" s="1"/>
  <c r="S10" i="4"/>
  <c r="T10" i="4" s="1"/>
  <c r="S296" i="4"/>
  <c r="T296" i="4" s="1"/>
  <c r="S284" i="4"/>
  <c r="T284" i="4" s="1"/>
  <c r="S283" i="4"/>
  <c r="T283" i="4" s="1"/>
  <c r="S300" i="4"/>
  <c r="T300" i="4" s="1"/>
  <c r="S299" i="4"/>
  <c r="T299" i="4" s="1"/>
  <c r="Q217" i="4"/>
  <c r="O217" i="4"/>
  <c r="M217" i="4"/>
  <c r="J217" i="4"/>
  <c r="H217" i="4"/>
  <c r="F217" i="4"/>
  <c r="S217" i="4" l="1"/>
  <c r="T217" i="4" s="1"/>
  <c r="S97" i="3"/>
  <c r="Q97" i="3"/>
  <c r="O97" i="3"/>
  <c r="U97" i="3" s="1"/>
  <c r="V97" i="3" s="1"/>
  <c r="J97" i="3"/>
  <c r="H97" i="3"/>
  <c r="F97" i="3"/>
  <c r="Q221" i="4"/>
  <c r="O221" i="4"/>
  <c r="M221" i="4"/>
  <c r="J221" i="4"/>
  <c r="H221" i="4"/>
  <c r="F221" i="4"/>
  <c r="Q136" i="4"/>
  <c r="O136" i="4"/>
  <c r="M136" i="4"/>
  <c r="J136" i="4"/>
  <c r="H136" i="4"/>
  <c r="F136" i="4"/>
  <c r="L97" i="3" l="1"/>
  <c r="M97" i="3" s="1"/>
  <c r="W97" i="3"/>
  <c r="X97" i="3" s="1"/>
  <c r="S221" i="4"/>
  <c r="T221" i="4" s="1"/>
  <c r="S136" i="4"/>
  <c r="T136" i="4" s="1"/>
  <c r="S539" i="3"/>
  <c r="Q539" i="3"/>
  <c r="O539" i="3"/>
  <c r="J539" i="3"/>
  <c r="H539" i="3"/>
  <c r="F539" i="3"/>
  <c r="S360" i="3"/>
  <c r="Q360" i="3"/>
  <c r="O360" i="3"/>
  <c r="J360" i="3"/>
  <c r="H360" i="3"/>
  <c r="F360" i="3"/>
  <c r="S356" i="3"/>
  <c r="Q356" i="3"/>
  <c r="O356" i="3"/>
  <c r="J356" i="3"/>
  <c r="H356" i="3"/>
  <c r="F356" i="3"/>
  <c r="U539" i="3" l="1"/>
  <c r="V539" i="3" s="1"/>
  <c r="L539" i="3"/>
  <c r="M539" i="3" s="1"/>
  <c r="W539" i="3"/>
  <c r="X539" i="3" s="1"/>
  <c r="W356" i="3"/>
  <c r="X356" i="3" s="1"/>
  <c r="W360" i="3"/>
  <c r="X360" i="3" s="1"/>
  <c r="U360" i="3"/>
  <c r="V360" i="3" s="1"/>
  <c r="U356" i="3"/>
  <c r="V356" i="3" s="1"/>
  <c r="L356" i="3"/>
  <c r="M356" i="3" s="1"/>
  <c r="L360" i="3"/>
  <c r="M360" i="3" s="1"/>
  <c r="S629" i="3" l="1"/>
  <c r="Q629" i="3"/>
  <c r="O629" i="3"/>
  <c r="U629" i="3" s="1"/>
  <c r="V629" i="3" s="1"/>
  <c r="J629" i="3"/>
  <c r="H629" i="3"/>
  <c r="F629" i="3"/>
  <c r="S628" i="3"/>
  <c r="Q628" i="3"/>
  <c r="O628" i="3"/>
  <c r="J628" i="3"/>
  <c r="H628" i="3"/>
  <c r="F628" i="3"/>
  <c r="L628" i="3" s="1"/>
  <c r="M628" i="3" s="1"/>
  <c r="L629" i="3" l="1"/>
  <c r="M629" i="3" s="1"/>
  <c r="U628" i="3"/>
  <c r="V628" i="3" s="1"/>
  <c r="W628" i="3"/>
  <c r="X628" i="3" s="1"/>
  <c r="W629" i="3"/>
  <c r="X629" i="3" s="1"/>
  <c r="S670" i="3"/>
  <c r="Q670" i="3"/>
  <c r="O670" i="3"/>
  <c r="J670" i="3"/>
  <c r="H670" i="3"/>
  <c r="F670" i="3"/>
  <c r="Q31" i="4"/>
  <c r="O31" i="4"/>
  <c r="M31" i="4"/>
  <c r="J31" i="4"/>
  <c r="H31" i="4"/>
  <c r="F31" i="4"/>
  <c r="Q256" i="4"/>
  <c r="O256" i="4"/>
  <c r="M256" i="4"/>
  <c r="J256" i="4"/>
  <c r="H256" i="4"/>
  <c r="F256" i="4"/>
  <c r="Q265" i="4"/>
  <c r="O265" i="4"/>
  <c r="M265" i="4"/>
  <c r="J265" i="4"/>
  <c r="H265" i="4"/>
  <c r="F265" i="4"/>
  <c r="Q298" i="4"/>
  <c r="O298" i="4"/>
  <c r="M298" i="4"/>
  <c r="J298" i="4"/>
  <c r="H298" i="4"/>
  <c r="F298" i="4"/>
  <c r="Q295" i="4"/>
  <c r="O295" i="4"/>
  <c r="M295" i="4"/>
  <c r="J295" i="4"/>
  <c r="H295" i="4"/>
  <c r="F295" i="4"/>
  <c r="S417" i="3"/>
  <c r="Q417" i="3"/>
  <c r="O417" i="3"/>
  <c r="J417" i="3"/>
  <c r="H417" i="3"/>
  <c r="F417" i="3"/>
  <c r="S415" i="3"/>
  <c r="Q415" i="3"/>
  <c r="O415" i="3"/>
  <c r="J415" i="3"/>
  <c r="H415" i="3"/>
  <c r="F415" i="3"/>
  <c r="S586" i="3"/>
  <c r="Q586" i="3"/>
  <c r="O586" i="3"/>
  <c r="U586" i="3" s="1"/>
  <c r="V586" i="3" s="1"/>
  <c r="J586" i="3"/>
  <c r="H586" i="3"/>
  <c r="F586" i="3"/>
  <c r="S585" i="3"/>
  <c r="Q585" i="3"/>
  <c r="O585" i="3"/>
  <c r="J585" i="3"/>
  <c r="H585" i="3"/>
  <c r="F585" i="3"/>
  <c r="Q460" i="3"/>
  <c r="O460" i="3"/>
  <c r="J460" i="3"/>
  <c r="H460" i="3"/>
  <c r="F460" i="3"/>
  <c r="Q65" i="4"/>
  <c r="O65" i="4"/>
  <c r="M65" i="4"/>
  <c r="J65" i="4"/>
  <c r="H65" i="4"/>
  <c r="F65" i="4"/>
  <c r="Q64" i="4"/>
  <c r="O64" i="4"/>
  <c r="M64" i="4"/>
  <c r="J64" i="4"/>
  <c r="H64" i="4"/>
  <c r="F64" i="4"/>
  <c r="Q63" i="4"/>
  <c r="O63" i="4"/>
  <c r="M63" i="4"/>
  <c r="J63" i="4"/>
  <c r="H63" i="4"/>
  <c r="F63" i="4"/>
  <c r="S164" i="3"/>
  <c r="Q164" i="3"/>
  <c r="O164" i="3"/>
  <c r="J164" i="3"/>
  <c r="H164" i="3"/>
  <c r="F164" i="3"/>
  <c r="S163" i="3"/>
  <c r="Q163" i="3"/>
  <c r="O163" i="3"/>
  <c r="U163" i="3" s="1"/>
  <c r="V163" i="3" s="1"/>
  <c r="J163" i="3"/>
  <c r="H163" i="3"/>
  <c r="F163" i="3"/>
  <c r="F746" i="3"/>
  <c r="H746" i="3"/>
  <c r="J746" i="3"/>
  <c r="O746" i="3"/>
  <c r="Q746" i="3"/>
  <c r="S746" i="3"/>
  <c r="F747" i="3"/>
  <c r="H747" i="3"/>
  <c r="J747" i="3"/>
  <c r="O747" i="3"/>
  <c r="Q747" i="3"/>
  <c r="S747" i="3"/>
  <c r="F748" i="3"/>
  <c r="H748" i="3"/>
  <c r="J748" i="3"/>
  <c r="O748" i="3"/>
  <c r="Q748" i="3"/>
  <c r="S748" i="3"/>
  <c r="F749" i="3"/>
  <c r="H749" i="3"/>
  <c r="J749" i="3"/>
  <c r="O749" i="3"/>
  <c r="Q749" i="3"/>
  <c r="S749" i="3"/>
  <c r="F750" i="3"/>
  <c r="H750" i="3"/>
  <c r="J750" i="3"/>
  <c r="O750" i="3"/>
  <c r="Q750" i="3"/>
  <c r="S750" i="3"/>
  <c r="F751" i="3"/>
  <c r="H751" i="3"/>
  <c r="J751" i="3"/>
  <c r="O751" i="3"/>
  <c r="Q751" i="3"/>
  <c r="S751" i="3"/>
  <c r="F752" i="3"/>
  <c r="H752" i="3"/>
  <c r="J752" i="3"/>
  <c r="O752" i="3"/>
  <c r="Q752" i="3"/>
  <c r="S752" i="3"/>
  <c r="F753" i="3"/>
  <c r="H753" i="3"/>
  <c r="J753" i="3"/>
  <c r="O753" i="3"/>
  <c r="Q753" i="3"/>
  <c r="S753" i="3"/>
  <c r="F754" i="3"/>
  <c r="H754" i="3"/>
  <c r="J754" i="3"/>
  <c r="O754" i="3"/>
  <c r="Q754" i="3"/>
  <c r="S754" i="3"/>
  <c r="F755" i="3"/>
  <c r="H755" i="3"/>
  <c r="J755" i="3"/>
  <c r="O755" i="3"/>
  <c r="Q755" i="3"/>
  <c r="S755" i="3"/>
  <c r="F756" i="3"/>
  <c r="H756" i="3"/>
  <c r="J756" i="3"/>
  <c r="O756" i="3"/>
  <c r="Q756" i="3"/>
  <c r="S756" i="3"/>
  <c r="F757" i="3"/>
  <c r="H757" i="3"/>
  <c r="J757" i="3"/>
  <c r="O757" i="3"/>
  <c r="Q757" i="3"/>
  <c r="S757" i="3"/>
  <c r="F758" i="3"/>
  <c r="H758" i="3"/>
  <c r="J758" i="3"/>
  <c r="O758" i="3"/>
  <c r="Q758" i="3"/>
  <c r="S758" i="3"/>
  <c r="S744" i="3"/>
  <c r="Q744" i="3"/>
  <c r="O744" i="3"/>
  <c r="J744" i="3"/>
  <c r="H744" i="3"/>
  <c r="F744" i="3"/>
  <c r="S743" i="3"/>
  <c r="Q743" i="3"/>
  <c r="O743" i="3"/>
  <c r="J743" i="3"/>
  <c r="H743" i="3"/>
  <c r="F743" i="3"/>
  <c r="S742" i="3"/>
  <c r="Q742" i="3"/>
  <c r="O742" i="3"/>
  <c r="J742" i="3"/>
  <c r="H742" i="3"/>
  <c r="F742" i="3"/>
  <c r="S741" i="3"/>
  <c r="Q741" i="3"/>
  <c r="O741" i="3"/>
  <c r="J741" i="3"/>
  <c r="H741" i="3"/>
  <c r="F741" i="3"/>
  <c r="S740" i="3"/>
  <c r="Q740" i="3"/>
  <c r="O740" i="3"/>
  <c r="J740" i="3"/>
  <c r="H740" i="3"/>
  <c r="F740" i="3"/>
  <c r="S739" i="3"/>
  <c r="Q739" i="3"/>
  <c r="O739" i="3"/>
  <c r="J739" i="3"/>
  <c r="H739" i="3"/>
  <c r="F739" i="3"/>
  <c r="S738" i="3"/>
  <c r="Q738" i="3"/>
  <c r="O738" i="3"/>
  <c r="J738" i="3"/>
  <c r="H738" i="3"/>
  <c r="F738" i="3"/>
  <c r="S737" i="3"/>
  <c r="Q737" i="3"/>
  <c r="O737" i="3"/>
  <c r="J737" i="3"/>
  <c r="H737" i="3"/>
  <c r="F737" i="3"/>
  <c r="S736" i="3"/>
  <c r="Q736" i="3"/>
  <c r="O736" i="3"/>
  <c r="J736" i="3"/>
  <c r="H736" i="3"/>
  <c r="F736" i="3"/>
  <c r="S735" i="3"/>
  <c r="Q735" i="3"/>
  <c r="O735" i="3"/>
  <c r="J735" i="3"/>
  <c r="H735" i="3"/>
  <c r="F735" i="3"/>
  <c r="F701" i="3"/>
  <c r="H701" i="3"/>
  <c r="J701" i="3"/>
  <c r="O701" i="3"/>
  <c r="Q701" i="3"/>
  <c r="S701" i="3"/>
  <c r="F702" i="3"/>
  <c r="H702" i="3"/>
  <c r="J702" i="3"/>
  <c r="O702" i="3"/>
  <c r="Q702" i="3"/>
  <c r="S702" i="3"/>
  <c r="F703" i="3"/>
  <c r="H703" i="3"/>
  <c r="J703" i="3"/>
  <c r="O703" i="3"/>
  <c r="Q703" i="3"/>
  <c r="S703" i="3"/>
  <c r="F705" i="3"/>
  <c r="H705" i="3"/>
  <c r="J705" i="3"/>
  <c r="O705" i="3"/>
  <c r="Q705" i="3"/>
  <c r="S705" i="3"/>
  <c r="S700" i="3"/>
  <c r="Q700" i="3"/>
  <c r="O700" i="3"/>
  <c r="J700" i="3"/>
  <c r="H700" i="3"/>
  <c r="F700" i="3"/>
  <c r="S699" i="3"/>
  <c r="Q699" i="3"/>
  <c r="O699" i="3"/>
  <c r="J699" i="3"/>
  <c r="H699" i="3"/>
  <c r="F699" i="3"/>
  <c r="S698" i="3"/>
  <c r="Q698" i="3"/>
  <c r="O698" i="3"/>
  <c r="J698" i="3"/>
  <c r="H698" i="3"/>
  <c r="F698" i="3"/>
  <c r="S697" i="3"/>
  <c r="Q697" i="3"/>
  <c r="O697" i="3"/>
  <c r="J697" i="3"/>
  <c r="H697" i="3"/>
  <c r="F697" i="3"/>
  <c r="S696" i="3"/>
  <c r="Q696" i="3"/>
  <c r="O696" i="3"/>
  <c r="J696" i="3"/>
  <c r="H696" i="3"/>
  <c r="F696" i="3"/>
  <c r="S695" i="3"/>
  <c r="Q695" i="3"/>
  <c r="O695" i="3"/>
  <c r="J695" i="3"/>
  <c r="H695" i="3"/>
  <c r="F695" i="3"/>
  <c r="S694" i="3"/>
  <c r="Q694" i="3"/>
  <c r="O694" i="3"/>
  <c r="J694" i="3"/>
  <c r="H694" i="3"/>
  <c r="F694" i="3"/>
  <c r="S693" i="3"/>
  <c r="Q693" i="3"/>
  <c r="O693" i="3"/>
  <c r="J693" i="3"/>
  <c r="H693" i="3"/>
  <c r="F693" i="3"/>
  <c r="S692" i="3"/>
  <c r="Q692" i="3"/>
  <c r="O692" i="3"/>
  <c r="J692" i="3"/>
  <c r="H692" i="3"/>
  <c r="F692" i="3"/>
  <c r="S691" i="3"/>
  <c r="Q691" i="3"/>
  <c r="O691" i="3"/>
  <c r="J691" i="3"/>
  <c r="H691" i="3"/>
  <c r="F691" i="3"/>
  <c r="F659" i="3"/>
  <c r="H659" i="3"/>
  <c r="J659" i="3"/>
  <c r="O659" i="3"/>
  <c r="Q659" i="3"/>
  <c r="S659" i="3"/>
  <c r="F660" i="3"/>
  <c r="L660" i="3" s="1"/>
  <c r="M660" i="3" s="1"/>
  <c r="H660" i="3"/>
  <c r="J660" i="3"/>
  <c r="O660" i="3"/>
  <c r="Q660" i="3"/>
  <c r="S660" i="3"/>
  <c r="F661" i="3"/>
  <c r="H661" i="3"/>
  <c r="J661" i="3"/>
  <c r="O661" i="3"/>
  <c r="Q661" i="3"/>
  <c r="S661" i="3"/>
  <c r="F663" i="3"/>
  <c r="L663" i="3" s="1"/>
  <c r="M663" i="3" s="1"/>
  <c r="H663" i="3"/>
  <c r="J663" i="3"/>
  <c r="O663" i="3"/>
  <c r="Q663" i="3"/>
  <c r="S663" i="3"/>
  <c r="F664" i="3"/>
  <c r="H664" i="3"/>
  <c r="J664" i="3"/>
  <c r="O664" i="3"/>
  <c r="Q664" i="3"/>
  <c r="S664" i="3"/>
  <c r="F665" i="3"/>
  <c r="L665" i="3" s="1"/>
  <c r="M665" i="3" s="1"/>
  <c r="H665" i="3"/>
  <c r="J665" i="3"/>
  <c r="O665" i="3"/>
  <c r="Q665" i="3"/>
  <c r="S665" i="3"/>
  <c r="F667" i="3"/>
  <c r="H667" i="3"/>
  <c r="J667" i="3"/>
  <c r="O667" i="3"/>
  <c r="Q667" i="3"/>
  <c r="S667" i="3"/>
  <c r="F668" i="3"/>
  <c r="L668" i="3" s="1"/>
  <c r="M668" i="3" s="1"/>
  <c r="H668" i="3"/>
  <c r="J668" i="3"/>
  <c r="O668" i="3"/>
  <c r="Q668" i="3"/>
  <c r="S668" i="3"/>
  <c r="F669" i="3"/>
  <c r="H669" i="3"/>
  <c r="J669" i="3"/>
  <c r="O669" i="3"/>
  <c r="Q669" i="3"/>
  <c r="S669" i="3"/>
  <c r="F666" i="3"/>
  <c r="L666" i="3" s="1"/>
  <c r="M666" i="3" s="1"/>
  <c r="H666" i="3"/>
  <c r="J666" i="3"/>
  <c r="O666" i="3"/>
  <c r="Q666" i="3"/>
  <c r="S666" i="3"/>
  <c r="S658" i="3"/>
  <c r="Q658" i="3"/>
  <c r="O658" i="3"/>
  <c r="U658" i="3" s="1"/>
  <c r="V658" i="3" s="1"/>
  <c r="J658" i="3"/>
  <c r="H658" i="3"/>
  <c r="F658" i="3"/>
  <c r="S657" i="3"/>
  <c r="Q657" i="3"/>
  <c r="O657" i="3"/>
  <c r="J657" i="3"/>
  <c r="H657" i="3"/>
  <c r="F657" i="3"/>
  <c r="S656" i="3"/>
  <c r="Q656" i="3"/>
  <c r="O656" i="3"/>
  <c r="U656" i="3" s="1"/>
  <c r="V656" i="3" s="1"/>
  <c r="J656" i="3"/>
  <c r="H656" i="3"/>
  <c r="F656" i="3"/>
  <c r="S655" i="3"/>
  <c r="Q655" i="3"/>
  <c r="O655" i="3"/>
  <c r="J655" i="3"/>
  <c r="H655" i="3"/>
  <c r="F655" i="3"/>
  <c r="S654" i="3"/>
  <c r="Q654" i="3"/>
  <c r="O654" i="3"/>
  <c r="U654" i="3" s="1"/>
  <c r="V654" i="3" s="1"/>
  <c r="J654" i="3"/>
  <c r="H654" i="3"/>
  <c r="F654" i="3"/>
  <c r="S653" i="3"/>
  <c r="Q653" i="3"/>
  <c r="O653" i="3"/>
  <c r="J653" i="3"/>
  <c r="H653" i="3"/>
  <c r="F653" i="3"/>
  <c r="S652" i="3"/>
  <c r="Q652" i="3"/>
  <c r="O652" i="3"/>
  <c r="U652" i="3" s="1"/>
  <c r="V652" i="3" s="1"/>
  <c r="J652" i="3"/>
  <c r="H652" i="3"/>
  <c r="F652" i="3"/>
  <c r="S651" i="3"/>
  <c r="Q651" i="3"/>
  <c r="O651" i="3"/>
  <c r="J651" i="3"/>
  <c r="H651" i="3"/>
  <c r="F651" i="3"/>
  <c r="S650" i="3"/>
  <c r="Q650" i="3"/>
  <c r="O650" i="3"/>
  <c r="U650" i="3" s="1"/>
  <c r="V650" i="3" s="1"/>
  <c r="J650" i="3"/>
  <c r="H650" i="3"/>
  <c r="F650" i="3"/>
  <c r="S649" i="3"/>
  <c r="Q649" i="3"/>
  <c r="O649" i="3"/>
  <c r="J649" i="3"/>
  <c r="H649" i="3"/>
  <c r="F649" i="3"/>
  <c r="F620" i="3"/>
  <c r="H620" i="3"/>
  <c r="J620" i="3"/>
  <c r="O620" i="3"/>
  <c r="Q620" i="3"/>
  <c r="S620" i="3"/>
  <c r="F621" i="3"/>
  <c r="H621" i="3"/>
  <c r="J621" i="3"/>
  <c r="O621" i="3"/>
  <c r="Q621" i="3"/>
  <c r="S621" i="3"/>
  <c r="F622" i="3"/>
  <c r="H622" i="3"/>
  <c r="J622" i="3"/>
  <c r="O622" i="3"/>
  <c r="Q622" i="3"/>
  <c r="S622" i="3"/>
  <c r="F623" i="3"/>
  <c r="H623" i="3"/>
  <c r="J623" i="3"/>
  <c r="O623" i="3"/>
  <c r="Q623" i="3"/>
  <c r="S623" i="3"/>
  <c r="F624" i="3"/>
  <c r="H624" i="3"/>
  <c r="J624" i="3"/>
  <c r="O624" i="3"/>
  <c r="Q624" i="3"/>
  <c r="S624" i="3"/>
  <c r="F625" i="3"/>
  <c r="H625" i="3"/>
  <c r="J625" i="3"/>
  <c r="O625" i="3"/>
  <c r="Q625" i="3"/>
  <c r="S625" i="3"/>
  <c r="F626" i="3"/>
  <c r="H626" i="3"/>
  <c r="J626" i="3"/>
  <c r="O626" i="3"/>
  <c r="Q626" i="3"/>
  <c r="S626" i="3"/>
  <c r="F627" i="3"/>
  <c r="H627" i="3"/>
  <c r="J627" i="3"/>
  <c r="O627" i="3"/>
  <c r="Q627" i="3"/>
  <c r="S627" i="3"/>
  <c r="F630" i="3"/>
  <c r="H630" i="3"/>
  <c r="J630" i="3"/>
  <c r="O630" i="3"/>
  <c r="Q630" i="3"/>
  <c r="S630" i="3"/>
  <c r="F613" i="3"/>
  <c r="H613" i="3"/>
  <c r="J613" i="3"/>
  <c r="O613" i="3"/>
  <c r="Q613" i="3"/>
  <c r="S613" i="3"/>
  <c r="S619" i="3"/>
  <c r="Q619" i="3"/>
  <c r="O619" i="3"/>
  <c r="J619" i="3"/>
  <c r="H619" i="3"/>
  <c r="F619" i="3"/>
  <c r="L619" i="3" s="1"/>
  <c r="M619" i="3" s="1"/>
  <c r="S618" i="3"/>
  <c r="Q618" i="3"/>
  <c r="O618" i="3"/>
  <c r="J618" i="3"/>
  <c r="H618" i="3"/>
  <c r="F618" i="3"/>
  <c r="S617" i="3"/>
  <c r="Q617" i="3"/>
  <c r="O617" i="3"/>
  <c r="J617" i="3"/>
  <c r="H617" i="3"/>
  <c r="F617" i="3"/>
  <c r="L617" i="3" s="1"/>
  <c r="M617" i="3" s="1"/>
  <c r="S616" i="3"/>
  <c r="Q616" i="3"/>
  <c r="O616" i="3"/>
  <c r="J616" i="3"/>
  <c r="H616" i="3"/>
  <c r="F616" i="3"/>
  <c r="S615" i="3"/>
  <c r="Q615" i="3"/>
  <c r="O615" i="3"/>
  <c r="J615" i="3"/>
  <c r="H615" i="3"/>
  <c r="F615" i="3"/>
  <c r="L615" i="3" s="1"/>
  <c r="M615" i="3" s="1"/>
  <c r="S614" i="3"/>
  <c r="Q614" i="3"/>
  <c r="O614" i="3"/>
  <c r="J614" i="3"/>
  <c r="H614" i="3"/>
  <c r="F614" i="3"/>
  <c r="S612" i="3"/>
  <c r="Q612" i="3"/>
  <c r="O612" i="3"/>
  <c r="J612" i="3"/>
  <c r="H612" i="3"/>
  <c r="F612" i="3"/>
  <c r="L612" i="3" s="1"/>
  <c r="M612" i="3" s="1"/>
  <c r="S611" i="3"/>
  <c r="Q611" i="3"/>
  <c r="O611" i="3"/>
  <c r="J611" i="3"/>
  <c r="H611" i="3"/>
  <c r="F611" i="3"/>
  <c r="S610" i="3"/>
  <c r="Q610" i="3"/>
  <c r="O610" i="3"/>
  <c r="J610" i="3"/>
  <c r="H610" i="3"/>
  <c r="F610" i="3"/>
  <c r="L610" i="3" s="1"/>
  <c r="M610" i="3" s="1"/>
  <c r="S609" i="3"/>
  <c r="Q609" i="3"/>
  <c r="O609" i="3"/>
  <c r="J609" i="3"/>
  <c r="H609" i="3"/>
  <c r="F609" i="3"/>
  <c r="S608" i="3"/>
  <c r="Q608" i="3"/>
  <c r="O608" i="3"/>
  <c r="J608" i="3"/>
  <c r="H608" i="3"/>
  <c r="F608" i="3"/>
  <c r="L608" i="3" s="1"/>
  <c r="M608" i="3" s="1"/>
  <c r="F580" i="3"/>
  <c r="H580" i="3"/>
  <c r="J580" i="3"/>
  <c r="O580" i="3"/>
  <c r="Q580" i="3"/>
  <c r="S580" i="3"/>
  <c r="F582" i="3"/>
  <c r="H582" i="3"/>
  <c r="J582" i="3"/>
  <c r="O582" i="3"/>
  <c r="Q582" i="3"/>
  <c r="S582" i="3"/>
  <c r="F584" i="3"/>
  <c r="H584" i="3"/>
  <c r="J584" i="3"/>
  <c r="O584" i="3"/>
  <c r="Q584" i="3"/>
  <c r="S584" i="3"/>
  <c r="F578" i="3"/>
  <c r="H578" i="3"/>
  <c r="J578" i="3"/>
  <c r="O578" i="3"/>
  <c r="Q578" i="3"/>
  <c r="S578" i="3"/>
  <c r="F572" i="3"/>
  <c r="H572" i="3"/>
  <c r="J572" i="3"/>
  <c r="O572" i="3"/>
  <c r="Q572" i="3"/>
  <c r="S572" i="3"/>
  <c r="F575" i="3"/>
  <c r="H575" i="3"/>
  <c r="J575" i="3"/>
  <c r="O575" i="3"/>
  <c r="Q575" i="3"/>
  <c r="S575" i="3"/>
  <c r="F583" i="3"/>
  <c r="H583" i="3"/>
  <c r="J583" i="3"/>
  <c r="O583" i="3"/>
  <c r="Q583" i="3"/>
  <c r="S583" i="3"/>
  <c r="F581" i="3"/>
  <c r="H581" i="3"/>
  <c r="J581" i="3"/>
  <c r="O581" i="3"/>
  <c r="Q581" i="3"/>
  <c r="S581" i="3"/>
  <c r="S579" i="3"/>
  <c r="Q579" i="3"/>
  <c r="O579" i="3"/>
  <c r="J579" i="3"/>
  <c r="H579" i="3"/>
  <c r="F579" i="3"/>
  <c r="S577" i="3"/>
  <c r="Q577" i="3"/>
  <c r="O577" i="3"/>
  <c r="U577" i="3" s="1"/>
  <c r="V577" i="3" s="1"/>
  <c r="J577" i="3"/>
  <c r="H577" i="3"/>
  <c r="F577" i="3"/>
  <c r="S576" i="3"/>
  <c r="Q576" i="3"/>
  <c r="O576" i="3"/>
  <c r="J576" i="3"/>
  <c r="H576" i="3"/>
  <c r="F576" i="3"/>
  <c r="S574" i="3"/>
  <c r="Q574" i="3"/>
  <c r="O574" i="3"/>
  <c r="U574" i="3" s="1"/>
  <c r="V574" i="3" s="1"/>
  <c r="J574" i="3"/>
  <c r="H574" i="3"/>
  <c r="F574" i="3"/>
  <c r="S573" i="3"/>
  <c r="Q573" i="3"/>
  <c r="O573" i="3"/>
  <c r="J573" i="3"/>
  <c r="H573" i="3"/>
  <c r="F573" i="3"/>
  <c r="S571" i="3"/>
  <c r="Q571" i="3"/>
  <c r="O571" i="3"/>
  <c r="U571" i="3" s="1"/>
  <c r="V571" i="3" s="1"/>
  <c r="J571" i="3"/>
  <c r="H571" i="3"/>
  <c r="F571" i="3"/>
  <c r="S570" i="3"/>
  <c r="Q570" i="3"/>
  <c r="O570" i="3"/>
  <c r="J570" i="3"/>
  <c r="H570" i="3"/>
  <c r="F570" i="3"/>
  <c r="S569" i="3"/>
  <c r="Q569" i="3"/>
  <c r="O569" i="3"/>
  <c r="U569" i="3" s="1"/>
  <c r="V569" i="3" s="1"/>
  <c r="J569" i="3"/>
  <c r="H569" i="3"/>
  <c r="F569" i="3"/>
  <c r="S568" i="3"/>
  <c r="Q568" i="3"/>
  <c r="O568" i="3"/>
  <c r="J568" i="3"/>
  <c r="H568" i="3"/>
  <c r="F568" i="3"/>
  <c r="S567" i="3"/>
  <c r="Q567" i="3"/>
  <c r="O567" i="3"/>
  <c r="U567" i="3" s="1"/>
  <c r="V567" i="3" s="1"/>
  <c r="J567" i="3"/>
  <c r="H567" i="3"/>
  <c r="F567" i="3"/>
  <c r="S566" i="3"/>
  <c r="Q566" i="3"/>
  <c r="O566" i="3"/>
  <c r="J566" i="3"/>
  <c r="H566" i="3"/>
  <c r="F566" i="3"/>
  <c r="S565" i="3"/>
  <c r="Q565" i="3"/>
  <c r="O565" i="3"/>
  <c r="U565" i="3" s="1"/>
  <c r="V565" i="3" s="1"/>
  <c r="J565" i="3"/>
  <c r="H565" i="3"/>
  <c r="F565" i="3"/>
  <c r="F528" i="3"/>
  <c r="H528" i="3"/>
  <c r="J528" i="3"/>
  <c r="O528" i="3"/>
  <c r="Q528" i="3"/>
  <c r="S528" i="3"/>
  <c r="F529" i="3"/>
  <c r="H529" i="3"/>
  <c r="J529" i="3"/>
  <c r="O529" i="3"/>
  <c r="Q529" i="3"/>
  <c r="S529" i="3"/>
  <c r="F530" i="3"/>
  <c r="H530" i="3"/>
  <c r="J530" i="3"/>
  <c r="O530" i="3"/>
  <c r="Q530" i="3"/>
  <c r="S530" i="3"/>
  <c r="F531" i="3"/>
  <c r="H531" i="3"/>
  <c r="J531" i="3"/>
  <c r="O531" i="3"/>
  <c r="Q531" i="3"/>
  <c r="S531" i="3"/>
  <c r="F532" i="3"/>
  <c r="H532" i="3"/>
  <c r="J532" i="3"/>
  <c r="O532" i="3"/>
  <c r="Q532" i="3"/>
  <c r="S532" i="3"/>
  <c r="F533" i="3"/>
  <c r="H533" i="3"/>
  <c r="J533" i="3"/>
  <c r="O533" i="3"/>
  <c r="Q533" i="3"/>
  <c r="S533" i="3"/>
  <c r="F534" i="3"/>
  <c r="H534" i="3"/>
  <c r="J534" i="3"/>
  <c r="O534" i="3"/>
  <c r="Q534" i="3"/>
  <c r="S534" i="3"/>
  <c r="F535" i="3"/>
  <c r="H535" i="3"/>
  <c r="J535" i="3"/>
  <c r="O535" i="3"/>
  <c r="Q535" i="3"/>
  <c r="S535" i="3"/>
  <c r="F536" i="3"/>
  <c r="H536" i="3"/>
  <c r="J536" i="3"/>
  <c r="O536" i="3"/>
  <c r="Q536" i="3"/>
  <c r="S536" i="3"/>
  <c r="F537" i="3"/>
  <c r="H537" i="3"/>
  <c r="J537" i="3"/>
  <c r="O537" i="3"/>
  <c r="Q537" i="3"/>
  <c r="S537" i="3"/>
  <c r="F538" i="3"/>
  <c r="H538" i="3"/>
  <c r="J538" i="3"/>
  <c r="O538" i="3"/>
  <c r="Q538" i="3"/>
  <c r="S538" i="3"/>
  <c r="F540" i="3"/>
  <c r="H540" i="3"/>
  <c r="J540" i="3"/>
  <c r="O540" i="3"/>
  <c r="Q540" i="3"/>
  <c r="S540" i="3"/>
  <c r="F541" i="3"/>
  <c r="H541" i="3"/>
  <c r="J541" i="3"/>
  <c r="O541" i="3"/>
  <c r="Q541" i="3"/>
  <c r="S541" i="3"/>
  <c r="F542" i="3"/>
  <c r="H542" i="3"/>
  <c r="J542" i="3"/>
  <c r="O542" i="3"/>
  <c r="Q542" i="3"/>
  <c r="S542" i="3"/>
  <c r="F543" i="3"/>
  <c r="H543" i="3"/>
  <c r="J543" i="3"/>
  <c r="O543" i="3"/>
  <c r="Q543" i="3"/>
  <c r="S543" i="3"/>
  <c r="S527" i="3"/>
  <c r="Q527" i="3"/>
  <c r="O527" i="3"/>
  <c r="U527" i="3" s="1"/>
  <c r="V527" i="3" s="1"/>
  <c r="J527" i="3"/>
  <c r="H527" i="3"/>
  <c r="F527" i="3"/>
  <c r="S526" i="3"/>
  <c r="Q526" i="3"/>
  <c r="O526" i="3"/>
  <c r="J526" i="3"/>
  <c r="H526" i="3"/>
  <c r="F526" i="3"/>
  <c r="S525" i="3"/>
  <c r="Q525" i="3"/>
  <c r="O525" i="3"/>
  <c r="U525" i="3" s="1"/>
  <c r="V525" i="3" s="1"/>
  <c r="J525" i="3"/>
  <c r="H525" i="3"/>
  <c r="F525" i="3"/>
  <c r="S524" i="3"/>
  <c r="Q524" i="3"/>
  <c r="O524" i="3"/>
  <c r="J524" i="3"/>
  <c r="H524" i="3"/>
  <c r="F524" i="3"/>
  <c r="S523" i="3"/>
  <c r="Q523" i="3"/>
  <c r="O523" i="3"/>
  <c r="U523" i="3" s="1"/>
  <c r="V523" i="3" s="1"/>
  <c r="J523" i="3"/>
  <c r="H523" i="3"/>
  <c r="F523" i="3"/>
  <c r="F491" i="3"/>
  <c r="H491" i="3"/>
  <c r="J491" i="3"/>
  <c r="O491" i="3"/>
  <c r="Q491" i="3"/>
  <c r="S491" i="3"/>
  <c r="F492" i="3"/>
  <c r="H492" i="3"/>
  <c r="J492" i="3"/>
  <c r="O492" i="3"/>
  <c r="Q492" i="3"/>
  <c r="S492" i="3"/>
  <c r="F493" i="3"/>
  <c r="H493" i="3"/>
  <c r="J493" i="3"/>
  <c r="O493" i="3"/>
  <c r="Q493" i="3"/>
  <c r="S493" i="3"/>
  <c r="F494" i="3"/>
  <c r="H494" i="3"/>
  <c r="J494" i="3"/>
  <c r="O494" i="3"/>
  <c r="Q494" i="3"/>
  <c r="S494" i="3"/>
  <c r="F495" i="3"/>
  <c r="H495" i="3"/>
  <c r="J495" i="3"/>
  <c r="O495" i="3"/>
  <c r="Q495" i="3"/>
  <c r="S495" i="3"/>
  <c r="F496" i="3"/>
  <c r="H496" i="3"/>
  <c r="J496" i="3"/>
  <c r="O496" i="3"/>
  <c r="Q496" i="3"/>
  <c r="S496" i="3"/>
  <c r="F497" i="3"/>
  <c r="H497" i="3"/>
  <c r="J497" i="3"/>
  <c r="O497" i="3"/>
  <c r="Q497" i="3"/>
  <c r="S497" i="3"/>
  <c r="F498" i="3"/>
  <c r="H498" i="3"/>
  <c r="J498" i="3"/>
  <c r="O498" i="3"/>
  <c r="Q498" i="3"/>
  <c r="S498" i="3"/>
  <c r="F499" i="3"/>
  <c r="H499" i="3"/>
  <c r="J499" i="3"/>
  <c r="O499" i="3"/>
  <c r="Q499" i="3"/>
  <c r="S499" i="3"/>
  <c r="F500" i="3"/>
  <c r="H500" i="3"/>
  <c r="J500" i="3"/>
  <c r="O500" i="3"/>
  <c r="Q500" i="3"/>
  <c r="S500" i="3"/>
  <c r="F501" i="3"/>
  <c r="H501" i="3"/>
  <c r="J501" i="3"/>
  <c r="O501" i="3"/>
  <c r="Q501" i="3"/>
  <c r="S501" i="3"/>
  <c r="F502" i="3"/>
  <c r="H502" i="3"/>
  <c r="J502" i="3"/>
  <c r="O502" i="3"/>
  <c r="Q502" i="3"/>
  <c r="S502" i="3"/>
  <c r="F503" i="3"/>
  <c r="H503" i="3"/>
  <c r="J503" i="3"/>
  <c r="O503" i="3"/>
  <c r="Q503" i="3"/>
  <c r="S503" i="3"/>
  <c r="F504" i="3"/>
  <c r="H504" i="3"/>
  <c r="J504" i="3"/>
  <c r="O504" i="3"/>
  <c r="Q504" i="3"/>
  <c r="S504" i="3"/>
  <c r="F505" i="3"/>
  <c r="H505" i="3"/>
  <c r="J505" i="3"/>
  <c r="O505" i="3"/>
  <c r="Q505" i="3"/>
  <c r="S505" i="3"/>
  <c r="F506" i="3"/>
  <c r="H506" i="3"/>
  <c r="J506" i="3"/>
  <c r="O506" i="3"/>
  <c r="Q506" i="3"/>
  <c r="S506" i="3"/>
  <c r="S490" i="3"/>
  <c r="Q490" i="3"/>
  <c r="O490" i="3"/>
  <c r="J490" i="3"/>
  <c r="H490" i="3"/>
  <c r="F490" i="3"/>
  <c r="S489" i="3"/>
  <c r="Q489" i="3"/>
  <c r="O489" i="3"/>
  <c r="U489" i="3" s="1"/>
  <c r="V489" i="3" s="1"/>
  <c r="J489" i="3"/>
  <c r="H489" i="3"/>
  <c r="F489" i="3"/>
  <c r="S488" i="3"/>
  <c r="Q488" i="3"/>
  <c r="O488" i="3"/>
  <c r="J488" i="3"/>
  <c r="H488" i="3"/>
  <c r="F488" i="3"/>
  <c r="S487" i="3"/>
  <c r="Q487" i="3"/>
  <c r="O487" i="3"/>
  <c r="U487" i="3" s="1"/>
  <c r="V487" i="3" s="1"/>
  <c r="J487" i="3"/>
  <c r="H487" i="3"/>
  <c r="F487" i="3"/>
  <c r="S486" i="3"/>
  <c r="Q486" i="3"/>
  <c r="O486" i="3"/>
  <c r="J486" i="3"/>
  <c r="H486" i="3"/>
  <c r="F486" i="3"/>
  <c r="S485" i="3"/>
  <c r="Q485" i="3"/>
  <c r="O485" i="3"/>
  <c r="U485" i="3" s="1"/>
  <c r="V485" i="3" s="1"/>
  <c r="J485" i="3"/>
  <c r="H485" i="3"/>
  <c r="F485" i="3"/>
  <c r="S484" i="3"/>
  <c r="Q484" i="3"/>
  <c r="O484" i="3"/>
  <c r="J484" i="3"/>
  <c r="H484" i="3"/>
  <c r="F484" i="3"/>
  <c r="S483" i="3"/>
  <c r="Q483" i="3"/>
  <c r="O483" i="3"/>
  <c r="U483" i="3" s="1"/>
  <c r="V483" i="3" s="1"/>
  <c r="J483" i="3"/>
  <c r="H483" i="3"/>
  <c r="F483" i="3"/>
  <c r="S481" i="3"/>
  <c r="Q481" i="3"/>
  <c r="O481" i="3"/>
  <c r="J481" i="3"/>
  <c r="H481" i="3"/>
  <c r="F481" i="3"/>
  <c r="F447" i="3"/>
  <c r="H447" i="3"/>
  <c r="J447" i="3"/>
  <c r="O447" i="3"/>
  <c r="Q447" i="3"/>
  <c r="S447" i="3"/>
  <c r="F448" i="3"/>
  <c r="H448" i="3"/>
  <c r="J448" i="3"/>
  <c r="O448" i="3"/>
  <c r="Q448" i="3"/>
  <c r="S448" i="3"/>
  <c r="F450" i="3"/>
  <c r="H450" i="3"/>
  <c r="J450" i="3"/>
  <c r="O450" i="3"/>
  <c r="Q450" i="3"/>
  <c r="S450" i="3"/>
  <c r="F451" i="3"/>
  <c r="H451" i="3"/>
  <c r="J451" i="3"/>
  <c r="O451" i="3"/>
  <c r="Q451" i="3"/>
  <c r="S451" i="3"/>
  <c r="F452" i="3"/>
  <c r="H452" i="3"/>
  <c r="J452" i="3"/>
  <c r="O452" i="3"/>
  <c r="Q452" i="3"/>
  <c r="S452" i="3"/>
  <c r="F454" i="3"/>
  <c r="H454" i="3"/>
  <c r="J454" i="3"/>
  <c r="O454" i="3"/>
  <c r="Q454" i="3"/>
  <c r="S454" i="3"/>
  <c r="F455" i="3"/>
  <c r="H455" i="3"/>
  <c r="J455" i="3"/>
  <c r="O455" i="3"/>
  <c r="Q455" i="3"/>
  <c r="S455" i="3"/>
  <c r="F456" i="3"/>
  <c r="H456" i="3"/>
  <c r="J456" i="3"/>
  <c r="O456" i="3"/>
  <c r="Q456" i="3"/>
  <c r="S456" i="3"/>
  <c r="F457" i="3"/>
  <c r="H457" i="3"/>
  <c r="J457" i="3"/>
  <c r="O457" i="3"/>
  <c r="Q457" i="3"/>
  <c r="S457" i="3"/>
  <c r="F458" i="3"/>
  <c r="H458" i="3"/>
  <c r="J458" i="3"/>
  <c r="O458" i="3"/>
  <c r="Q458" i="3"/>
  <c r="S458" i="3"/>
  <c r="F449" i="3"/>
  <c r="H449" i="3"/>
  <c r="J449" i="3"/>
  <c r="O449" i="3"/>
  <c r="Q449" i="3"/>
  <c r="S449" i="3"/>
  <c r="S446" i="3"/>
  <c r="Q446" i="3"/>
  <c r="O446" i="3"/>
  <c r="J446" i="3"/>
  <c r="H446" i="3"/>
  <c r="F446" i="3"/>
  <c r="S445" i="3"/>
  <c r="Q445" i="3"/>
  <c r="O445" i="3"/>
  <c r="U445" i="3" s="1"/>
  <c r="V445" i="3" s="1"/>
  <c r="J445" i="3"/>
  <c r="H445" i="3"/>
  <c r="F445" i="3"/>
  <c r="S444" i="3"/>
  <c r="Q444" i="3"/>
  <c r="O444" i="3"/>
  <c r="J444" i="3"/>
  <c r="H444" i="3"/>
  <c r="F444" i="3"/>
  <c r="S443" i="3"/>
  <c r="Q443" i="3"/>
  <c r="O443" i="3"/>
  <c r="U443" i="3" s="1"/>
  <c r="V443" i="3" s="1"/>
  <c r="J443" i="3"/>
  <c r="H443" i="3"/>
  <c r="F443" i="3"/>
  <c r="S442" i="3"/>
  <c r="Q442" i="3"/>
  <c r="O442" i="3"/>
  <c r="J442" i="3"/>
  <c r="H442" i="3"/>
  <c r="F442" i="3"/>
  <c r="S441" i="3"/>
  <c r="Q441" i="3"/>
  <c r="O441" i="3"/>
  <c r="U441" i="3" s="1"/>
  <c r="V441" i="3" s="1"/>
  <c r="J441" i="3"/>
  <c r="H441" i="3"/>
  <c r="F441" i="3"/>
  <c r="S440" i="3"/>
  <c r="Q440" i="3"/>
  <c r="O440" i="3"/>
  <c r="J440" i="3"/>
  <c r="H440" i="3"/>
  <c r="F440" i="3"/>
  <c r="S439" i="3"/>
  <c r="Q439" i="3"/>
  <c r="O439" i="3"/>
  <c r="U439" i="3" s="1"/>
  <c r="V439" i="3" s="1"/>
  <c r="J439" i="3"/>
  <c r="H439" i="3"/>
  <c r="F439" i="3"/>
  <c r="S438" i="3"/>
  <c r="Q438" i="3"/>
  <c r="O438" i="3"/>
  <c r="J438" i="3"/>
  <c r="H438" i="3"/>
  <c r="F438" i="3"/>
  <c r="F401" i="3"/>
  <c r="H401" i="3"/>
  <c r="J401" i="3"/>
  <c r="O401" i="3"/>
  <c r="Q401" i="3"/>
  <c r="S401" i="3"/>
  <c r="F403" i="3"/>
  <c r="H403" i="3"/>
  <c r="J403" i="3"/>
  <c r="O403" i="3"/>
  <c r="Q403" i="3"/>
  <c r="S403" i="3"/>
  <c r="F404" i="3"/>
  <c r="H404" i="3"/>
  <c r="J404" i="3"/>
  <c r="O404" i="3"/>
  <c r="Q404" i="3"/>
  <c r="S404" i="3"/>
  <c r="F405" i="3"/>
  <c r="H405" i="3"/>
  <c r="J405" i="3"/>
  <c r="O405" i="3"/>
  <c r="Q405" i="3"/>
  <c r="S405" i="3"/>
  <c r="F406" i="3"/>
  <c r="H406" i="3"/>
  <c r="J406" i="3"/>
  <c r="O406" i="3"/>
  <c r="Q406" i="3"/>
  <c r="S406" i="3"/>
  <c r="F407" i="3"/>
  <c r="H407" i="3"/>
  <c r="J407" i="3"/>
  <c r="O407" i="3"/>
  <c r="Q407" i="3"/>
  <c r="S407" i="3"/>
  <c r="F408" i="3"/>
  <c r="H408" i="3"/>
  <c r="J408" i="3"/>
  <c r="O408" i="3"/>
  <c r="Q408" i="3"/>
  <c r="S408" i="3"/>
  <c r="F409" i="3"/>
  <c r="H409" i="3"/>
  <c r="J409" i="3"/>
  <c r="O409" i="3"/>
  <c r="Q409" i="3"/>
  <c r="S409" i="3"/>
  <c r="F412" i="3"/>
  <c r="H412" i="3"/>
  <c r="J412" i="3"/>
  <c r="O412" i="3"/>
  <c r="Q412" i="3"/>
  <c r="S412" i="3"/>
  <c r="F413" i="3"/>
  <c r="H413" i="3"/>
  <c r="J413" i="3"/>
  <c r="O413" i="3"/>
  <c r="Q413" i="3"/>
  <c r="S413" i="3"/>
  <c r="F414" i="3"/>
  <c r="H414" i="3"/>
  <c r="J414" i="3"/>
  <c r="O414" i="3"/>
  <c r="Q414" i="3"/>
  <c r="S414" i="3"/>
  <c r="F402" i="3"/>
  <c r="H402" i="3"/>
  <c r="J402" i="3"/>
  <c r="O402" i="3"/>
  <c r="Q402" i="3"/>
  <c r="S402" i="3"/>
  <c r="F416" i="3"/>
  <c r="H416" i="3"/>
  <c r="J416" i="3"/>
  <c r="O416" i="3"/>
  <c r="Q416" i="3"/>
  <c r="S416" i="3"/>
  <c r="S400" i="3"/>
  <c r="Q400" i="3"/>
  <c r="O400" i="3"/>
  <c r="J400" i="3"/>
  <c r="H400" i="3"/>
  <c r="F400" i="3"/>
  <c r="S399" i="3"/>
  <c r="Q399" i="3"/>
  <c r="O399" i="3"/>
  <c r="J399" i="3"/>
  <c r="H399" i="3"/>
  <c r="F399" i="3"/>
  <c r="S398" i="3"/>
  <c r="Q398" i="3"/>
  <c r="O398" i="3"/>
  <c r="J398" i="3"/>
  <c r="H398" i="3"/>
  <c r="F398" i="3"/>
  <c r="S397" i="3"/>
  <c r="Q397" i="3"/>
  <c r="O397" i="3"/>
  <c r="J397" i="3"/>
  <c r="H397" i="3"/>
  <c r="F397" i="3"/>
  <c r="F358" i="3"/>
  <c r="H358" i="3"/>
  <c r="J358" i="3"/>
  <c r="O358" i="3"/>
  <c r="Q358" i="3"/>
  <c r="S358" i="3"/>
  <c r="F359" i="3"/>
  <c r="H359" i="3"/>
  <c r="J359" i="3"/>
  <c r="O359" i="3"/>
  <c r="Q359" i="3"/>
  <c r="S359" i="3"/>
  <c r="F361" i="3"/>
  <c r="H361" i="3"/>
  <c r="J361" i="3"/>
  <c r="O361" i="3"/>
  <c r="Q361" i="3"/>
  <c r="S361" i="3"/>
  <c r="S357" i="3"/>
  <c r="Q357" i="3"/>
  <c r="O357" i="3"/>
  <c r="J357" i="3"/>
  <c r="H357" i="3"/>
  <c r="F357" i="3"/>
  <c r="S355" i="3"/>
  <c r="Q355" i="3"/>
  <c r="O355" i="3"/>
  <c r="J355" i="3"/>
  <c r="H355" i="3"/>
  <c r="F355" i="3"/>
  <c r="S354" i="3"/>
  <c r="Q354" i="3"/>
  <c r="O354" i="3"/>
  <c r="J354" i="3"/>
  <c r="H354" i="3"/>
  <c r="F354" i="3"/>
  <c r="S353" i="3"/>
  <c r="Q353" i="3"/>
  <c r="O353" i="3"/>
  <c r="J353" i="3"/>
  <c r="H353" i="3"/>
  <c r="F353" i="3"/>
  <c r="Q352" i="3"/>
  <c r="O352" i="3"/>
  <c r="J352" i="3"/>
  <c r="H352" i="3"/>
  <c r="F352" i="3"/>
  <c r="F320" i="3"/>
  <c r="H320" i="3"/>
  <c r="J320" i="3"/>
  <c r="O320" i="3"/>
  <c r="Q320" i="3"/>
  <c r="S320" i="3"/>
  <c r="F321" i="3"/>
  <c r="H321" i="3"/>
  <c r="J321" i="3"/>
  <c r="O321" i="3"/>
  <c r="Q321" i="3"/>
  <c r="S321" i="3"/>
  <c r="F322" i="3"/>
  <c r="H322" i="3"/>
  <c r="J322" i="3"/>
  <c r="O322" i="3"/>
  <c r="Q322" i="3"/>
  <c r="S322" i="3"/>
  <c r="F323" i="3"/>
  <c r="H323" i="3"/>
  <c r="J323" i="3"/>
  <c r="O323" i="3"/>
  <c r="Q323" i="3"/>
  <c r="S323" i="3"/>
  <c r="F324" i="3"/>
  <c r="H324" i="3"/>
  <c r="J324" i="3"/>
  <c r="O324" i="3"/>
  <c r="Q324" i="3"/>
  <c r="S324" i="3"/>
  <c r="F325" i="3"/>
  <c r="H325" i="3"/>
  <c r="J325" i="3"/>
  <c r="O325" i="3"/>
  <c r="Q325" i="3"/>
  <c r="S325" i="3"/>
  <c r="F326" i="3"/>
  <c r="H326" i="3"/>
  <c r="J326" i="3"/>
  <c r="O326" i="3"/>
  <c r="Q326" i="3"/>
  <c r="S326" i="3"/>
  <c r="F327" i="3"/>
  <c r="H327" i="3"/>
  <c r="J327" i="3"/>
  <c r="O327" i="3"/>
  <c r="Q327" i="3"/>
  <c r="S327" i="3"/>
  <c r="F328" i="3"/>
  <c r="H328" i="3"/>
  <c r="J328" i="3"/>
  <c r="O328" i="3"/>
  <c r="Q328" i="3"/>
  <c r="S328" i="3"/>
  <c r="F329" i="3"/>
  <c r="H329" i="3"/>
  <c r="J329" i="3"/>
  <c r="O329" i="3"/>
  <c r="Q329" i="3"/>
  <c r="S329" i="3"/>
  <c r="F330" i="3"/>
  <c r="H330" i="3"/>
  <c r="J330" i="3"/>
  <c r="O330" i="3"/>
  <c r="Q330" i="3"/>
  <c r="S330" i="3"/>
  <c r="F331" i="3"/>
  <c r="H331" i="3"/>
  <c r="J331" i="3"/>
  <c r="O331" i="3"/>
  <c r="Q331" i="3"/>
  <c r="S331" i="3"/>
  <c r="F332" i="3"/>
  <c r="H332" i="3"/>
  <c r="J332" i="3"/>
  <c r="O332" i="3"/>
  <c r="Q332" i="3"/>
  <c r="S332" i="3"/>
  <c r="F333" i="3"/>
  <c r="H333" i="3"/>
  <c r="J333" i="3"/>
  <c r="O333" i="3"/>
  <c r="Q333" i="3"/>
  <c r="S333" i="3"/>
  <c r="F334" i="3"/>
  <c r="H334" i="3"/>
  <c r="J334" i="3"/>
  <c r="O334" i="3"/>
  <c r="Q334" i="3"/>
  <c r="S334" i="3"/>
  <c r="S319" i="3"/>
  <c r="Q319" i="3"/>
  <c r="O319" i="3"/>
  <c r="J319" i="3"/>
  <c r="H319" i="3"/>
  <c r="F319" i="3"/>
  <c r="S318" i="3"/>
  <c r="Q318" i="3"/>
  <c r="O318" i="3"/>
  <c r="J318" i="3"/>
  <c r="H318" i="3"/>
  <c r="F318" i="3"/>
  <c r="S317" i="3"/>
  <c r="Q317" i="3"/>
  <c r="O317" i="3"/>
  <c r="J317" i="3"/>
  <c r="H317" i="3"/>
  <c r="F317" i="3"/>
  <c r="S316" i="3"/>
  <c r="Q316" i="3"/>
  <c r="O316" i="3"/>
  <c r="J316" i="3"/>
  <c r="H316" i="3"/>
  <c r="F316" i="3"/>
  <c r="S315" i="3"/>
  <c r="Q315" i="3"/>
  <c r="O315" i="3"/>
  <c r="J315" i="3"/>
  <c r="H315" i="3"/>
  <c r="F315" i="3"/>
  <c r="S314" i="3"/>
  <c r="Q314" i="3"/>
  <c r="O314" i="3"/>
  <c r="J314" i="3"/>
  <c r="H314" i="3"/>
  <c r="F314" i="3"/>
  <c r="S313" i="3"/>
  <c r="Q313" i="3"/>
  <c r="O313" i="3"/>
  <c r="J313" i="3"/>
  <c r="H313" i="3"/>
  <c r="F313" i="3"/>
  <c r="S312" i="3"/>
  <c r="Q312" i="3"/>
  <c r="O312" i="3"/>
  <c r="J312" i="3"/>
  <c r="H312" i="3"/>
  <c r="F312" i="3"/>
  <c r="S311" i="3"/>
  <c r="Q311" i="3"/>
  <c r="O311" i="3"/>
  <c r="J311" i="3"/>
  <c r="H311" i="3"/>
  <c r="F311" i="3"/>
  <c r="F276" i="3"/>
  <c r="H276" i="3"/>
  <c r="J276" i="3"/>
  <c r="O276" i="3"/>
  <c r="Q276" i="3"/>
  <c r="S276" i="3"/>
  <c r="F277" i="3"/>
  <c r="H277" i="3"/>
  <c r="J277" i="3"/>
  <c r="O277" i="3"/>
  <c r="Q277" i="3"/>
  <c r="S277" i="3"/>
  <c r="F278" i="3"/>
  <c r="H278" i="3"/>
  <c r="J278" i="3"/>
  <c r="O278" i="3"/>
  <c r="Q278" i="3"/>
  <c r="S278" i="3"/>
  <c r="F279" i="3"/>
  <c r="H279" i="3"/>
  <c r="J279" i="3"/>
  <c r="O279" i="3"/>
  <c r="Q279" i="3"/>
  <c r="S279" i="3"/>
  <c r="F280" i="3"/>
  <c r="H280" i="3"/>
  <c r="J280" i="3"/>
  <c r="O280" i="3"/>
  <c r="Q280" i="3"/>
  <c r="S280" i="3"/>
  <c r="F281" i="3"/>
  <c r="H281" i="3"/>
  <c r="J281" i="3"/>
  <c r="O281" i="3"/>
  <c r="Q281" i="3"/>
  <c r="S281" i="3"/>
  <c r="F282" i="3"/>
  <c r="H282" i="3"/>
  <c r="J282" i="3"/>
  <c r="O282" i="3"/>
  <c r="Q282" i="3"/>
  <c r="S282" i="3"/>
  <c r="F283" i="3"/>
  <c r="H283" i="3"/>
  <c r="J283" i="3"/>
  <c r="O283" i="3"/>
  <c r="Q283" i="3"/>
  <c r="S283" i="3"/>
  <c r="F284" i="3"/>
  <c r="H284" i="3"/>
  <c r="J284" i="3"/>
  <c r="O284" i="3"/>
  <c r="Q284" i="3"/>
  <c r="S284" i="3"/>
  <c r="F285" i="3"/>
  <c r="H285" i="3"/>
  <c r="J285" i="3"/>
  <c r="O285" i="3"/>
  <c r="Q285" i="3"/>
  <c r="S285" i="3"/>
  <c r="F286" i="3"/>
  <c r="H286" i="3"/>
  <c r="J286" i="3"/>
  <c r="O286" i="3"/>
  <c r="Q286" i="3"/>
  <c r="S286" i="3"/>
  <c r="F287" i="3"/>
  <c r="H287" i="3"/>
  <c r="J287" i="3"/>
  <c r="O287" i="3"/>
  <c r="Q287" i="3"/>
  <c r="S287" i="3"/>
  <c r="F288" i="3"/>
  <c r="H288" i="3"/>
  <c r="J288" i="3"/>
  <c r="O288" i="3"/>
  <c r="Q288" i="3"/>
  <c r="S288" i="3"/>
  <c r="F289" i="3"/>
  <c r="H289" i="3"/>
  <c r="J289" i="3"/>
  <c r="O289" i="3"/>
  <c r="Q289" i="3"/>
  <c r="S289" i="3"/>
  <c r="F290" i="3"/>
  <c r="H290" i="3"/>
  <c r="J290" i="3"/>
  <c r="O290" i="3"/>
  <c r="Q290" i="3"/>
  <c r="S290" i="3"/>
  <c r="F291" i="3"/>
  <c r="H291" i="3"/>
  <c r="J291" i="3"/>
  <c r="O291" i="3"/>
  <c r="Q291" i="3"/>
  <c r="S291" i="3"/>
  <c r="F292" i="3"/>
  <c r="H292" i="3"/>
  <c r="J292" i="3"/>
  <c r="O292" i="3"/>
  <c r="Q292" i="3"/>
  <c r="S292" i="3"/>
  <c r="F293" i="3"/>
  <c r="H293" i="3"/>
  <c r="J293" i="3"/>
  <c r="O293" i="3"/>
  <c r="Q293" i="3"/>
  <c r="S293" i="3"/>
  <c r="F294" i="3"/>
  <c r="H294" i="3"/>
  <c r="J294" i="3"/>
  <c r="O294" i="3"/>
  <c r="Q294" i="3"/>
  <c r="S294" i="3"/>
  <c r="F295" i="3"/>
  <c r="H295" i="3"/>
  <c r="J295" i="3"/>
  <c r="O295" i="3"/>
  <c r="Q295" i="3"/>
  <c r="S295" i="3"/>
  <c r="S275" i="3"/>
  <c r="Q275" i="3"/>
  <c r="O275" i="3"/>
  <c r="J275" i="3"/>
  <c r="H275" i="3"/>
  <c r="F275" i="3"/>
  <c r="S274" i="3"/>
  <c r="Q274" i="3"/>
  <c r="O274" i="3"/>
  <c r="J274" i="3"/>
  <c r="H274" i="3"/>
  <c r="F274" i="3"/>
  <c r="S273" i="3"/>
  <c r="Q273" i="3"/>
  <c r="O273" i="3"/>
  <c r="J273" i="3"/>
  <c r="H273" i="3"/>
  <c r="F273" i="3"/>
  <c r="S272" i="3"/>
  <c r="Q272" i="3"/>
  <c r="O272" i="3"/>
  <c r="J272" i="3"/>
  <c r="H272" i="3"/>
  <c r="F272" i="3"/>
  <c r="S271" i="3"/>
  <c r="Q271" i="3"/>
  <c r="O271" i="3"/>
  <c r="J271" i="3"/>
  <c r="H271" i="3"/>
  <c r="F271" i="3"/>
  <c r="S270" i="3"/>
  <c r="Q270" i="3"/>
  <c r="O270" i="3"/>
  <c r="J270" i="3"/>
  <c r="H270" i="3"/>
  <c r="F270" i="3"/>
  <c r="S269" i="3"/>
  <c r="Q269" i="3"/>
  <c r="O269" i="3"/>
  <c r="J269" i="3"/>
  <c r="H269" i="3"/>
  <c r="F269" i="3"/>
  <c r="S268" i="3"/>
  <c r="Q268" i="3"/>
  <c r="O268" i="3"/>
  <c r="J268" i="3"/>
  <c r="H268" i="3"/>
  <c r="F268" i="3"/>
  <c r="F230" i="3"/>
  <c r="H230" i="3"/>
  <c r="J230" i="3"/>
  <c r="O230" i="3"/>
  <c r="Q230" i="3"/>
  <c r="S230" i="3"/>
  <c r="F231" i="3"/>
  <c r="H231" i="3"/>
  <c r="J231" i="3"/>
  <c r="O231" i="3"/>
  <c r="Q231" i="3"/>
  <c r="S231" i="3"/>
  <c r="F232" i="3"/>
  <c r="H232" i="3"/>
  <c r="J232" i="3"/>
  <c r="O232" i="3"/>
  <c r="Q232" i="3"/>
  <c r="S232" i="3"/>
  <c r="F233" i="3"/>
  <c r="H233" i="3"/>
  <c r="J233" i="3"/>
  <c r="O233" i="3"/>
  <c r="Q233" i="3"/>
  <c r="S233" i="3"/>
  <c r="F234" i="3"/>
  <c r="H234" i="3"/>
  <c r="J234" i="3"/>
  <c r="O234" i="3"/>
  <c r="Q234" i="3"/>
  <c r="S234" i="3"/>
  <c r="F235" i="3"/>
  <c r="H235" i="3"/>
  <c r="J235" i="3"/>
  <c r="O235" i="3"/>
  <c r="Q235" i="3"/>
  <c r="S235" i="3"/>
  <c r="S229" i="3"/>
  <c r="Q229" i="3"/>
  <c r="O229" i="3"/>
  <c r="J229" i="3"/>
  <c r="H229" i="3"/>
  <c r="F229" i="3"/>
  <c r="S228" i="3"/>
  <c r="Q228" i="3"/>
  <c r="O228" i="3"/>
  <c r="J228" i="3"/>
  <c r="H228" i="3"/>
  <c r="F228" i="3"/>
  <c r="S227" i="3"/>
  <c r="Q227" i="3"/>
  <c r="O227" i="3"/>
  <c r="J227" i="3"/>
  <c r="H227" i="3"/>
  <c r="F227" i="3"/>
  <c r="S226" i="3"/>
  <c r="Q226" i="3"/>
  <c r="O226" i="3"/>
  <c r="J226" i="3"/>
  <c r="H226" i="3"/>
  <c r="F226" i="3"/>
  <c r="S225" i="3"/>
  <c r="Q225" i="3"/>
  <c r="O225" i="3"/>
  <c r="J225" i="3"/>
  <c r="H225" i="3"/>
  <c r="F225" i="3"/>
  <c r="S224" i="3"/>
  <c r="Q224" i="3"/>
  <c r="O224" i="3"/>
  <c r="J224" i="3"/>
  <c r="H224" i="3"/>
  <c r="F224" i="3"/>
  <c r="F191" i="3"/>
  <c r="H191" i="3"/>
  <c r="J191" i="3"/>
  <c r="O191" i="3"/>
  <c r="Q191" i="3"/>
  <c r="S191" i="3"/>
  <c r="F192" i="3"/>
  <c r="H192" i="3"/>
  <c r="J192" i="3"/>
  <c r="O192" i="3"/>
  <c r="Q192" i="3"/>
  <c r="S192" i="3"/>
  <c r="F193" i="3"/>
  <c r="H193" i="3"/>
  <c r="J193" i="3"/>
  <c r="O193" i="3"/>
  <c r="Q193" i="3"/>
  <c r="S193" i="3"/>
  <c r="F194" i="3"/>
  <c r="H194" i="3"/>
  <c r="J194" i="3"/>
  <c r="O194" i="3"/>
  <c r="Q194" i="3"/>
  <c r="S194" i="3"/>
  <c r="F195" i="3"/>
  <c r="H195" i="3"/>
  <c r="J195" i="3"/>
  <c r="O195" i="3"/>
  <c r="Q195" i="3"/>
  <c r="S195" i="3"/>
  <c r="F196" i="3"/>
  <c r="H196" i="3"/>
  <c r="J196" i="3"/>
  <c r="O196" i="3"/>
  <c r="Q196" i="3"/>
  <c r="S196" i="3"/>
  <c r="F197" i="3"/>
  <c r="H197" i="3"/>
  <c r="J197" i="3"/>
  <c r="O197" i="3"/>
  <c r="Q197" i="3"/>
  <c r="S197" i="3"/>
  <c r="S190" i="3"/>
  <c r="Q190" i="3"/>
  <c r="O190" i="3"/>
  <c r="J190" i="3"/>
  <c r="H190" i="3"/>
  <c r="F190" i="3"/>
  <c r="S189" i="3"/>
  <c r="Q189" i="3"/>
  <c r="O189" i="3"/>
  <c r="J189" i="3"/>
  <c r="H189" i="3"/>
  <c r="F189" i="3"/>
  <c r="S188" i="3"/>
  <c r="Q188" i="3"/>
  <c r="O188" i="3"/>
  <c r="J188" i="3"/>
  <c r="H188" i="3"/>
  <c r="F188" i="3"/>
  <c r="S187" i="3"/>
  <c r="Q187" i="3"/>
  <c r="O187" i="3"/>
  <c r="J187" i="3"/>
  <c r="H187" i="3"/>
  <c r="F187" i="3"/>
  <c r="S186" i="3"/>
  <c r="Q186" i="3"/>
  <c r="O186" i="3"/>
  <c r="J186" i="3"/>
  <c r="H186" i="3"/>
  <c r="F186" i="3"/>
  <c r="S185" i="3"/>
  <c r="Q185" i="3"/>
  <c r="O185" i="3"/>
  <c r="J185" i="3"/>
  <c r="H185" i="3"/>
  <c r="F185" i="3"/>
  <c r="S184" i="3"/>
  <c r="Q184" i="3"/>
  <c r="O184" i="3"/>
  <c r="J184" i="3"/>
  <c r="H184" i="3"/>
  <c r="F184" i="3"/>
  <c r="S183" i="3"/>
  <c r="Q183" i="3"/>
  <c r="O183" i="3"/>
  <c r="J183" i="3"/>
  <c r="H183" i="3"/>
  <c r="F183" i="3"/>
  <c r="S182" i="3"/>
  <c r="Q182" i="3"/>
  <c r="O182" i="3"/>
  <c r="J182" i="3"/>
  <c r="H182" i="3"/>
  <c r="F182" i="3"/>
  <c r="F160" i="3"/>
  <c r="H160" i="3"/>
  <c r="J160" i="3"/>
  <c r="O160" i="3"/>
  <c r="Q160" i="3"/>
  <c r="S160" i="3"/>
  <c r="F161" i="3"/>
  <c r="H161" i="3"/>
  <c r="J161" i="3"/>
  <c r="O161" i="3"/>
  <c r="Q161" i="3"/>
  <c r="S161" i="3"/>
  <c r="F162" i="3"/>
  <c r="H162" i="3"/>
  <c r="J162" i="3"/>
  <c r="O162" i="3"/>
  <c r="Q162" i="3"/>
  <c r="S162" i="3"/>
  <c r="F155" i="3"/>
  <c r="H155" i="3"/>
  <c r="J155" i="3"/>
  <c r="O155" i="3"/>
  <c r="Q155" i="3"/>
  <c r="S155" i="3"/>
  <c r="F146" i="3"/>
  <c r="H146" i="3"/>
  <c r="J146" i="3"/>
  <c r="O146" i="3"/>
  <c r="Q146" i="3"/>
  <c r="S146" i="3"/>
  <c r="S159" i="3"/>
  <c r="Q159" i="3"/>
  <c r="O159" i="3"/>
  <c r="J159" i="3"/>
  <c r="H159" i="3"/>
  <c r="F159" i="3"/>
  <c r="S158" i="3"/>
  <c r="Q158" i="3"/>
  <c r="O158" i="3"/>
  <c r="J158" i="3"/>
  <c r="H158" i="3"/>
  <c r="F158" i="3"/>
  <c r="S157" i="3"/>
  <c r="Q157" i="3"/>
  <c r="O157" i="3"/>
  <c r="J157" i="3"/>
  <c r="H157" i="3"/>
  <c r="F157" i="3"/>
  <c r="S156" i="3"/>
  <c r="Q156" i="3"/>
  <c r="O156" i="3"/>
  <c r="J156" i="3"/>
  <c r="H156" i="3"/>
  <c r="F156" i="3"/>
  <c r="S154" i="3"/>
  <c r="Q154" i="3"/>
  <c r="O154" i="3"/>
  <c r="J154" i="3"/>
  <c r="H154" i="3"/>
  <c r="F154" i="3"/>
  <c r="S153" i="3"/>
  <c r="Q153" i="3"/>
  <c r="O153" i="3"/>
  <c r="J153" i="3"/>
  <c r="H153" i="3"/>
  <c r="F153" i="3"/>
  <c r="S152" i="3"/>
  <c r="Q152" i="3"/>
  <c r="O152" i="3"/>
  <c r="J152" i="3"/>
  <c r="H152" i="3"/>
  <c r="F152" i="3"/>
  <c r="S151" i="3"/>
  <c r="Q151" i="3"/>
  <c r="O151" i="3"/>
  <c r="J151" i="3"/>
  <c r="H151" i="3"/>
  <c r="F151" i="3"/>
  <c r="S150" i="3"/>
  <c r="Q150" i="3"/>
  <c r="O150" i="3"/>
  <c r="J150" i="3"/>
  <c r="H150" i="3"/>
  <c r="F150" i="3"/>
  <c r="S149" i="3"/>
  <c r="Q149" i="3"/>
  <c r="O149" i="3"/>
  <c r="J149" i="3"/>
  <c r="H149" i="3"/>
  <c r="F149" i="3"/>
  <c r="S148" i="3"/>
  <c r="Q148" i="3"/>
  <c r="O148" i="3"/>
  <c r="J148" i="3"/>
  <c r="H148" i="3"/>
  <c r="F148" i="3"/>
  <c r="S147" i="3"/>
  <c r="Q147" i="3"/>
  <c r="O147" i="3"/>
  <c r="J147" i="3"/>
  <c r="H147" i="3"/>
  <c r="F147" i="3"/>
  <c r="S145" i="3"/>
  <c r="Q145" i="3"/>
  <c r="O145" i="3"/>
  <c r="J145" i="3"/>
  <c r="H145" i="3"/>
  <c r="F145" i="3"/>
  <c r="S144" i="3"/>
  <c r="Q144" i="3"/>
  <c r="O144" i="3"/>
  <c r="J144" i="3"/>
  <c r="H144" i="3"/>
  <c r="F144" i="3"/>
  <c r="S143" i="3"/>
  <c r="Q143" i="3"/>
  <c r="O143" i="3"/>
  <c r="J143" i="3"/>
  <c r="H143" i="3"/>
  <c r="F143" i="3"/>
  <c r="S142" i="3"/>
  <c r="Q142" i="3"/>
  <c r="O142" i="3"/>
  <c r="J142" i="3"/>
  <c r="H142" i="3"/>
  <c r="F142" i="3"/>
  <c r="S141" i="3"/>
  <c r="Q141" i="3"/>
  <c r="O141" i="3"/>
  <c r="J141" i="3"/>
  <c r="H141" i="3"/>
  <c r="F141" i="3"/>
  <c r="F102" i="3"/>
  <c r="H102" i="3"/>
  <c r="J102" i="3"/>
  <c r="O102" i="3"/>
  <c r="Q102" i="3"/>
  <c r="S102" i="3"/>
  <c r="F103" i="3"/>
  <c r="H103" i="3"/>
  <c r="J103" i="3"/>
  <c r="O103" i="3"/>
  <c r="Q103" i="3"/>
  <c r="S103" i="3"/>
  <c r="F104" i="3"/>
  <c r="H104" i="3"/>
  <c r="J104" i="3"/>
  <c r="O104" i="3"/>
  <c r="Q104" i="3"/>
  <c r="S104" i="3"/>
  <c r="F105" i="3"/>
  <c r="H105" i="3"/>
  <c r="J105" i="3"/>
  <c r="O105" i="3"/>
  <c r="Q105" i="3"/>
  <c r="S105" i="3"/>
  <c r="F106" i="3"/>
  <c r="H106" i="3"/>
  <c r="J106" i="3"/>
  <c r="O106" i="3"/>
  <c r="Q106" i="3"/>
  <c r="S106" i="3"/>
  <c r="F107" i="3"/>
  <c r="H107" i="3"/>
  <c r="J107" i="3"/>
  <c r="O107" i="3"/>
  <c r="Q107" i="3"/>
  <c r="S107" i="3"/>
  <c r="F108" i="3"/>
  <c r="H108" i="3"/>
  <c r="J108" i="3"/>
  <c r="O108" i="3"/>
  <c r="Q108" i="3"/>
  <c r="S108" i="3"/>
  <c r="F110" i="3"/>
  <c r="H110" i="3"/>
  <c r="J110" i="3"/>
  <c r="O110" i="3"/>
  <c r="Q110" i="3"/>
  <c r="S110" i="3"/>
  <c r="S101" i="3"/>
  <c r="Q101" i="3"/>
  <c r="O101" i="3"/>
  <c r="J101" i="3"/>
  <c r="H101" i="3"/>
  <c r="F101" i="3"/>
  <c r="S100" i="3"/>
  <c r="Q100" i="3"/>
  <c r="O100" i="3"/>
  <c r="J100" i="3"/>
  <c r="H100" i="3"/>
  <c r="F100" i="3"/>
  <c r="S99" i="3"/>
  <c r="Q99" i="3"/>
  <c r="O99" i="3"/>
  <c r="J99" i="3"/>
  <c r="H99" i="3"/>
  <c r="F99" i="3"/>
  <c r="S98" i="3"/>
  <c r="Q98" i="3"/>
  <c r="O98" i="3"/>
  <c r="J98" i="3"/>
  <c r="H98" i="3"/>
  <c r="F98" i="3"/>
  <c r="S96" i="3"/>
  <c r="Q96" i="3"/>
  <c r="O96" i="3"/>
  <c r="J96" i="3"/>
  <c r="H96" i="3"/>
  <c r="F96" i="3"/>
  <c r="S95" i="3"/>
  <c r="Q95" i="3"/>
  <c r="O95" i="3"/>
  <c r="J95" i="3"/>
  <c r="H95" i="3"/>
  <c r="F95" i="3"/>
  <c r="F58" i="3"/>
  <c r="H58" i="3"/>
  <c r="J58" i="3"/>
  <c r="O58" i="3"/>
  <c r="Q58" i="3"/>
  <c r="S58" i="3"/>
  <c r="F59" i="3"/>
  <c r="H59" i="3"/>
  <c r="J59" i="3"/>
  <c r="O59" i="3"/>
  <c r="Q59" i="3"/>
  <c r="S59" i="3"/>
  <c r="F61" i="3"/>
  <c r="H61" i="3"/>
  <c r="J61" i="3"/>
  <c r="O61" i="3"/>
  <c r="Q61" i="3"/>
  <c r="S61" i="3"/>
  <c r="F62" i="3"/>
  <c r="H62" i="3"/>
  <c r="J62" i="3"/>
  <c r="O62" i="3"/>
  <c r="Q62" i="3"/>
  <c r="S62" i="3"/>
  <c r="F64" i="3"/>
  <c r="H64" i="3"/>
  <c r="J64" i="3"/>
  <c r="O64" i="3"/>
  <c r="Q64" i="3"/>
  <c r="S64" i="3"/>
  <c r="S57" i="3"/>
  <c r="Q57" i="3"/>
  <c r="O57" i="3"/>
  <c r="J57" i="3"/>
  <c r="H57" i="3"/>
  <c r="F57" i="3"/>
  <c r="S56" i="3"/>
  <c r="Q56" i="3"/>
  <c r="O56" i="3"/>
  <c r="J56" i="3"/>
  <c r="H56" i="3"/>
  <c r="F56" i="3"/>
  <c r="S55" i="3"/>
  <c r="Q55" i="3"/>
  <c r="O55" i="3"/>
  <c r="J55" i="3"/>
  <c r="H55" i="3"/>
  <c r="F55" i="3"/>
  <c r="S54" i="3"/>
  <c r="Q54" i="3"/>
  <c r="O54" i="3"/>
  <c r="J54" i="3"/>
  <c r="H54" i="3"/>
  <c r="F54" i="3"/>
  <c r="S53" i="3"/>
  <c r="Q53" i="3"/>
  <c r="O53" i="3"/>
  <c r="J53" i="3"/>
  <c r="H53" i="3"/>
  <c r="F53" i="3"/>
  <c r="S52" i="3"/>
  <c r="Q52" i="3"/>
  <c r="O52" i="3"/>
  <c r="J52" i="3"/>
  <c r="H52" i="3"/>
  <c r="F52" i="3"/>
  <c r="S51" i="3"/>
  <c r="Q51" i="3"/>
  <c r="O51" i="3"/>
  <c r="J51" i="3"/>
  <c r="H51" i="3"/>
  <c r="F51" i="3"/>
  <c r="L458" i="3" l="1"/>
  <c r="M458" i="3" s="1"/>
  <c r="L456" i="3"/>
  <c r="M456" i="3" s="1"/>
  <c r="L454" i="3"/>
  <c r="M454" i="3" s="1"/>
  <c r="L451" i="3"/>
  <c r="M451" i="3" s="1"/>
  <c r="L448" i="3"/>
  <c r="M448" i="3" s="1"/>
  <c r="L443" i="3"/>
  <c r="M443" i="3" s="1"/>
  <c r="L441" i="3"/>
  <c r="M441" i="3" s="1"/>
  <c r="L439" i="3"/>
  <c r="M439" i="3" s="1"/>
  <c r="L585" i="3"/>
  <c r="M585" i="3" s="1"/>
  <c r="L584" i="3"/>
  <c r="M584" i="3" s="1"/>
  <c r="L583" i="3"/>
  <c r="M583" i="3" s="1"/>
  <c r="L580" i="3"/>
  <c r="M580" i="3" s="1"/>
  <c r="L577" i="3"/>
  <c r="M577" i="3" s="1"/>
  <c r="L574" i="3"/>
  <c r="M574" i="3" s="1"/>
  <c r="L572" i="3"/>
  <c r="M572" i="3" s="1"/>
  <c r="L571" i="3"/>
  <c r="M571" i="3" s="1"/>
  <c r="L569" i="3"/>
  <c r="M569" i="3" s="1"/>
  <c r="L567" i="3"/>
  <c r="M567" i="3" s="1"/>
  <c r="L565" i="3"/>
  <c r="M565" i="3" s="1"/>
  <c r="L445" i="3"/>
  <c r="M445" i="3" s="1"/>
  <c r="L95" i="3"/>
  <c r="M95" i="3" s="1"/>
  <c r="L98" i="3"/>
  <c r="M98" i="3" s="1"/>
  <c r="L100" i="3"/>
  <c r="M100" i="3" s="1"/>
  <c r="L141" i="3"/>
  <c r="M141" i="3" s="1"/>
  <c r="L143" i="3"/>
  <c r="M143" i="3" s="1"/>
  <c r="L145" i="3"/>
  <c r="M145" i="3" s="1"/>
  <c r="L148" i="3"/>
  <c r="M148" i="3" s="1"/>
  <c r="L150" i="3"/>
  <c r="M150" i="3" s="1"/>
  <c r="L152" i="3"/>
  <c r="M152" i="3" s="1"/>
  <c r="L154" i="3"/>
  <c r="M154" i="3" s="1"/>
  <c r="L157" i="3"/>
  <c r="M157" i="3" s="1"/>
  <c r="L159" i="3"/>
  <c r="M159" i="3" s="1"/>
  <c r="L224" i="3"/>
  <c r="M224" i="3" s="1"/>
  <c r="L226" i="3"/>
  <c r="M226" i="3" s="1"/>
  <c r="L228" i="3"/>
  <c r="M228" i="3" s="1"/>
  <c r="L268" i="3"/>
  <c r="M268" i="3" s="1"/>
  <c r="L270" i="3"/>
  <c r="M270" i="3" s="1"/>
  <c r="L272" i="3"/>
  <c r="M272" i="3" s="1"/>
  <c r="L274" i="3"/>
  <c r="M274" i="3" s="1"/>
  <c r="L311" i="3"/>
  <c r="M311" i="3" s="1"/>
  <c r="L313" i="3"/>
  <c r="M313" i="3" s="1"/>
  <c r="L315" i="3"/>
  <c r="M315" i="3" s="1"/>
  <c r="L317" i="3"/>
  <c r="M317" i="3" s="1"/>
  <c r="L319" i="3"/>
  <c r="M319" i="3" s="1"/>
  <c r="L352" i="3"/>
  <c r="M352" i="3" s="1"/>
  <c r="U398" i="3"/>
  <c r="V398" i="3" s="1"/>
  <c r="U400" i="3"/>
  <c r="V400" i="3" s="1"/>
  <c r="U456" i="3"/>
  <c r="V456" i="3" s="1"/>
  <c r="U448" i="3"/>
  <c r="V448" i="3" s="1"/>
  <c r="U583" i="3"/>
  <c r="V583" i="3" s="1"/>
  <c r="U580" i="3"/>
  <c r="V580" i="3" s="1"/>
  <c r="U458" i="3"/>
  <c r="V458" i="3" s="1"/>
  <c r="U454" i="3"/>
  <c r="V454" i="3" s="1"/>
  <c r="U451" i="3"/>
  <c r="V451" i="3" s="1"/>
  <c r="U572" i="3"/>
  <c r="V572" i="3" s="1"/>
  <c r="U584" i="3"/>
  <c r="V584" i="3" s="1"/>
  <c r="U51" i="3"/>
  <c r="V51" i="3" s="1"/>
  <c r="U53" i="3"/>
  <c r="V53" i="3" s="1"/>
  <c r="U55" i="3"/>
  <c r="V55" i="3" s="1"/>
  <c r="U57" i="3"/>
  <c r="V57" i="3" s="1"/>
  <c r="U95" i="3"/>
  <c r="V95" i="3" s="1"/>
  <c r="U98" i="3"/>
  <c r="V98" i="3" s="1"/>
  <c r="U100" i="3"/>
  <c r="V100" i="3" s="1"/>
  <c r="L108" i="3"/>
  <c r="M108" i="3" s="1"/>
  <c r="L106" i="3"/>
  <c r="M106" i="3" s="1"/>
  <c r="L104" i="3"/>
  <c r="M104" i="3" s="1"/>
  <c r="L102" i="3"/>
  <c r="M102" i="3" s="1"/>
  <c r="U141" i="3"/>
  <c r="V141" i="3" s="1"/>
  <c r="U143" i="3"/>
  <c r="V143" i="3" s="1"/>
  <c r="U145" i="3"/>
  <c r="V145" i="3" s="1"/>
  <c r="U148" i="3"/>
  <c r="V148" i="3" s="1"/>
  <c r="U150" i="3"/>
  <c r="V150" i="3" s="1"/>
  <c r="U152" i="3"/>
  <c r="V152" i="3" s="1"/>
  <c r="U154" i="3"/>
  <c r="V154" i="3" s="1"/>
  <c r="U157" i="3"/>
  <c r="V157" i="3" s="1"/>
  <c r="U159" i="3"/>
  <c r="V159" i="3" s="1"/>
  <c r="L146" i="3"/>
  <c r="M146" i="3" s="1"/>
  <c r="L162" i="3"/>
  <c r="M162" i="3" s="1"/>
  <c r="L160" i="3"/>
  <c r="M160" i="3" s="1"/>
  <c r="U182" i="3"/>
  <c r="V182" i="3" s="1"/>
  <c r="U184" i="3"/>
  <c r="V184" i="3" s="1"/>
  <c r="U186" i="3"/>
  <c r="V186" i="3" s="1"/>
  <c r="U188" i="3"/>
  <c r="V188" i="3" s="1"/>
  <c r="U190" i="3"/>
  <c r="V190" i="3" s="1"/>
  <c r="U224" i="3"/>
  <c r="V224" i="3" s="1"/>
  <c r="U226" i="3"/>
  <c r="V226" i="3" s="1"/>
  <c r="U228" i="3"/>
  <c r="V228" i="3" s="1"/>
  <c r="L234" i="3"/>
  <c r="M234" i="3" s="1"/>
  <c r="L232" i="3"/>
  <c r="M232" i="3" s="1"/>
  <c r="L230" i="3"/>
  <c r="M230" i="3" s="1"/>
  <c r="U268" i="3"/>
  <c r="V268" i="3" s="1"/>
  <c r="U270" i="3"/>
  <c r="V270" i="3" s="1"/>
  <c r="U272" i="3"/>
  <c r="V272" i="3" s="1"/>
  <c r="U274" i="3"/>
  <c r="V274" i="3" s="1"/>
  <c r="L294" i="3"/>
  <c r="M294" i="3" s="1"/>
  <c r="L292" i="3"/>
  <c r="M292" i="3" s="1"/>
  <c r="L290" i="3"/>
  <c r="M290" i="3" s="1"/>
  <c r="L288" i="3"/>
  <c r="M288" i="3" s="1"/>
  <c r="U438" i="3"/>
  <c r="V438" i="3" s="1"/>
  <c r="U440" i="3"/>
  <c r="V440" i="3" s="1"/>
  <c r="U442" i="3"/>
  <c r="V442" i="3" s="1"/>
  <c r="U444" i="3"/>
  <c r="V444" i="3" s="1"/>
  <c r="U446" i="3"/>
  <c r="V446" i="3" s="1"/>
  <c r="L449" i="3"/>
  <c r="M449" i="3" s="1"/>
  <c r="L457" i="3"/>
  <c r="M457" i="3" s="1"/>
  <c r="L455" i="3"/>
  <c r="M455" i="3" s="1"/>
  <c r="L452" i="3"/>
  <c r="M452" i="3" s="1"/>
  <c r="L450" i="3"/>
  <c r="M450" i="3" s="1"/>
  <c r="L447" i="3"/>
  <c r="M447" i="3" s="1"/>
  <c r="U566" i="3"/>
  <c r="V566" i="3" s="1"/>
  <c r="U568" i="3"/>
  <c r="V568" i="3" s="1"/>
  <c r="U570" i="3"/>
  <c r="V570" i="3" s="1"/>
  <c r="U573" i="3"/>
  <c r="V573" i="3" s="1"/>
  <c r="U576" i="3"/>
  <c r="V576" i="3" s="1"/>
  <c r="U579" i="3"/>
  <c r="V579" i="3" s="1"/>
  <c r="L581" i="3"/>
  <c r="M581" i="3" s="1"/>
  <c r="L575" i="3"/>
  <c r="M575" i="3" s="1"/>
  <c r="L578" i="3"/>
  <c r="M578" i="3" s="1"/>
  <c r="L582" i="3"/>
  <c r="M582" i="3" s="1"/>
  <c r="L586" i="3"/>
  <c r="M586" i="3" s="1"/>
  <c r="L286" i="3"/>
  <c r="M286" i="3" s="1"/>
  <c r="L284" i="3"/>
  <c r="M284" i="3" s="1"/>
  <c r="L282" i="3"/>
  <c r="M282" i="3" s="1"/>
  <c r="L280" i="3"/>
  <c r="M280" i="3" s="1"/>
  <c r="L278" i="3"/>
  <c r="M278" i="3" s="1"/>
  <c r="L276" i="3"/>
  <c r="M276" i="3" s="1"/>
  <c r="U311" i="3"/>
  <c r="V311" i="3" s="1"/>
  <c r="U313" i="3"/>
  <c r="V313" i="3" s="1"/>
  <c r="U315" i="3"/>
  <c r="V315" i="3" s="1"/>
  <c r="U317" i="3"/>
  <c r="V317" i="3" s="1"/>
  <c r="U319" i="3"/>
  <c r="V319" i="3" s="1"/>
  <c r="L334" i="3"/>
  <c r="M334" i="3" s="1"/>
  <c r="L332" i="3"/>
  <c r="M332" i="3" s="1"/>
  <c r="L330" i="3"/>
  <c r="M330" i="3" s="1"/>
  <c r="L328" i="3"/>
  <c r="M328" i="3" s="1"/>
  <c r="L326" i="3"/>
  <c r="M326" i="3" s="1"/>
  <c r="L324" i="3"/>
  <c r="M324" i="3" s="1"/>
  <c r="L322" i="3"/>
  <c r="M322" i="3" s="1"/>
  <c r="L320" i="3"/>
  <c r="M320" i="3" s="1"/>
  <c r="U352" i="3"/>
  <c r="V352" i="3" s="1"/>
  <c r="W354" i="3"/>
  <c r="W357" i="3"/>
  <c r="U361" i="3"/>
  <c r="V361" i="3" s="1"/>
  <c r="L397" i="3"/>
  <c r="M397" i="3" s="1"/>
  <c r="L399" i="3"/>
  <c r="M399" i="3" s="1"/>
  <c r="U402" i="3"/>
  <c r="V402" i="3" s="1"/>
  <c r="U413" i="3"/>
  <c r="V413" i="3" s="1"/>
  <c r="U409" i="3"/>
  <c r="V409" i="3" s="1"/>
  <c r="U407" i="3"/>
  <c r="V407" i="3" s="1"/>
  <c r="U405" i="3"/>
  <c r="V405" i="3" s="1"/>
  <c r="U403" i="3"/>
  <c r="V403" i="3" s="1"/>
  <c r="U401" i="3"/>
  <c r="V401" i="3" s="1"/>
  <c r="L438" i="3"/>
  <c r="M438" i="3" s="1"/>
  <c r="L440" i="3"/>
  <c r="M440" i="3" s="1"/>
  <c r="L442" i="3"/>
  <c r="M442" i="3" s="1"/>
  <c r="L444" i="3"/>
  <c r="M444" i="3" s="1"/>
  <c r="L446" i="3"/>
  <c r="M446" i="3" s="1"/>
  <c r="U449" i="3"/>
  <c r="V449" i="3" s="1"/>
  <c r="U457" i="3"/>
  <c r="V457" i="3" s="1"/>
  <c r="U455" i="3"/>
  <c r="V455" i="3" s="1"/>
  <c r="W454" i="3"/>
  <c r="U452" i="3"/>
  <c r="V452" i="3" s="1"/>
  <c r="W451" i="3"/>
  <c r="U450" i="3"/>
  <c r="V450" i="3" s="1"/>
  <c r="U447" i="3"/>
  <c r="V447" i="3" s="1"/>
  <c r="L481" i="3"/>
  <c r="M481" i="3" s="1"/>
  <c r="L484" i="3"/>
  <c r="M484" i="3" s="1"/>
  <c r="L486" i="3"/>
  <c r="M486" i="3" s="1"/>
  <c r="L488" i="3"/>
  <c r="M488" i="3" s="1"/>
  <c r="L490" i="3"/>
  <c r="M490" i="3" s="1"/>
  <c r="U506" i="3"/>
  <c r="V506" i="3" s="1"/>
  <c r="U504" i="3"/>
  <c r="V504" i="3" s="1"/>
  <c r="U502" i="3"/>
  <c r="V502" i="3" s="1"/>
  <c r="U500" i="3"/>
  <c r="V500" i="3" s="1"/>
  <c r="U498" i="3"/>
  <c r="V498" i="3" s="1"/>
  <c r="U496" i="3"/>
  <c r="V496" i="3" s="1"/>
  <c r="U494" i="3"/>
  <c r="V494" i="3" s="1"/>
  <c r="U492" i="3"/>
  <c r="V492" i="3" s="1"/>
  <c r="L524" i="3"/>
  <c r="M524" i="3" s="1"/>
  <c r="L526" i="3"/>
  <c r="M526" i="3" s="1"/>
  <c r="U542" i="3"/>
  <c r="V542" i="3" s="1"/>
  <c r="U540" i="3"/>
  <c r="V540" i="3" s="1"/>
  <c r="U537" i="3"/>
  <c r="V537" i="3" s="1"/>
  <c r="U535" i="3"/>
  <c r="V535" i="3" s="1"/>
  <c r="U533" i="3"/>
  <c r="V533" i="3" s="1"/>
  <c r="U531" i="3"/>
  <c r="V531" i="3" s="1"/>
  <c r="U529" i="3"/>
  <c r="V529" i="3" s="1"/>
  <c r="L566" i="3"/>
  <c r="M566" i="3" s="1"/>
  <c r="L568" i="3"/>
  <c r="M568" i="3" s="1"/>
  <c r="L570" i="3"/>
  <c r="M570" i="3" s="1"/>
  <c r="L573" i="3"/>
  <c r="M573" i="3" s="1"/>
  <c r="L576" i="3"/>
  <c r="M576" i="3" s="1"/>
  <c r="L579" i="3"/>
  <c r="M579" i="3" s="1"/>
  <c r="U581" i="3"/>
  <c r="V581" i="3" s="1"/>
  <c r="W583" i="3"/>
  <c r="U575" i="3"/>
  <c r="V575" i="3" s="1"/>
  <c r="W572" i="3"/>
  <c r="U578" i="3"/>
  <c r="V578" i="3" s="1"/>
  <c r="W584" i="3"/>
  <c r="U582" i="3"/>
  <c r="V582" i="3" s="1"/>
  <c r="W580" i="3"/>
  <c r="L164" i="3"/>
  <c r="M164" i="3" s="1"/>
  <c r="L460" i="3"/>
  <c r="M460" i="3" s="1"/>
  <c r="U585" i="3"/>
  <c r="V585" i="3" s="1"/>
  <c r="U415" i="3"/>
  <c r="V415" i="3" s="1"/>
  <c r="U460" i="3"/>
  <c r="V460" i="3" s="1"/>
  <c r="L735" i="3"/>
  <c r="M735" i="3" s="1"/>
  <c r="L737" i="3"/>
  <c r="M737" i="3" s="1"/>
  <c r="L739" i="3"/>
  <c r="M739" i="3" s="1"/>
  <c r="L741" i="3"/>
  <c r="M741" i="3" s="1"/>
  <c r="L743" i="3"/>
  <c r="M743" i="3" s="1"/>
  <c r="W758" i="3"/>
  <c r="U757" i="3"/>
  <c r="V757" i="3" s="1"/>
  <c r="W756" i="3"/>
  <c r="U755" i="3"/>
  <c r="V755" i="3" s="1"/>
  <c r="W754" i="3"/>
  <c r="U753" i="3"/>
  <c r="V753" i="3" s="1"/>
  <c r="W752" i="3"/>
  <c r="U751" i="3"/>
  <c r="V751" i="3" s="1"/>
  <c r="W750" i="3"/>
  <c r="U749" i="3"/>
  <c r="V749" i="3" s="1"/>
  <c r="W748" i="3"/>
  <c r="U747" i="3"/>
  <c r="V747" i="3" s="1"/>
  <c r="W746" i="3"/>
  <c r="L691" i="3"/>
  <c r="M691" i="3" s="1"/>
  <c r="L693" i="3"/>
  <c r="M693" i="3" s="1"/>
  <c r="L695" i="3"/>
  <c r="M695" i="3" s="1"/>
  <c r="L697" i="3"/>
  <c r="M697" i="3" s="1"/>
  <c r="L699" i="3"/>
  <c r="M699" i="3" s="1"/>
  <c r="W705" i="3"/>
  <c r="U703" i="3"/>
  <c r="V703" i="3" s="1"/>
  <c r="W702" i="3"/>
  <c r="U701" i="3"/>
  <c r="V701" i="3" s="1"/>
  <c r="L650" i="3"/>
  <c r="M650" i="3" s="1"/>
  <c r="L652" i="3"/>
  <c r="M652" i="3" s="1"/>
  <c r="L654" i="3"/>
  <c r="M654" i="3" s="1"/>
  <c r="L656" i="3"/>
  <c r="M656" i="3" s="1"/>
  <c r="L658" i="3"/>
  <c r="M658" i="3" s="1"/>
  <c r="U670" i="3"/>
  <c r="V670" i="3" s="1"/>
  <c r="U666" i="3"/>
  <c r="V666" i="3" s="1"/>
  <c r="U668" i="3"/>
  <c r="V668" i="3" s="1"/>
  <c r="U665" i="3"/>
  <c r="V665" i="3" s="1"/>
  <c r="U663" i="3"/>
  <c r="V663" i="3" s="1"/>
  <c r="U660" i="3"/>
  <c r="V660" i="3" s="1"/>
  <c r="U649" i="3"/>
  <c r="V649" i="3" s="1"/>
  <c r="U651" i="3"/>
  <c r="V651" i="3" s="1"/>
  <c r="U653" i="3"/>
  <c r="V653" i="3" s="1"/>
  <c r="U655" i="3"/>
  <c r="V655" i="3" s="1"/>
  <c r="U657" i="3"/>
  <c r="V657" i="3" s="1"/>
  <c r="L669" i="3"/>
  <c r="M669" i="3" s="1"/>
  <c r="L667" i="3"/>
  <c r="M667" i="3" s="1"/>
  <c r="L664" i="3"/>
  <c r="M664" i="3" s="1"/>
  <c r="L661" i="3"/>
  <c r="M661" i="3" s="1"/>
  <c r="L659" i="3"/>
  <c r="M659" i="3" s="1"/>
  <c r="L670" i="3"/>
  <c r="M670" i="3" s="1"/>
  <c r="L649" i="3"/>
  <c r="M649" i="3" s="1"/>
  <c r="L651" i="3"/>
  <c r="M651" i="3" s="1"/>
  <c r="L653" i="3"/>
  <c r="M653" i="3" s="1"/>
  <c r="L655" i="3"/>
  <c r="M655" i="3" s="1"/>
  <c r="L657" i="3"/>
  <c r="M657" i="3" s="1"/>
  <c r="U669" i="3"/>
  <c r="V669" i="3" s="1"/>
  <c r="U667" i="3"/>
  <c r="V667" i="3" s="1"/>
  <c r="W665" i="3"/>
  <c r="U664" i="3"/>
  <c r="V664" i="3" s="1"/>
  <c r="W663" i="3"/>
  <c r="U661" i="3"/>
  <c r="V661" i="3" s="1"/>
  <c r="U659" i="3"/>
  <c r="V659" i="3" s="1"/>
  <c r="U613" i="3"/>
  <c r="V613" i="3" s="1"/>
  <c r="U627" i="3"/>
  <c r="V627" i="3" s="1"/>
  <c r="U625" i="3"/>
  <c r="V625" i="3" s="1"/>
  <c r="U623" i="3"/>
  <c r="V623" i="3" s="1"/>
  <c r="U621" i="3"/>
  <c r="V621" i="3" s="1"/>
  <c r="U609" i="3"/>
  <c r="V609" i="3" s="1"/>
  <c r="U611" i="3"/>
  <c r="V611" i="3" s="1"/>
  <c r="U614" i="3"/>
  <c r="V614" i="3" s="1"/>
  <c r="U616" i="3"/>
  <c r="V616" i="3" s="1"/>
  <c r="U618" i="3"/>
  <c r="V618" i="3" s="1"/>
  <c r="L630" i="3"/>
  <c r="M630" i="3" s="1"/>
  <c r="L626" i="3"/>
  <c r="M626" i="3" s="1"/>
  <c r="L624" i="3"/>
  <c r="M624" i="3" s="1"/>
  <c r="L620" i="3"/>
  <c r="M620" i="3" s="1"/>
  <c r="L609" i="3"/>
  <c r="M609" i="3" s="1"/>
  <c r="L611" i="3"/>
  <c r="M611" i="3" s="1"/>
  <c r="L614" i="3"/>
  <c r="M614" i="3" s="1"/>
  <c r="L616" i="3"/>
  <c r="M616" i="3" s="1"/>
  <c r="L618" i="3"/>
  <c r="M618" i="3" s="1"/>
  <c r="W613" i="3"/>
  <c r="U630" i="3"/>
  <c r="V630" i="3" s="1"/>
  <c r="W627" i="3"/>
  <c r="U626" i="3"/>
  <c r="V626" i="3" s="1"/>
  <c r="W625" i="3"/>
  <c r="U624" i="3"/>
  <c r="V624" i="3" s="1"/>
  <c r="W623" i="3"/>
  <c r="U622" i="3"/>
  <c r="V622" i="3" s="1"/>
  <c r="W621" i="3"/>
  <c r="U620" i="3"/>
  <c r="V620" i="3" s="1"/>
  <c r="L622" i="3"/>
  <c r="M622" i="3" s="1"/>
  <c r="U608" i="3"/>
  <c r="V608" i="3" s="1"/>
  <c r="U610" i="3"/>
  <c r="V610" i="3" s="1"/>
  <c r="U612" i="3"/>
  <c r="V612" i="3" s="1"/>
  <c r="U615" i="3"/>
  <c r="V615" i="3" s="1"/>
  <c r="U617" i="3"/>
  <c r="V617" i="3" s="1"/>
  <c r="U619" i="3"/>
  <c r="V619" i="3" s="1"/>
  <c r="L613" i="3"/>
  <c r="M613" i="3" s="1"/>
  <c r="L627" i="3"/>
  <c r="M627" i="3" s="1"/>
  <c r="L625" i="3"/>
  <c r="M625" i="3" s="1"/>
  <c r="L623" i="3"/>
  <c r="M623" i="3" s="1"/>
  <c r="L621" i="3"/>
  <c r="M621" i="3" s="1"/>
  <c r="L543" i="3"/>
  <c r="M543" i="3" s="1"/>
  <c r="L532" i="3"/>
  <c r="M532" i="3" s="1"/>
  <c r="L523" i="3"/>
  <c r="M523" i="3" s="1"/>
  <c r="L525" i="3"/>
  <c r="M525" i="3" s="1"/>
  <c r="L527" i="3"/>
  <c r="M527" i="3" s="1"/>
  <c r="U543" i="3"/>
  <c r="V543" i="3" s="1"/>
  <c r="U541" i="3"/>
  <c r="V541" i="3" s="1"/>
  <c r="U538" i="3"/>
  <c r="V538" i="3" s="1"/>
  <c r="U536" i="3"/>
  <c r="V536" i="3" s="1"/>
  <c r="U534" i="3"/>
  <c r="V534" i="3" s="1"/>
  <c r="U532" i="3"/>
  <c r="V532" i="3" s="1"/>
  <c r="U530" i="3"/>
  <c r="V530" i="3" s="1"/>
  <c r="U528" i="3"/>
  <c r="V528" i="3" s="1"/>
  <c r="L541" i="3"/>
  <c r="M541" i="3" s="1"/>
  <c r="L538" i="3"/>
  <c r="M538" i="3" s="1"/>
  <c r="L536" i="3"/>
  <c r="M536" i="3" s="1"/>
  <c r="L534" i="3"/>
  <c r="M534" i="3" s="1"/>
  <c r="L530" i="3"/>
  <c r="M530" i="3" s="1"/>
  <c r="L528" i="3"/>
  <c r="M528" i="3" s="1"/>
  <c r="U524" i="3"/>
  <c r="V524" i="3" s="1"/>
  <c r="U526" i="3"/>
  <c r="V526" i="3" s="1"/>
  <c r="L542" i="3"/>
  <c r="M542" i="3" s="1"/>
  <c r="L540" i="3"/>
  <c r="M540" i="3" s="1"/>
  <c r="L537" i="3"/>
  <c r="M537" i="3" s="1"/>
  <c r="L535" i="3"/>
  <c r="M535" i="3" s="1"/>
  <c r="L533" i="3"/>
  <c r="M533" i="3" s="1"/>
  <c r="L531" i="3"/>
  <c r="M531" i="3" s="1"/>
  <c r="L529" i="3"/>
  <c r="M529" i="3" s="1"/>
  <c r="L505" i="3"/>
  <c r="M505" i="3" s="1"/>
  <c r="L501" i="3"/>
  <c r="M501" i="3" s="1"/>
  <c r="L499" i="3"/>
  <c r="M499" i="3" s="1"/>
  <c r="L495" i="3"/>
  <c r="M495" i="3" s="1"/>
  <c r="L483" i="3"/>
  <c r="M483" i="3" s="1"/>
  <c r="L485" i="3"/>
  <c r="M485" i="3" s="1"/>
  <c r="L487" i="3"/>
  <c r="M487" i="3" s="1"/>
  <c r="L489" i="3"/>
  <c r="M489" i="3" s="1"/>
  <c r="U505" i="3"/>
  <c r="V505" i="3" s="1"/>
  <c r="U503" i="3"/>
  <c r="V503" i="3" s="1"/>
  <c r="U501" i="3"/>
  <c r="V501" i="3" s="1"/>
  <c r="U499" i="3"/>
  <c r="V499" i="3" s="1"/>
  <c r="U497" i="3"/>
  <c r="V497" i="3" s="1"/>
  <c r="U495" i="3"/>
  <c r="V495" i="3" s="1"/>
  <c r="U493" i="3"/>
  <c r="V493" i="3" s="1"/>
  <c r="U491" i="3"/>
  <c r="V491" i="3" s="1"/>
  <c r="L503" i="3"/>
  <c r="M503" i="3" s="1"/>
  <c r="L497" i="3"/>
  <c r="M497" i="3" s="1"/>
  <c r="L493" i="3"/>
  <c r="M493" i="3" s="1"/>
  <c r="L491" i="3"/>
  <c r="M491" i="3" s="1"/>
  <c r="U481" i="3"/>
  <c r="V481" i="3" s="1"/>
  <c r="U484" i="3"/>
  <c r="V484" i="3" s="1"/>
  <c r="U486" i="3"/>
  <c r="V486" i="3" s="1"/>
  <c r="U488" i="3"/>
  <c r="V488" i="3" s="1"/>
  <c r="U490" i="3"/>
  <c r="V490" i="3" s="1"/>
  <c r="L506" i="3"/>
  <c r="M506" i="3" s="1"/>
  <c r="L504" i="3"/>
  <c r="M504" i="3" s="1"/>
  <c r="L502" i="3"/>
  <c r="M502" i="3" s="1"/>
  <c r="L500" i="3"/>
  <c r="M500" i="3" s="1"/>
  <c r="L498" i="3"/>
  <c r="M498" i="3" s="1"/>
  <c r="L496" i="3"/>
  <c r="M496" i="3" s="1"/>
  <c r="L494" i="3"/>
  <c r="M494" i="3" s="1"/>
  <c r="L492" i="3"/>
  <c r="M492" i="3" s="1"/>
  <c r="L415" i="3"/>
  <c r="M415" i="3" s="1"/>
  <c r="L416" i="3"/>
  <c r="M416" i="3" s="1"/>
  <c r="L414" i="3"/>
  <c r="M414" i="3" s="1"/>
  <c r="L412" i="3"/>
  <c r="M412" i="3" s="1"/>
  <c r="L398" i="3"/>
  <c r="M398" i="3" s="1"/>
  <c r="L400" i="3"/>
  <c r="M400" i="3" s="1"/>
  <c r="U416" i="3"/>
  <c r="V416" i="3" s="1"/>
  <c r="U414" i="3"/>
  <c r="V414" i="3" s="1"/>
  <c r="U412" i="3"/>
  <c r="V412" i="3" s="1"/>
  <c r="U408" i="3"/>
  <c r="V408" i="3" s="1"/>
  <c r="U406" i="3"/>
  <c r="V406" i="3" s="1"/>
  <c r="U404" i="3"/>
  <c r="V404" i="3" s="1"/>
  <c r="U417" i="3"/>
  <c r="V417" i="3" s="1"/>
  <c r="L408" i="3"/>
  <c r="M408" i="3" s="1"/>
  <c r="L406" i="3"/>
  <c r="M406" i="3" s="1"/>
  <c r="L404" i="3"/>
  <c r="M404" i="3" s="1"/>
  <c r="U397" i="3"/>
  <c r="V397" i="3" s="1"/>
  <c r="U399" i="3"/>
  <c r="V399" i="3" s="1"/>
  <c r="L402" i="3"/>
  <c r="M402" i="3" s="1"/>
  <c r="L413" i="3"/>
  <c r="M413" i="3" s="1"/>
  <c r="L409" i="3"/>
  <c r="M409" i="3" s="1"/>
  <c r="L407" i="3"/>
  <c r="M407" i="3" s="1"/>
  <c r="L405" i="3"/>
  <c r="M405" i="3" s="1"/>
  <c r="L403" i="3"/>
  <c r="M403" i="3" s="1"/>
  <c r="L401" i="3"/>
  <c r="M401" i="3" s="1"/>
  <c r="L417" i="3"/>
  <c r="M417" i="3" s="1"/>
  <c r="U332" i="3"/>
  <c r="V332" i="3" s="1"/>
  <c r="U328" i="3"/>
  <c r="V328" i="3" s="1"/>
  <c r="U324" i="3"/>
  <c r="V324" i="3" s="1"/>
  <c r="U320" i="3"/>
  <c r="V320" i="3" s="1"/>
  <c r="U312" i="3"/>
  <c r="V312" i="3" s="1"/>
  <c r="U314" i="3"/>
  <c r="V314" i="3" s="1"/>
  <c r="U316" i="3"/>
  <c r="V316" i="3" s="1"/>
  <c r="U318" i="3"/>
  <c r="V318" i="3" s="1"/>
  <c r="L333" i="3"/>
  <c r="M333" i="3" s="1"/>
  <c r="L331" i="3"/>
  <c r="M331" i="3" s="1"/>
  <c r="L329" i="3"/>
  <c r="M329" i="3" s="1"/>
  <c r="L327" i="3"/>
  <c r="M327" i="3" s="1"/>
  <c r="L325" i="3"/>
  <c r="M325" i="3" s="1"/>
  <c r="L323" i="3"/>
  <c r="M323" i="3" s="1"/>
  <c r="L321" i="3"/>
  <c r="M321" i="3" s="1"/>
  <c r="W314" i="3"/>
  <c r="U334" i="3"/>
  <c r="V334" i="3" s="1"/>
  <c r="U330" i="3"/>
  <c r="V330" i="3" s="1"/>
  <c r="U326" i="3"/>
  <c r="V326" i="3" s="1"/>
  <c r="U322" i="3"/>
  <c r="V322" i="3" s="1"/>
  <c r="L312" i="3"/>
  <c r="M312" i="3" s="1"/>
  <c r="L314" i="3"/>
  <c r="M314" i="3" s="1"/>
  <c r="L316" i="3"/>
  <c r="M316" i="3" s="1"/>
  <c r="L318" i="3"/>
  <c r="M318" i="3" s="1"/>
  <c r="U333" i="3"/>
  <c r="V333" i="3" s="1"/>
  <c r="U331" i="3"/>
  <c r="V331" i="3" s="1"/>
  <c r="U329" i="3"/>
  <c r="V329" i="3" s="1"/>
  <c r="U327" i="3"/>
  <c r="V327" i="3" s="1"/>
  <c r="U325" i="3"/>
  <c r="V325" i="3" s="1"/>
  <c r="U323" i="3"/>
  <c r="V323" i="3" s="1"/>
  <c r="U321" i="3"/>
  <c r="V321" i="3" s="1"/>
  <c r="W269" i="3"/>
  <c r="U292" i="3"/>
  <c r="V292" i="3" s="1"/>
  <c r="U290" i="3"/>
  <c r="V290" i="3" s="1"/>
  <c r="U288" i="3"/>
  <c r="V288" i="3" s="1"/>
  <c r="U280" i="3"/>
  <c r="V280" i="3" s="1"/>
  <c r="U269" i="3"/>
  <c r="V269" i="3" s="1"/>
  <c r="U271" i="3"/>
  <c r="V271" i="3" s="1"/>
  <c r="U273" i="3"/>
  <c r="V273" i="3" s="1"/>
  <c r="U275" i="3"/>
  <c r="V275" i="3" s="1"/>
  <c r="L295" i="3"/>
  <c r="M295" i="3" s="1"/>
  <c r="L293" i="3"/>
  <c r="M293" i="3" s="1"/>
  <c r="L291" i="3"/>
  <c r="M291" i="3" s="1"/>
  <c r="L289" i="3"/>
  <c r="M289" i="3" s="1"/>
  <c r="L287" i="3"/>
  <c r="M287" i="3" s="1"/>
  <c r="L285" i="3"/>
  <c r="M285" i="3" s="1"/>
  <c r="L283" i="3"/>
  <c r="M283" i="3" s="1"/>
  <c r="L281" i="3"/>
  <c r="M281" i="3" s="1"/>
  <c r="L279" i="3"/>
  <c r="M279" i="3" s="1"/>
  <c r="L277" i="3"/>
  <c r="M277" i="3" s="1"/>
  <c r="W275" i="3"/>
  <c r="U294" i="3"/>
  <c r="V294" i="3" s="1"/>
  <c r="U286" i="3"/>
  <c r="V286" i="3" s="1"/>
  <c r="U284" i="3"/>
  <c r="V284" i="3" s="1"/>
  <c r="U282" i="3"/>
  <c r="V282" i="3" s="1"/>
  <c r="U278" i="3"/>
  <c r="V278" i="3" s="1"/>
  <c r="U276" i="3"/>
  <c r="V276" i="3" s="1"/>
  <c r="L269" i="3"/>
  <c r="M269" i="3" s="1"/>
  <c r="L271" i="3"/>
  <c r="M271" i="3" s="1"/>
  <c r="L273" i="3"/>
  <c r="M273" i="3" s="1"/>
  <c r="L275" i="3"/>
  <c r="M275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281" i="3"/>
  <c r="V281" i="3" s="1"/>
  <c r="U279" i="3"/>
  <c r="V279" i="3" s="1"/>
  <c r="U277" i="3"/>
  <c r="V277" i="3" s="1"/>
  <c r="U234" i="3"/>
  <c r="V234" i="3" s="1"/>
  <c r="U225" i="3"/>
  <c r="V225" i="3" s="1"/>
  <c r="U227" i="3"/>
  <c r="V227" i="3" s="1"/>
  <c r="U229" i="3"/>
  <c r="V229" i="3" s="1"/>
  <c r="L235" i="3"/>
  <c r="M235" i="3" s="1"/>
  <c r="L233" i="3"/>
  <c r="M233" i="3" s="1"/>
  <c r="L231" i="3"/>
  <c r="M231" i="3" s="1"/>
  <c r="U232" i="3"/>
  <c r="V232" i="3" s="1"/>
  <c r="U230" i="3"/>
  <c r="V230" i="3" s="1"/>
  <c r="L225" i="3"/>
  <c r="M225" i="3" s="1"/>
  <c r="L227" i="3"/>
  <c r="M227" i="3" s="1"/>
  <c r="L229" i="3"/>
  <c r="M229" i="3" s="1"/>
  <c r="U235" i="3"/>
  <c r="V235" i="3" s="1"/>
  <c r="U233" i="3"/>
  <c r="V233" i="3" s="1"/>
  <c r="U231" i="3"/>
  <c r="V231" i="3" s="1"/>
  <c r="W193" i="3"/>
  <c r="U142" i="3"/>
  <c r="V142" i="3" s="1"/>
  <c r="U144" i="3"/>
  <c r="V144" i="3" s="1"/>
  <c r="U147" i="3"/>
  <c r="V147" i="3" s="1"/>
  <c r="U149" i="3"/>
  <c r="V149" i="3" s="1"/>
  <c r="U151" i="3"/>
  <c r="V151" i="3" s="1"/>
  <c r="U153" i="3"/>
  <c r="V153" i="3" s="1"/>
  <c r="U156" i="3"/>
  <c r="V156" i="3" s="1"/>
  <c r="U158" i="3"/>
  <c r="V158" i="3" s="1"/>
  <c r="L155" i="3"/>
  <c r="M155" i="3" s="1"/>
  <c r="L161" i="3"/>
  <c r="M161" i="3" s="1"/>
  <c r="L163" i="3"/>
  <c r="M163" i="3" s="1"/>
  <c r="U146" i="3"/>
  <c r="V146" i="3" s="1"/>
  <c r="U162" i="3"/>
  <c r="V162" i="3" s="1"/>
  <c r="U160" i="3"/>
  <c r="V160" i="3" s="1"/>
  <c r="L142" i="3"/>
  <c r="M142" i="3" s="1"/>
  <c r="L144" i="3"/>
  <c r="M144" i="3" s="1"/>
  <c r="L147" i="3"/>
  <c r="M147" i="3" s="1"/>
  <c r="L149" i="3"/>
  <c r="M149" i="3" s="1"/>
  <c r="L151" i="3"/>
  <c r="M151" i="3" s="1"/>
  <c r="L153" i="3"/>
  <c r="M153" i="3" s="1"/>
  <c r="L156" i="3"/>
  <c r="M156" i="3" s="1"/>
  <c r="L158" i="3"/>
  <c r="M158" i="3" s="1"/>
  <c r="U155" i="3"/>
  <c r="V155" i="3" s="1"/>
  <c r="U161" i="3"/>
  <c r="V161" i="3" s="1"/>
  <c r="U164" i="3"/>
  <c r="V164" i="3" s="1"/>
  <c r="U108" i="3"/>
  <c r="V108" i="3" s="1"/>
  <c r="U106" i="3"/>
  <c r="V106" i="3" s="1"/>
  <c r="U96" i="3"/>
  <c r="V96" i="3" s="1"/>
  <c r="U99" i="3"/>
  <c r="V99" i="3" s="1"/>
  <c r="U101" i="3"/>
  <c r="V101" i="3" s="1"/>
  <c r="L110" i="3"/>
  <c r="M110" i="3" s="1"/>
  <c r="L107" i="3"/>
  <c r="M107" i="3" s="1"/>
  <c r="L105" i="3"/>
  <c r="M105" i="3" s="1"/>
  <c r="L103" i="3"/>
  <c r="M103" i="3" s="1"/>
  <c r="U104" i="3"/>
  <c r="V104" i="3" s="1"/>
  <c r="U102" i="3"/>
  <c r="V102" i="3" s="1"/>
  <c r="L96" i="3"/>
  <c r="M96" i="3" s="1"/>
  <c r="L99" i="3"/>
  <c r="M99" i="3" s="1"/>
  <c r="L101" i="3"/>
  <c r="M101" i="3" s="1"/>
  <c r="U110" i="3"/>
  <c r="V110" i="3" s="1"/>
  <c r="U107" i="3"/>
  <c r="V107" i="3" s="1"/>
  <c r="U105" i="3"/>
  <c r="V105" i="3" s="1"/>
  <c r="U103" i="3"/>
  <c r="V103" i="3" s="1"/>
  <c r="L64" i="3"/>
  <c r="M64" i="3" s="1"/>
  <c r="L61" i="3"/>
  <c r="M61" i="3" s="1"/>
  <c r="L58" i="3"/>
  <c r="M58" i="3" s="1"/>
  <c r="L51" i="3"/>
  <c r="M51" i="3" s="1"/>
  <c r="L53" i="3"/>
  <c r="M53" i="3" s="1"/>
  <c r="L55" i="3"/>
  <c r="M55" i="3" s="1"/>
  <c r="L57" i="3"/>
  <c r="M57" i="3" s="1"/>
  <c r="U64" i="3"/>
  <c r="V64" i="3" s="1"/>
  <c r="U61" i="3"/>
  <c r="V61" i="3" s="1"/>
  <c r="U58" i="3"/>
  <c r="V58" i="3" s="1"/>
  <c r="U52" i="3"/>
  <c r="V52" i="3" s="1"/>
  <c r="U54" i="3"/>
  <c r="V54" i="3" s="1"/>
  <c r="U56" i="3"/>
  <c r="V56" i="3" s="1"/>
  <c r="L62" i="3"/>
  <c r="M62" i="3" s="1"/>
  <c r="L59" i="3"/>
  <c r="M59" i="3" s="1"/>
  <c r="L52" i="3"/>
  <c r="M52" i="3" s="1"/>
  <c r="L54" i="3"/>
  <c r="M54" i="3" s="1"/>
  <c r="L56" i="3"/>
  <c r="M56" i="3" s="1"/>
  <c r="U62" i="3"/>
  <c r="V62" i="3" s="1"/>
  <c r="U59" i="3"/>
  <c r="V59" i="3" s="1"/>
  <c r="W195" i="3"/>
  <c r="W449" i="3"/>
  <c r="W457" i="3"/>
  <c r="W455" i="3"/>
  <c r="W452" i="3"/>
  <c r="W450" i="3"/>
  <c r="W747" i="3"/>
  <c r="W191" i="3"/>
  <c r="U196" i="3"/>
  <c r="V196" i="3" s="1"/>
  <c r="U194" i="3"/>
  <c r="V194" i="3" s="1"/>
  <c r="U192" i="3"/>
  <c r="V192" i="3" s="1"/>
  <c r="L703" i="3"/>
  <c r="M703" i="3" s="1"/>
  <c r="L701" i="3"/>
  <c r="M701" i="3" s="1"/>
  <c r="L757" i="3"/>
  <c r="M757" i="3" s="1"/>
  <c r="L755" i="3"/>
  <c r="M755" i="3" s="1"/>
  <c r="L753" i="3"/>
  <c r="M753" i="3" s="1"/>
  <c r="L751" i="3"/>
  <c r="M751" i="3" s="1"/>
  <c r="L749" i="3"/>
  <c r="M749" i="3" s="1"/>
  <c r="W273" i="3"/>
  <c r="W271" i="3"/>
  <c r="W543" i="3"/>
  <c r="W541" i="3"/>
  <c r="W538" i="3"/>
  <c r="W536" i="3"/>
  <c r="W534" i="3"/>
  <c r="W532" i="3"/>
  <c r="W530" i="3"/>
  <c r="W528" i="3"/>
  <c r="W56" i="3"/>
  <c r="W52" i="3"/>
  <c r="W101" i="3"/>
  <c r="W99" i="3"/>
  <c r="W96" i="3"/>
  <c r="W413" i="3"/>
  <c r="W409" i="3"/>
  <c r="W408" i="3"/>
  <c r="W407" i="3"/>
  <c r="W405" i="3"/>
  <c r="W403" i="3"/>
  <c r="W402" i="3"/>
  <c r="W401" i="3"/>
  <c r="W506" i="3"/>
  <c r="W504" i="3"/>
  <c r="W503" i="3"/>
  <c r="W502" i="3"/>
  <c r="W500" i="3"/>
  <c r="W498" i="3"/>
  <c r="W496" i="3"/>
  <c r="W494" i="3"/>
  <c r="W493" i="3"/>
  <c r="W229" i="3"/>
  <c r="W225" i="3"/>
  <c r="W158" i="3"/>
  <c r="W153" i="3"/>
  <c r="W149" i="3"/>
  <c r="W142" i="3"/>
  <c r="W318" i="3"/>
  <c r="W316" i="3"/>
  <c r="W312" i="3"/>
  <c r="W668" i="3"/>
  <c r="W666" i="3"/>
  <c r="W660" i="3"/>
  <c r="W144" i="3"/>
  <c r="W51" i="3"/>
  <c r="W53" i="3"/>
  <c r="W55" i="3"/>
  <c r="W57" i="3"/>
  <c r="W95" i="3"/>
  <c r="W98" i="3"/>
  <c r="W100" i="3"/>
  <c r="W141" i="3"/>
  <c r="W143" i="3"/>
  <c r="W145" i="3"/>
  <c r="W148" i="3"/>
  <c r="W150" i="3"/>
  <c r="W152" i="3"/>
  <c r="W154" i="3"/>
  <c r="W157" i="3"/>
  <c r="W159" i="3"/>
  <c r="W196" i="3"/>
  <c r="W194" i="3"/>
  <c r="W192" i="3"/>
  <c r="W224" i="3"/>
  <c r="W226" i="3"/>
  <c r="W228" i="3"/>
  <c r="W268" i="3"/>
  <c r="W270" i="3"/>
  <c r="W272" i="3"/>
  <c r="W274" i="3"/>
  <c r="W311" i="3"/>
  <c r="W313" i="3"/>
  <c r="W315" i="3"/>
  <c r="W317" i="3"/>
  <c r="W319" i="3"/>
  <c r="W353" i="3"/>
  <c r="W355" i="3"/>
  <c r="W447" i="3"/>
  <c r="W492" i="3"/>
  <c r="W542" i="3"/>
  <c r="W540" i="3"/>
  <c r="W537" i="3"/>
  <c r="W535" i="3"/>
  <c r="W533" i="3"/>
  <c r="W531" i="3"/>
  <c r="W529" i="3"/>
  <c r="W581" i="3"/>
  <c r="W575" i="3"/>
  <c r="W578" i="3"/>
  <c r="W582" i="3"/>
  <c r="W630" i="3"/>
  <c r="W626" i="3"/>
  <c r="W624" i="3"/>
  <c r="W622" i="3"/>
  <c r="W620" i="3"/>
  <c r="W669" i="3"/>
  <c r="W667" i="3"/>
  <c r="X667" i="3" s="1"/>
  <c r="W664" i="3"/>
  <c r="W661" i="3"/>
  <c r="W659" i="3"/>
  <c r="W703" i="3"/>
  <c r="W701" i="3"/>
  <c r="W757" i="3"/>
  <c r="W755" i="3"/>
  <c r="W753" i="3"/>
  <c r="W751" i="3"/>
  <c r="W749" i="3"/>
  <c r="W227" i="3"/>
  <c r="W64" i="3"/>
  <c r="W61" i="3"/>
  <c r="W58" i="3"/>
  <c r="W108" i="3"/>
  <c r="W106" i="3"/>
  <c r="W104" i="3"/>
  <c r="W102" i="3"/>
  <c r="W146" i="3"/>
  <c r="W162" i="3"/>
  <c r="W160" i="3"/>
  <c r="W183" i="3"/>
  <c r="W185" i="3"/>
  <c r="W187" i="3"/>
  <c r="W189" i="3"/>
  <c r="W234" i="3"/>
  <c r="W232" i="3"/>
  <c r="W230" i="3"/>
  <c r="W294" i="3"/>
  <c r="W292" i="3"/>
  <c r="W290" i="3"/>
  <c r="W288" i="3"/>
  <c r="W286" i="3"/>
  <c r="W284" i="3"/>
  <c r="W282" i="3"/>
  <c r="W280" i="3"/>
  <c r="W278" i="3"/>
  <c r="W276" i="3"/>
  <c r="W334" i="3"/>
  <c r="W332" i="3"/>
  <c r="W330" i="3"/>
  <c r="W328" i="3"/>
  <c r="W326" i="3"/>
  <c r="W324" i="3"/>
  <c r="W322" i="3"/>
  <c r="W320" i="3"/>
  <c r="W361" i="3"/>
  <c r="W358" i="3"/>
  <c r="W398" i="3"/>
  <c r="W400" i="3"/>
  <c r="W439" i="3"/>
  <c r="W441" i="3"/>
  <c r="W443" i="3"/>
  <c r="W445" i="3"/>
  <c r="W483" i="3"/>
  <c r="W485" i="3"/>
  <c r="W487" i="3"/>
  <c r="W489" i="3"/>
  <c r="W523" i="3"/>
  <c r="W525" i="3"/>
  <c r="W527" i="3"/>
  <c r="W565" i="3"/>
  <c r="W567" i="3"/>
  <c r="W569" i="3"/>
  <c r="W571" i="3"/>
  <c r="W574" i="3"/>
  <c r="W577" i="3"/>
  <c r="W608" i="3"/>
  <c r="W610" i="3"/>
  <c r="W612" i="3"/>
  <c r="W615" i="3"/>
  <c r="W617" i="3"/>
  <c r="W619" i="3"/>
  <c r="W650" i="3"/>
  <c r="W652" i="3"/>
  <c r="W654" i="3"/>
  <c r="W656" i="3"/>
  <c r="W658" i="3"/>
  <c r="W692" i="3"/>
  <c r="W694" i="3"/>
  <c r="W696" i="3"/>
  <c r="W698" i="3"/>
  <c r="W700" i="3"/>
  <c r="W736" i="3"/>
  <c r="W738" i="3"/>
  <c r="W740" i="3"/>
  <c r="W742" i="3"/>
  <c r="W744" i="3"/>
  <c r="W163" i="3"/>
  <c r="W585" i="3"/>
  <c r="X585" i="3" s="1"/>
  <c r="W415" i="3"/>
  <c r="X415" i="3" s="1"/>
  <c r="U358" i="3"/>
  <c r="V358" i="3" s="1"/>
  <c r="W416" i="3"/>
  <c r="W414" i="3"/>
  <c r="W412" i="3"/>
  <c r="W406" i="3"/>
  <c r="W404" i="3"/>
  <c r="W458" i="3"/>
  <c r="W456" i="3"/>
  <c r="W448" i="3"/>
  <c r="W505" i="3"/>
  <c r="W501" i="3"/>
  <c r="W499" i="3"/>
  <c r="W497" i="3"/>
  <c r="W495" i="3"/>
  <c r="W491" i="3"/>
  <c r="W54" i="3"/>
  <c r="W147" i="3"/>
  <c r="W151" i="3"/>
  <c r="W156" i="3"/>
  <c r="W197" i="3"/>
  <c r="W62" i="3"/>
  <c r="W59" i="3"/>
  <c r="W110" i="3"/>
  <c r="W107" i="3"/>
  <c r="W105" i="3"/>
  <c r="W103" i="3"/>
  <c r="W155" i="3"/>
  <c r="W161" i="3"/>
  <c r="W182" i="3"/>
  <c r="W184" i="3"/>
  <c r="W186" i="3"/>
  <c r="W188" i="3"/>
  <c r="W190" i="3"/>
  <c r="W235" i="3"/>
  <c r="W233" i="3"/>
  <c r="W231" i="3"/>
  <c r="W295" i="3"/>
  <c r="W293" i="3"/>
  <c r="W291" i="3"/>
  <c r="W289" i="3"/>
  <c r="W287" i="3"/>
  <c r="W285" i="3"/>
  <c r="W283" i="3"/>
  <c r="W281" i="3"/>
  <c r="W279" i="3"/>
  <c r="W277" i="3"/>
  <c r="W333" i="3"/>
  <c r="W331" i="3"/>
  <c r="W329" i="3"/>
  <c r="W327" i="3"/>
  <c r="W325" i="3"/>
  <c r="W323" i="3"/>
  <c r="W321" i="3"/>
  <c r="W352" i="3"/>
  <c r="X352" i="3" s="1"/>
  <c r="W359" i="3"/>
  <c r="W397" i="3"/>
  <c r="W399" i="3"/>
  <c r="W438" i="3"/>
  <c r="W440" i="3"/>
  <c r="W442" i="3"/>
  <c r="W444" i="3"/>
  <c r="W446" i="3"/>
  <c r="W481" i="3"/>
  <c r="W484" i="3"/>
  <c r="W486" i="3"/>
  <c r="W488" i="3"/>
  <c r="W490" i="3"/>
  <c r="W524" i="3"/>
  <c r="W526" i="3"/>
  <c r="W566" i="3"/>
  <c r="W568" i="3"/>
  <c r="W570" i="3"/>
  <c r="W573" i="3"/>
  <c r="W576" i="3"/>
  <c r="W579" i="3"/>
  <c r="W609" i="3"/>
  <c r="W611" i="3"/>
  <c r="W614" i="3"/>
  <c r="W616" i="3"/>
  <c r="W618" i="3"/>
  <c r="W649" i="3"/>
  <c r="W651" i="3"/>
  <c r="W653" i="3"/>
  <c r="W655" i="3"/>
  <c r="W657" i="3"/>
  <c r="W691" i="3"/>
  <c r="W693" i="3"/>
  <c r="W695" i="3"/>
  <c r="W697" i="3"/>
  <c r="W699" i="3"/>
  <c r="W735" i="3"/>
  <c r="W737" i="3"/>
  <c r="W739" i="3"/>
  <c r="W741" i="3"/>
  <c r="W743" i="3"/>
  <c r="W164" i="3"/>
  <c r="X164" i="3" s="1"/>
  <c r="W460" i="3"/>
  <c r="X460" i="3" s="1"/>
  <c r="W586" i="3"/>
  <c r="W417" i="3"/>
  <c r="X417" i="3" s="1"/>
  <c r="W670" i="3"/>
  <c r="X670" i="3" s="1"/>
  <c r="L747" i="3"/>
  <c r="M747" i="3" s="1"/>
  <c r="L182" i="3"/>
  <c r="M182" i="3" s="1"/>
  <c r="L184" i="3"/>
  <c r="M184" i="3" s="1"/>
  <c r="L186" i="3"/>
  <c r="M186" i="3" s="1"/>
  <c r="L188" i="3"/>
  <c r="M188" i="3" s="1"/>
  <c r="L190" i="3"/>
  <c r="M190" i="3" s="1"/>
  <c r="U197" i="3"/>
  <c r="V197" i="3" s="1"/>
  <c r="U195" i="3"/>
  <c r="V195" i="3" s="1"/>
  <c r="U193" i="3"/>
  <c r="V193" i="3" s="1"/>
  <c r="U191" i="3"/>
  <c r="V191" i="3" s="1"/>
  <c r="U353" i="3"/>
  <c r="V353" i="3" s="1"/>
  <c r="U355" i="3"/>
  <c r="V355" i="3" s="1"/>
  <c r="L359" i="3"/>
  <c r="M359" i="3" s="1"/>
  <c r="U692" i="3"/>
  <c r="V692" i="3" s="1"/>
  <c r="U694" i="3"/>
  <c r="V694" i="3" s="1"/>
  <c r="U696" i="3"/>
  <c r="V696" i="3" s="1"/>
  <c r="U698" i="3"/>
  <c r="V698" i="3" s="1"/>
  <c r="U700" i="3"/>
  <c r="V700" i="3" s="1"/>
  <c r="L705" i="3"/>
  <c r="M705" i="3" s="1"/>
  <c r="L702" i="3"/>
  <c r="M702" i="3" s="1"/>
  <c r="U736" i="3"/>
  <c r="V736" i="3" s="1"/>
  <c r="U738" i="3"/>
  <c r="V738" i="3" s="1"/>
  <c r="U740" i="3"/>
  <c r="V740" i="3" s="1"/>
  <c r="U742" i="3"/>
  <c r="V742" i="3" s="1"/>
  <c r="U744" i="3"/>
  <c r="V744" i="3" s="1"/>
  <c r="L758" i="3"/>
  <c r="M758" i="3" s="1"/>
  <c r="L756" i="3"/>
  <c r="M756" i="3" s="1"/>
  <c r="L754" i="3"/>
  <c r="M754" i="3" s="1"/>
  <c r="L752" i="3"/>
  <c r="M752" i="3" s="1"/>
  <c r="L750" i="3"/>
  <c r="M750" i="3" s="1"/>
  <c r="L748" i="3"/>
  <c r="M748" i="3" s="1"/>
  <c r="L746" i="3"/>
  <c r="M746" i="3" s="1"/>
  <c r="L193" i="3"/>
  <c r="M193" i="3" s="1"/>
  <c r="L191" i="3"/>
  <c r="M191" i="3" s="1"/>
  <c r="U183" i="3"/>
  <c r="V183" i="3" s="1"/>
  <c r="U185" i="3"/>
  <c r="V185" i="3" s="1"/>
  <c r="U187" i="3"/>
  <c r="V187" i="3" s="1"/>
  <c r="U189" i="3"/>
  <c r="V189" i="3" s="1"/>
  <c r="L196" i="3"/>
  <c r="M196" i="3" s="1"/>
  <c r="L194" i="3"/>
  <c r="M194" i="3" s="1"/>
  <c r="L192" i="3"/>
  <c r="M192" i="3" s="1"/>
  <c r="L353" i="3"/>
  <c r="M353" i="3" s="1"/>
  <c r="L355" i="3"/>
  <c r="M355" i="3" s="1"/>
  <c r="U359" i="3"/>
  <c r="V359" i="3" s="1"/>
  <c r="L692" i="3"/>
  <c r="M692" i="3" s="1"/>
  <c r="L694" i="3"/>
  <c r="M694" i="3" s="1"/>
  <c r="L696" i="3"/>
  <c r="M696" i="3" s="1"/>
  <c r="L698" i="3"/>
  <c r="M698" i="3" s="1"/>
  <c r="L700" i="3"/>
  <c r="M700" i="3" s="1"/>
  <c r="U705" i="3"/>
  <c r="V705" i="3" s="1"/>
  <c r="U702" i="3"/>
  <c r="V702" i="3" s="1"/>
  <c r="L736" i="3"/>
  <c r="M736" i="3" s="1"/>
  <c r="L738" i="3"/>
  <c r="M738" i="3" s="1"/>
  <c r="L740" i="3"/>
  <c r="M740" i="3" s="1"/>
  <c r="L742" i="3"/>
  <c r="M742" i="3" s="1"/>
  <c r="L744" i="3"/>
  <c r="M744" i="3" s="1"/>
  <c r="U758" i="3"/>
  <c r="V758" i="3" s="1"/>
  <c r="U756" i="3"/>
  <c r="V756" i="3" s="1"/>
  <c r="U754" i="3"/>
  <c r="V754" i="3" s="1"/>
  <c r="U752" i="3"/>
  <c r="V752" i="3" s="1"/>
  <c r="U750" i="3"/>
  <c r="V750" i="3" s="1"/>
  <c r="U748" i="3"/>
  <c r="V748" i="3" s="1"/>
  <c r="U746" i="3"/>
  <c r="V746" i="3" s="1"/>
  <c r="L197" i="3"/>
  <c r="M197" i="3" s="1"/>
  <c r="L195" i="3"/>
  <c r="M195" i="3" s="1"/>
  <c r="L354" i="3"/>
  <c r="M354" i="3" s="1"/>
  <c r="L357" i="3"/>
  <c r="M357" i="3" s="1"/>
  <c r="L183" i="3"/>
  <c r="M183" i="3" s="1"/>
  <c r="L185" i="3"/>
  <c r="M185" i="3" s="1"/>
  <c r="L187" i="3"/>
  <c r="M187" i="3" s="1"/>
  <c r="L189" i="3"/>
  <c r="M189" i="3" s="1"/>
  <c r="U354" i="3"/>
  <c r="V354" i="3" s="1"/>
  <c r="U357" i="3"/>
  <c r="V357" i="3" s="1"/>
  <c r="L361" i="3"/>
  <c r="M361" i="3" s="1"/>
  <c r="L358" i="3"/>
  <c r="M358" i="3" s="1"/>
  <c r="U691" i="3"/>
  <c r="V691" i="3" s="1"/>
  <c r="U693" i="3"/>
  <c r="V693" i="3" s="1"/>
  <c r="U695" i="3"/>
  <c r="V695" i="3" s="1"/>
  <c r="U697" i="3"/>
  <c r="V697" i="3" s="1"/>
  <c r="U699" i="3"/>
  <c r="V699" i="3" s="1"/>
  <c r="U735" i="3"/>
  <c r="V735" i="3" s="1"/>
  <c r="U737" i="3"/>
  <c r="V737" i="3" s="1"/>
  <c r="U739" i="3"/>
  <c r="V739" i="3" s="1"/>
  <c r="U741" i="3"/>
  <c r="V741" i="3" s="1"/>
  <c r="U743" i="3"/>
  <c r="V743" i="3" s="1"/>
  <c r="X163" i="3"/>
  <c r="S63" i="4"/>
  <c r="T63" i="4" s="1"/>
  <c r="S295" i="4"/>
  <c r="T295" i="4" s="1"/>
  <c r="S265" i="4"/>
  <c r="T265" i="4" s="1"/>
  <c r="S31" i="4"/>
  <c r="T31" i="4" s="1"/>
  <c r="S256" i="4"/>
  <c r="T256" i="4" s="1"/>
  <c r="S64" i="4"/>
  <c r="T64" i="4" s="1"/>
  <c r="S65" i="4"/>
  <c r="T65" i="4" s="1"/>
  <c r="X586" i="3"/>
  <c r="S298" i="4"/>
  <c r="T298" i="4" s="1"/>
  <c r="F26" i="3"/>
  <c r="H26" i="3"/>
  <c r="J26" i="3"/>
  <c r="O26" i="3"/>
  <c r="Q26" i="3"/>
  <c r="S26" i="3"/>
  <c r="F27" i="3"/>
  <c r="H27" i="3"/>
  <c r="J27" i="3"/>
  <c r="O27" i="3"/>
  <c r="Q27" i="3"/>
  <c r="S27" i="3"/>
  <c r="F28" i="3"/>
  <c r="H28" i="3"/>
  <c r="J28" i="3"/>
  <c r="O28" i="3"/>
  <c r="Q28" i="3"/>
  <c r="S28" i="3"/>
  <c r="F30" i="3"/>
  <c r="H30" i="3"/>
  <c r="J30" i="3"/>
  <c r="O30" i="3"/>
  <c r="Q30" i="3"/>
  <c r="S30" i="3"/>
  <c r="F31" i="3"/>
  <c r="H31" i="3"/>
  <c r="J31" i="3"/>
  <c r="O31" i="3"/>
  <c r="Q31" i="3"/>
  <c r="S31" i="3"/>
  <c r="F32" i="3"/>
  <c r="H32" i="3"/>
  <c r="J32" i="3"/>
  <c r="O32" i="3"/>
  <c r="Q32" i="3"/>
  <c r="S32" i="3"/>
  <c r="F33" i="3"/>
  <c r="H33" i="3"/>
  <c r="J33" i="3"/>
  <c r="O33" i="3"/>
  <c r="Q33" i="3"/>
  <c r="S33" i="3"/>
  <c r="F34" i="3"/>
  <c r="H34" i="3"/>
  <c r="J34" i="3"/>
  <c r="O34" i="3"/>
  <c r="Q34" i="3"/>
  <c r="S34" i="3"/>
  <c r="F35" i="3"/>
  <c r="H35" i="3"/>
  <c r="J35" i="3"/>
  <c r="O35" i="3"/>
  <c r="Q35" i="3"/>
  <c r="S35" i="3"/>
  <c r="F25" i="3"/>
  <c r="H25" i="3"/>
  <c r="J25" i="3"/>
  <c r="O25" i="3"/>
  <c r="Q25" i="3"/>
  <c r="S25" i="3"/>
  <c r="S24" i="3"/>
  <c r="Q24" i="3"/>
  <c r="O24" i="3"/>
  <c r="J24" i="3"/>
  <c r="H24" i="3"/>
  <c r="F24" i="3"/>
  <c r="L24" i="3" s="1"/>
  <c r="M24" i="3" s="1"/>
  <c r="S23" i="3"/>
  <c r="Q23" i="3"/>
  <c r="O23" i="3"/>
  <c r="J23" i="3"/>
  <c r="H23" i="3"/>
  <c r="F23" i="3"/>
  <c r="S22" i="3"/>
  <c r="Q22" i="3"/>
  <c r="O22" i="3"/>
  <c r="J22" i="3"/>
  <c r="H22" i="3"/>
  <c r="F22" i="3"/>
  <c r="L22" i="3" s="1"/>
  <c r="M22" i="3" s="1"/>
  <c r="S21" i="3"/>
  <c r="Q21" i="3"/>
  <c r="O21" i="3"/>
  <c r="J21" i="3"/>
  <c r="H21" i="3"/>
  <c r="F21" i="3"/>
  <c r="S20" i="3"/>
  <c r="Q20" i="3"/>
  <c r="O20" i="3"/>
  <c r="J20" i="3"/>
  <c r="H20" i="3"/>
  <c r="F20" i="3"/>
  <c r="L20" i="3" s="1"/>
  <c r="M20" i="3" s="1"/>
  <c r="S19" i="3"/>
  <c r="Q19" i="3"/>
  <c r="O19" i="3"/>
  <c r="J19" i="3"/>
  <c r="H19" i="3"/>
  <c r="F19" i="3"/>
  <c r="S18" i="3"/>
  <c r="Q18" i="3"/>
  <c r="O18" i="3"/>
  <c r="J18" i="3"/>
  <c r="H18" i="3"/>
  <c r="F18" i="3"/>
  <c r="L18" i="3" s="1"/>
  <c r="M18" i="3" s="1"/>
  <c r="S17" i="3"/>
  <c r="Q17" i="3"/>
  <c r="O17" i="3"/>
  <c r="J17" i="3"/>
  <c r="H17" i="3"/>
  <c r="F17" i="3"/>
  <c r="S16" i="3"/>
  <c r="Q16" i="3"/>
  <c r="O16" i="3"/>
  <c r="J16" i="3"/>
  <c r="H16" i="3"/>
  <c r="F16" i="3"/>
  <c r="L16" i="3" s="1"/>
  <c r="M16" i="3" s="1"/>
  <c r="S15" i="3"/>
  <c r="Q15" i="3"/>
  <c r="O15" i="3"/>
  <c r="J15" i="3"/>
  <c r="H15" i="3"/>
  <c r="F15" i="3"/>
  <c r="S13" i="3"/>
  <c r="Q13" i="3"/>
  <c r="O13" i="3"/>
  <c r="J13" i="3"/>
  <c r="H13" i="3"/>
  <c r="F13" i="3"/>
  <c r="L13" i="3" s="1"/>
  <c r="M13" i="3" s="1"/>
  <c r="S12" i="3"/>
  <c r="Q12" i="3"/>
  <c r="O12" i="3"/>
  <c r="J12" i="3"/>
  <c r="H12" i="3"/>
  <c r="F12" i="3"/>
  <c r="S11" i="3"/>
  <c r="Q11" i="3"/>
  <c r="O11" i="3"/>
  <c r="J11" i="3"/>
  <c r="H11" i="3"/>
  <c r="F11" i="3"/>
  <c r="L11" i="3" s="1"/>
  <c r="M11" i="3" s="1"/>
  <c r="S10" i="3"/>
  <c r="Q10" i="3"/>
  <c r="O10" i="3"/>
  <c r="J10" i="3"/>
  <c r="H10" i="3"/>
  <c r="F10" i="3"/>
  <c r="U32" i="3" l="1"/>
  <c r="V32" i="3" s="1"/>
  <c r="U30" i="3"/>
  <c r="V30" i="3" s="1"/>
  <c r="U27" i="3"/>
  <c r="V27" i="3" s="1"/>
  <c r="U17" i="3"/>
  <c r="V17" i="3" s="1"/>
  <c r="U21" i="3"/>
  <c r="V21" i="3" s="1"/>
  <c r="U25" i="3"/>
  <c r="V25" i="3" s="1"/>
  <c r="U34" i="3"/>
  <c r="V34" i="3" s="1"/>
  <c r="U10" i="3"/>
  <c r="V10" i="3" s="1"/>
  <c r="U12" i="3"/>
  <c r="V12" i="3" s="1"/>
  <c r="U15" i="3"/>
  <c r="V15" i="3" s="1"/>
  <c r="U19" i="3"/>
  <c r="V19" i="3" s="1"/>
  <c r="U23" i="3"/>
  <c r="V23" i="3" s="1"/>
  <c r="L31" i="3"/>
  <c r="M31" i="3" s="1"/>
  <c r="L10" i="3"/>
  <c r="M10" i="3" s="1"/>
  <c r="L12" i="3"/>
  <c r="M12" i="3" s="1"/>
  <c r="L15" i="3"/>
  <c r="M15" i="3" s="1"/>
  <c r="L17" i="3"/>
  <c r="M17" i="3" s="1"/>
  <c r="L19" i="3"/>
  <c r="M19" i="3" s="1"/>
  <c r="L21" i="3"/>
  <c r="M21" i="3" s="1"/>
  <c r="L23" i="3"/>
  <c r="M23" i="3" s="1"/>
  <c r="U35" i="3"/>
  <c r="V35" i="3" s="1"/>
  <c r="U33" i="3"/>
  <c r="V33" i="3" s="1"/>
  <c r="U31" i="3"/>
  <c r="V31" i="3" s="1"/>
  <c r="U28" i="3"/>
  <c r="V28" i="3" s="1"/>
  <c r="U26" i="3"/>
  <c r="V26" i="3" s="1"/>
  <c r="L35" i="3"/>
  <c r="M35" i="3" s="1"/>
  <c r="L33" i="3"/>
  <c r="M33" i="3" s="1"/>
  <c r="L28" i="3"/>
  <c r="M28" i="3" s="1"/>
  <c r="L26" i="3"/>
  <c r="M26" i="3" s="1"/>
  <c r="U11" i="3"/>
  <c r="V11" i="3" s="1"/>
  <c r="U13" i="3"/>
  <c r="V13" i="3" s="1"/>
  <c r="U16" i="3"/>
  <c r="V16" i="3" s="1"/>
  <c r="U18" i="3"/>
  <c r="V18" i="3" s="1"/>
  <c r="U20" i="3"/>
  <c r="V20" i="3" s="1"/>
  <c r="U22" i="3"/>
  <c r="V22" i="3" s="1"/>
  <c r="U24" i="3"/>
  <c r="V24" i="3" s="1"/>
  <c r="L25" i="3"/>
  <c r="M25" i="3" s="1"/>
  <c r="L34" i="3"/>
  <c r="M34" i="3" s="1"/>
  <c r="L32" i="3"/>
  <c r="M32" i="3" s="1"/>
  <c r="L30" i="3"/>
  <c r="M30" i="3" s="1"/>
  <c r="L27" i="3"/>
  <c r="M27" i="3" s="1"/>
  <c r="W32" i="3"/>
  <c r="X32" i="3" s="1"/>
  <c r="W27" i="3"/>
  <c r="X27" i="3" s="1"/>
  <c r="W30" i="3"/>
  <c r="X30" i="3" s="1"/>
  <c r="W25" i="3"/>
  <c r="X25" i="3" s="1"/>
  <c r="W34" i="3"/>
  <c r="X34" i="3" s="1"/>
  <c r="W11" i="3"/>
  <c r="X11" i="3" s="1"/>
  <c r="W16" i="3"/>
  <c r="X16" i="3" s="1"/>
  <c r="W18" i="3"/>
  <c r="X18" i="3" s="1"/>
  <c r="W20" i="3"/>
  <c r="X20" i="3" s="1"/>
  <c r="W22" i="3"/>
  <c r="X22" i="3" s="1"/>
  <c r="W24" i="3"/>
  <c r="X24" i="3" s="1"/>
  <c r="W13" i="3"/>
  <c r="X13" i="3" s="1"/>
  <c r="W35" i="3"/>
  <c r="X35" i="3" s="1"/>
  <c r="W33" i="3"/>
  <c r="X33" i="3" s="1"/>
  <c r="W31" i="3"/>
  <c r="X31" i="3" s="1"/>
  <c r="W28" i="3"/>
  <c r="X28" i="3" s="1"/>
  <c r="W26" i="3"/>
  <c r="X26" i="3" s="1"/>
  <c r="W10" i="3"/>
  <c r="X10" i="3" s="1"/>
  <c r="W12" i="3"/>
  <c r="X12" i="3" s="1"/>
  <c r="W15" i="3"/>
  <c r="X15" i="3" s="1"/>
  <c r="W17" i="3"/>
  <c r="X17" i="3" s="1"/>
  <c r="W19" i="3"/>
  <c r="X19" i="3" s="1"/>
  <c r="W21" i="3"/>
  <c r="X21" i="3" s="1"/>
  <c r="W23" i="3"/>
  <c r="X23" i="3" s="1"/>
  <c r="Q297" i="4" l="1"/>
  <c r="O297" i="4"/>
  <c r="M297" i="4"/>
  <c r="J297" i="4"/>
  <c r="H297" i="4"/>
  <c r="F297" i="4"/>
  <c r="Q270" i="4"/>
  <c r="O270" i="4"/>
  <c r="M270" i="4"/>
  <c r="J270" i="4"/>
  <c r="H270" i="4"/>
  <c r="F270" i="4"/>
  <c r="Q277" i="4"/>
  <c r="O277" i="4"/>
  <c r="M277" i="4"/>
  <c r="J277" i="4"/>
  <c r="H277" i="4"/>
  <c r="F277" i="4"/>
  <c r="Q294" i="4"/>
  <c r="O294" i="4"/>
  <c r="M294" i="4"/>
  <c r="J294" i="4"/>
  <c r="H294" i="4"/>
  <c r="F294" i="4"/>
  <c r="Q293" i="4"/>
  <c r="O293" i="4"/>
  <c r="M293" i="4"/>
  <c r="J293" i="4"/>
  <c r="H293" i="4"/>
  <c r="F293" i="4"/>
  <c r="Q292" i="4"/>
  <c r="O292" i="4"/>
  <c r="M292" i="4"/>
  <c r="J292" i="4"/>
  <c r="H292" i="4"/>
  <c r="F292" i="4"/>
  <c r="Q291" i="4"/>
  <c r="O291" i="4"/>
  <c r="M291" i="4"/>
  <c r="J291" i="4"/>
  <c r="H291" i="4"/>
  <c r="F291" i="4"/>
  <c r="Q290" i="4"/>
  <c r="O290" i="4"/>
  <c r="M290" i="4"/>
  <c r="J290" i="4"/>
  <c r="H290" i="4"/>
  <c r="F290" i="4"/>
  <c r="Q289" i="4"/>
  <c r="O289" i="4"/>
  <c r="M289" i="4"/>
  <c r="J289" i="4"/>
  <c r="H289" i="4"/>
  <c r="F289" i="4"/>
  <c r="Q288" i="4"/>
  <c r="O288" i="4"/>
  <c r="M288" i="4"/>
  <c r="J288" i="4"/>
  <c r="H288" i="4"/>
  <c r="F288" i="4"/>
  <c r="Q287" i="4"/>
  <c r="O287" i="4"/>
  <c r="M287" i="4"/>
  <c r="J287" i="4"/>
  <c r="H287" i="4"/>
  <c r="F287" i="4"/>
  <c r="Q286" i="4"/>
  <c r="O286" i="4"/>
  <c r="M286" i="4"/>
  <c r="J286" i="4"/>
  <c r="H286" i="4"/>
  <c r="F286" i="4"/>
  <c r="Q285" i="4"/>
  <c r="O285" i="4"/>
  <c r="M285" i="4"/>
  <c r="J285" i="4"/>
  <c r="H285" i="4"/>
  <c r="F285" i="4"/>
  <c r="Q282" i="4"/>
  <c r="O282" i="4"/>
  <c r="M282" i="4"/>
  <c r="J282" i="4"/>
  <c r="H282" i="4"/>
  <c r="F282" i="4"/>
  <c r="Q281" i="4"/>
  <c r="O281" i="4"/>
  <c r="M281" i="4"/>
  <c r="J281" i="4"/>
  <c r="H281" i="4"/>
  <c r="F281" i="4"/>
  <c r="Q280" i="4"/>
  <c r="O280" i="4"/>
  <c r="M280" i="4"/>
  <c r="J280" i="4"/>
  <c r="H280" i="4"/>
  <c r="F280" i="4"/>
  <c r="Q279" i="4"/>
  <c r="O279" i="4"/>
  <c r="M279" i="4"/>
  <c r="J279" i="4"/>
  <c r="H279" i="4"/>
  <c r="F279" i="4"/>
  <c r="Q278" i="4"/>
  <c r="O278" i="4"/>
  <c r="M278" i="4"/>
  <c r="J278" i="4"/>
  <c r="H278" i="4"/>
  <c r="F278" i="4"/>
  <c r="Q276" i="4"/>
  <c r="O276" i="4"/>
  <c r="M276" i="4"/>
  <c r="J276" i="4"/>
  <c r="H276" i="4"/>
  <c r="F276" i="4"/>
  <c r="Q275" i="4"/>
  <c r="O275" i="4"/>
  <c r="M275" i="4"/>
  <c r="J275" i="4"/>
  <c r="H275" i="4"/>
  <c r="F275" i="4"/>
  <c r="Q274" i="4"/>
  <c r="O274" i="4"/>
  <c r="M274" i="4"/>
  <c r="J274" i="4"/>
  <c r="H274" i="4"/>
  <c r="F274" i="4"/>
  <c r="Q273" i="4"/>
  <c r="O273" i="4"/>
  <c r="M273" i="4"/>
  <c r="J273" i="4"/>
  <c r="H273" i="4"/>
  <c r="F273" i="4"/>
  <c r="Q271" i="4"/>
  <c r="O271" i="4"/>
  <c r="M271" i="4"/>
  <c r="J271" i="4"/>
  <c r="H271" i="4"/>
  <c r="F271" i="4"/>
  <c r="Q269" i="4"/>
  <c r="O269" i="4"/>
  <c r="M269" i="4"/>
  <c r="J269" i="4"/>
  <c r="H269" i="4"/>
  <c r="F269" i="4"/>
  <c r="Q268" i="4"/>
  <c r="O268" i="4"/>
  <c r="M268" i="4"/>
  <c r="J268" i="4"/>
  <c r="H268" i="4"/>
  <c r="F268" i="4"/>
  <c r="Q267" i="4"/>
  <c r="O267" i="4"/>
  <c r="M267" i="4"/>
  <c r="J267" i="4"/>
  <c r="H267" i="4"/>
  <c r="F267" i="4"/>
  <c r="Q266" i="4"/>
  <c r="O266" i="4"/>
  <c r="M266" i="4"/>
  <c r="J266" i="4"/>
  <c r="H266" i="4"/>
  <c r="F266" i="4"/>
  <c r="Q264" i="4"/>
  <c r="O264" i="4"/>
  <c r="M264" i="4"/>
  <c r="J264" i="4"/>
  <c r="H264" i="4"/>
  <c r="F264" i="4"/>
  <c r="Q263" i="4"/>
  <c r="O263" i="4"/>
  <c r="M263" i="4"/>
  <c r="J263" i="4"/>
  <c r="H263" i="4"/>
  <c r="F263" i="4"/>
  <c r="Q262" i="4"/>
  <c r="O262" i="4"/>
  <c r="M262" i="4"/>
  <c r="J262" i="4"/>
  <c r="H262" i="4"/>
  <c r="F262" i="4"/>
  <c r="Q261" i="4"/>
  <c r="O261" i="4"/>
  <c r="M261" i="4"/>
  <c r="J261" i="4"/>
  <c r="H261" i="4"/>
  <c r="F261" i="4"/>
  <c r="Q260" i="4"/>
  <c r="O260" i="4"/>
  <c r="M260" i="4"/>
  <c r="J260" i="4"/>
  <c r="H260" i="4"/>
  <c r="F260" i="4"/>
  <c r="Q259" i="4"/>
  <c r="O259" i="4"/>
  <c r="M259" i="4"/>
  <c r="J259" i="4"/>
  <c r="H259" i="4"/>
  <c r="F259" i="4"/>
  <c r="Q258" i="4"/>
  <c r="O258" i="4"/>
  <c r="M258" i="4"/>
  <c r="J258" i="4"/>
  <c r="H258" i="4"/>
  <c r="F258" i="4"/>
  <c r="Q257" i="4"/>
  <c r="O257" i="4"/>
  <c r="M257" i="4"/>
  <c r="J257" i="4"/>
  <c r="H257" i="4"/>
  <c r="F257" i="4"/>
  <c r="Q255" i="4"/>
  <c r="O255" i="4"/>
  <c r="M255" i="4"/>
  <c r="J255" i="4"/>
  <c r="H255" i="4"/>
  <c r="F255" i="4"/>
  <c r="Q243" i="4"/>
  <c r="O243" i="4"/>
  <c r="M243" i="4"/>
  <c r="J243" i="4"/>
  <c r="H243" i="4"/>
  <c r="F243" i="4"/>
  <c r="Q242" i="4"/>
  <c r="O242" i="4"/>
  <c r="M242" i="4"/>
  <c r="J242" i="4"/>
  <c r="H242" i="4"/>
  <c r="F242" i="4"/>
  <c r="Q241" i="4"/>
  <c r="O241" i="4"/>
  <c r="M241" i="4"/>
  <c r="J241" i="4"/>
  <c r="H241" i="4"/>
  <c r="F241" i="4"/>
  <c r="Q240" i="4"/>
  <c r="O240" i="4"/>
  <c r="M240" i="4"/>
  <c r="J240" i="4"/>
  <c r="H240" i="4"/>
  <c r="F240" i="4"/>
  <c r="Q239" i="4"/>
  <c r="O239" i="4"/>
  <c r="M239" i="4"/>
  <c r="J239" i="4"/>
  <c r="H239" i="4"/>
  <c r="F239" i="4"/>
  <c r="Q238" i="4"/>
  <c r="O238" i="4"/>
  <c r="M238" i="4"/>
  <c r="J238" i="4"/>
  <c r="H238" i="4"/>
  <c r="F238" i="4"/>
  <c r="Q237" i="4"/>
  <c r="O237" i="4"/>
  <c r="M237" i="4"/>
  <c r="J237" i="4"/>
  <c r="H237" i="4"/>
  <c r="F237" i="4"/>
  <c r="Q236" i="4"/>
  <c r="O236" i="4"/>
  <c r="M236" i="4"/>
  <c r="J236" i="4"/>
  <c r="H236" i="4"/>
  <c r="F236" i="4"/>
  <c r="Q235" i="4"/>
  <c r="O235" i="4"/>
  <c r="M235" i="4"/>
  <c r="J235" i="4"/>
  <c r="H235" i="4"/>
  <c r="F235" i="4"/>
  <c r="Q234" i="4"/>
  <c r="O234" i="4"/>
  <c r="M234" i="4"/>
  <c r="J234" i="4"/>
  <c r="H234" i="4"/>
  <c r="F234" i="4"/>
  <c r="Q233" i="4"/>
  <c r="O233" i="4"/>
  <c r="M233" i="4"/>
  <c r="J233" i="4"/>
  <c r="H233" i="4"/>
  <c r="F233" i="4"/>
  <c r="Q232" i="4"/>
  <c r="O232" i="4"/>
  <c r="M232" i="4"/>
  <c r="J232" i="4"/>
  <c r="H232" i="4"/>
  <c r="F232" i="4"/>
  <c r="Q231" i="4"/>
  <c r="O231" i="4"/>
  <c r="M231" i="4"/>
  <c r="J231" i="4"/>
  <c r="H231" i="4"/>
  <c r="F231" i="4"/>
  <c r="Q230" i="4"/>
  <c r="O230" i="4"/>
  <c r="M230" i="4"/>
  <c r="J230" i="4"/>
  <c r="H230" i="4"/>
  <c r="F230" i="4"/>
  <c r="Q229" i="4"/>
  <c r="O229" i="4"/>
  <c r="M229" i="4"/>
  <c r="J229" i="4"/>
  <c r="H229" i="4"/>
  <c r="F229" i="4"/>
  <c r="Q228" i="4"/>
  <c r="O228" i="4"/>
  <c r="M228" i="4"/>
  <c r="J228" i="4"/>
  <c r="H228" i="4"/>
  <c r="F228" i="4"/>
  <c r="Q227" i="4"/>
  <c r="O227" i="4"/>
  <c r="M227" i="4"/>
  <c r="J227" i="4"/>
  <c r="H227" i="4"/>
  <c r="F227" i="4"/>
  <c r="Q226" i="4"/>
  <c r="O226" i="4"/>
  <c r="M226" i="4"/>
  <c r="J226" i="4"/>
  <c r="H226" i="4"/>
  <c r="F226" i="4"/>
  <c r="Q225" i="4"/>
  <c r="O225" i="4"/>
  <c r="M225" i="4"/>
  <c r="J225" i="4"/>
  <c r="H225" i="4"/>
  <c r="F225" i="4"/>
  <c r="Q224" i="4"/>
  <c r="O224" i="4"/>
  <c r="M224" i="4"/>
  <c r="J224" i="4"/>
  <c r="H224" i="4"/>
  <c r="F224" i="4"/>
  <c r="Q223" i="4"/>
  <c r="O223" i="4"/>
  <c r="M223" i="4"/>
  <c r="J223" i="4"/>
  <c r="H223" i="4"/>
  <c r="F223" i="4"/>
  <c r="Q222" i="4"/>
  <c r="O222" i="4"/>
  <c r="M222" i="4"/>
  <c r="J222" i="4"/>
  <c r="H222" i="4"/>
  <c r="F222" i="4"/>
  <c r="Q220" i="4"/>
  <c r="O220" i="4"/>
  <c r="M220" i="4"/>
  <c r="J220" i="4"/>
  <c r="H220" i="4"/>
  <c r="F220" i="4"/>
  <c r="Q219" i="4"/>
  <c r="O219" i="4"/>
  <c r="M219" i="4"/>
  <c r="J219" i="4"/>
  <c r="H219" i="4"/>
  <c r="F219" i="4"/>
  <c r="Q218" i="4"/>
  <c r="O218" i="4"/>
  <c r="M218" i="4"/>
  <c r="J218" i="4"/>
  <c r="H218" i="4"/>
  <c r="F218" i="4"/>
  <c r="Q216" i="4"/>
  <c r="O216" i="4"/>
  <c r="M216" i="4"/>
  <c r="J216" i="4"/>
  <c r="H216" i="4"/>
  <c r="F216" i="4"/>
  <c r="Q215" i="4"/>
  <c r="O215" i="4"/>
  <c r="M215" i="4"/>
  <c r="J215" i="4"/>
  <c r="H215" i="4"/>
  <c r="F215" i="4"/>
  <c r="Q214" i="4"/>
  <c r="O214" i="4"/>
  <c r="M214" i="4"/>
  <c r="J214" i="4"/>
  <c r="H214" i="4"/>
  <c r="F214" i="4"/>
  <c r="Q213" i="4"/>
  <c r="O213" i="4"/>
  <c r="M213" i="4"/>
  <c r="J213" i="4"/>
  <c r="H213" i="4"/>
  <c r="F213" i="4"/>
  <c r="Q212" i="4"/>
  <c r="O212" i="4"/>
  <c r="M212" i="4"/>
  <c r="J212" i="4"/>
  <c r="H212" i="4"/>
  <c r="F212" i="4"/>
  <c r="Q211" i="4"/>
  <c r="O211" i="4"/>
  <c r="M211" i="4"/>
  <c r="J211" i="4"/>
  <c r="H211" i="4"/>
  <c r="F211" i="4"/>
  <c r="Q190" i="4"/>
  <c r="O190" i="4"/>
  <c r="M190" i="4"/>
  <c r="J190" i="4"/>
  <c r="H190" i="4"/>
  <c r="F190" i="4"/>
  <c r="Q189" i="4"/>
  <c r="O189" i="4"/>
  <c r="M189" i="4"/>
  <c r="J189" i="4"/>
  <c r="H189" i="4"/>
  <c r="F189" i="4"/>
  <c r="Q188" i="4"/>
  <c r="O188" i="4"/>
  <c r="M188" i="4"/>
  <c r="J188" i="4"/>
  <c r="H188" i="4"/>
  <c r="F188" i="4"/>
  <c r="Q187" i="4"/>
  <c r="O187" i="4"/>
  <c r="M187" i="4"/>
  <c r="J187" i="4"/>
  <c r="H187" i="4"/>
  <c r="F187" i="4"/>
  <c r="O186" i="4"/>
  <c r="M186" i="4"/>
  <c r="J186" i="4"/>
  <c r="H186" i="4"/>
  <c r="F186" i="4"/>
  <c r="O185" i="4"/>
  <c r="M185" i="4"/>
  <c r="J185" i="4"/>
  <c r="H185" i="4"/>
  <c r="F185" i="4"/>
  <c r="Q184" i="4"/>
  <c r="O184" i="4"/>
  <c r="M184" i="4"/>
  <c r="J184" i="4"/>
  <c r="H184" i="4"/>
  <c r="F184" i="4"/>
  <c r="Q183" i="4"/>
  <c r="O183" i="4"/>
  <c r="M183" i="4"/>
  <c r="J183" i="4"/>
  <c r="H183" i="4"/>
  <c r="F183" i="4"/>
  <c r="Q182" i="4"/>
  <c r="O182" i="4"/>
  <c r="M182" i="4"/>
  <c r="J182" i="4"/>
  <c r="H182" i="4"/>
  <c r="F182" i="4"/>
  <c r="Q181" i="4"/>
  <c r="O181" i="4"/>
  <c r="M181" i="4"/>
  <c r="J181" i="4"/>
  <c r="H181" i="4"/>
  <c r="F181" i="4"/>
  <c r="Q180" i="4"/>
  <c r="O180" i="4"/>
  <c r="M180" i="4"/>
  <c r="J180" i="4"/>
  <c r="H180" i="4"/>
  <c r="F180" i="4"/>
  <c r="Q179" i="4"/>
  <c r="O179" i="4"/>
  <c r="M179" i="4"/>
  <c r="J179" i="4"/>
  <c r="H179" i="4"/>
  <c r="F179" i="4"/>
  <c r="Q178" i="4"/>
  <c r="O178" i="4"/>
  <c r="M178" i="4"/>
  <c r="J178" i="4"/>
  <c r="H178" i="4"/>
  <c r="F178" i="4"/>
  <c r="Q177" i="4"/>
  <c r="O177" i="4"/>
  <c r="M177" i="4"/>
  <c r="J177" i="4"/>
  <c r="H177" i="4"/>
  <c r="F177" i="4"/>
  <c r="Q176" i="4"/>
  <c r="O176" i="4"/>
  <c r="M176" i="4"/>
  <c r="J176" i="4"/>
  <c r="H176" i="4"/>
  <c r="F176" i="4"/>
  <c r="Q175" i="4"/>
  <c r="O175" i="4"/>
  <c r="M175" i="4"/>
  <c r="J175" i="4"/>
  <c r="H175" i="4"/>
  <c r="F175" i="4"/>
  <c r="Q174" i="4"/>
  <c r="O174" i="4"/>
  <c r="M174" i="4"/>
  <c r="J174" i="4"/>
  <c r="H174" i="4"/>
  <c r="F174" i="4"/>
  <c r="Q173" i="4"/>
  <c r="O173" i="4"/>
  <c r="M173" i="4"/>
  <c r="J173" i="4"/>
  <c r="H173" i="4"/>
  <c r="F173" i="4"/>
  <c r="Q172" i="4"/>
  <c r="O172" i="4"/>
  <c r="M172" i="4"/>
  <c r="J172" i="4"/>
  <c r="H172" i="4"/>
  <c r="F172" i="4"/>
  <c r="Q171" i="4"/>
  <c r="O171" i="4"/>
  <c r="M171" i="4"/>
  <c r="J171" i="4"/>
  <c r="H171" i="4"/>
  <c r="F171" i="4"/>
  <c r="Q137" i="4"/>
  <c r="O137" i="4"/>
  <c r="M137" i="4"/>
  <c r="J137" i="4"/>
  <c r="H137" i="4"/>
  <c r="F137" i="4"/>
  <c r="Q135" i="4"/>
  <c r="O135" i="4"/>
  <c r="M135" i="4"/>
  <c r="J135" i="4"/>
  <c r="H135" i="4"/>
  <c r="F135" i="4"/>
  <c r="Q134" i="4"/>
  <c r="O134" i="4"/>
  <c r="M134" i="4"/>
  <c r="J134" i="4"/>
  <c r="H134" i="4"/>
  <c r="F134" i="4"/>
  <c r="Q133" i="4"/>
  <c r="O133" i="4"/>
  <c r="M133" i="4"/>
  <c r="J133" i="4"/>
  <c r="H133" i="4"/>
  <c r="F133" i="4"/>
  <c r="Q132" i="4"/>
  <c r="O132" i="4"/>
  <c r="M132" i="4"/>
  <c r="J132" i="4"/>
  <c r="H132" i="4"/>
  <c r="F132" i="4"/>
  <c r="Q131" i="4"/>
  <c r="O131" i="4"/>
  <c r="M131" i="4"/>
  <c r="J131" i="4"/>
  <c r="H131" i="4"/>
  <c r="F131" i="4"/>
  <c r="Q130" i="4"/>
  <c r="O130" i="4"/>
  <c r="M130" i="4"/>
  <c r="J130" i="4"/>
  <c r="H130" i="4"/>
  <c r="F130" i="4"/>
  <c r="Q129" i="4"/>
  <c r="O129" i="4"/>
  <c r="M129" i="4"/>
  <c r="J129" i="4"/>
  <c r="H129" i="4"/>
  <c r="F129" i="4"/>
  <c r="Q128" i="4"/>
  <c r="O128" i="4"/>
  <c r="M128" i="4"/>
  <c r="J128" i="4"/>
  <c r="H128" i="4"/>
  <c r="F128" i="4"/>
  <c r="Q108" i="4"/>
  <c r="O108" i="4"/>
  <c r="M108" i="4"/>
  <c r="J108" i="4"/>
  <c r="H108" i="4"/>
  <c r="F108" i="4"/>
  <c r="Q107" i="4"/>
  <c r="O107" i="4"/>
  <c r="M107" i="4"/>
  <c r="J107" i="4"/>
  <c r="H107" i="4"/>
  <c r="F107" i="4"/>
  <c r="Q106" i="4"/>
  <c r="O106" i="4"/>
  <c r="M106" i="4"/>
  <c r="J106" i="4"/>
  <c r="H106" i="4"/>
  <c r="F106" i="4"/>
  <c r="Q105" i="4"/>
  <c r="O105" i="4"/>
  <c r="M105" i="4"/>
  <c r="J105" i="4"/>
  <c r="H105" i="4"/>
  <c r="F105" i="4"/>
  <c r="Q104" i="4"/>
  <c r="O104" i="4"/>
  <c r="M104" i="4"/>
  <c r="J104" i="4"/>
  <c r="H104" i="4"/>
  <c r="F104" i="4"/>
  <c r="Q103" i="4"/>
  <c r="O103" i="4"/>
  <c r="M103" i="4"/>
  <c r="J103" i="4"/>
  <c r="H103" i="4"/>
  <c r="F103" i="4"/>
  <c r="Q102" i="4"/>
  <c r="O102" i="4"/>
  <c r="M102" i="4"/>
  <c r="J102" i="4"/>
  <c r="H102" i="4"/>
  <c r="F102" i="4"/>
  <c r="Q101" i="4"/>
  <c r="O101" i="4"/>
  <c r="M101" i="4"/>
  <c r="J101" i="4"/>
  <c r="H101" i="4"/>
  <c r="F101" i="4"/>
  <c r="Q100" i="4"/>
  <c r="O100" i="4"/>
  <c r="M100" i="4"/>
  <c r="J100" i="4"/>
  <c r="H100" i="4"/>
  <c r="F100" i="4"/>
  <c r="Q99" i="4"/>
  <c r="O99" i="4"/>
  <c r="M99" i="4"/>
  <c r="J99" i="4"/>
  <c r="H99" i="4"/>
  <c r="F99" i="4"/>
  <c r="Q98" i="4"/>
  <c r="O98" i="4"/>
  <c r="M98" i="4"/>
  <c r="J98" i="4"/>
  <c r="H98" i="4"/>
  <c r="F98" i="4"/>
  <c r="Q97" i="4"/>
  <c r="O97" i="4"/>
  <c r="M97" i="4"/>
  <c r="J97" i="4"/>
  <c r="H97" i="4"/>
  <c r="F97" i="4"/>
  <c r="Q96" i="4"/>
  <c r="O96" i="4"/>
  <c r="M96" i="4"/>
  <c r="J96" i="4"/>
  <c r="H96" i="4"/>
  <c r="F96" i="4"/>
  <c r="Q95" i="4"/>
  <c r="O95" i="4"/>
  <c r="M95" i="4"/>
  <c r="J95" i="4"/>
  <c r="H95" i="4"/>
  <c r="F95" i="4"/>
  <c r="Q94" i="4"/>
  <c r="O94" i="4"/>
  <c r="M94" i="4"/>
  <c r="J94" i="4"/>
  <c r="H94" i="4"/>
  <c r="F94" i="4"/>
  <c r="Q93" i="4"/>
  <c r="O93" i="4"/>
  <c r="M93" i="4"/>
  <c r="J93" i="4"/>
  <c r="H93" i="4"/>
  <c r="F93" i="4"/>
  <c r="Q92" i="4"/>
  <c r="O92" i="4"/>
  <c r="M92" i="4"/>
  <c r="J92" i="4"/>
  <c r="H92" i="4"/>
  <c r="F92" i="4"/>
  <c r="Q91" i="4"/>
  <c r="O91" i="4"/>
  <c r="M91" i="4"/>
  <c r="J91" i="4"/>
  <c r="H91" i="4"/>
  <c r="F91" i="4"/>
  <c r="Q90" i="4"/>
  <c r="O90" i="4"/>
  <c r="M90" i="4"/>
  <c r="J90" i="4"/>
  <c r="H90" i="4"/>
  <c r="F90" i="4"/>
  <c r="Q89" i="4"/>
  <c r="O89" i="4"/>
  <c r="M89" i="4"/>
  <c r="J89" i="4"/>
  <c r="H89" i="4"/>
  <c r="F89" i="4"/>
  <c r="Q62" i="4"/>
  <c r="O62" i="4"/>
  <c r="M62" i="4"/>
  <c r="J62" i="4"/>
  <c r="H62" i="4"/>
  <c r="F62" i="4"/>
  <c r="Q61" i="4"/>
  <c r="O61" i="4"/>
  <c r="M61" i="4"/>
  <c r="J61" i="4"/>
  <c r="H61" i="4"/>
  <c r="F61" i="4"/>
  <c r="Q60" i="4"/>
  <c r="O60" i="4"/>
  <c r="M60" i="4"/>
  <c r="J60" i="4"/>
  <c r="H60" i="4"/>
  <c r="F60" i="4"/>
  <c r="Q59" i="4"/>
  <c r="O59" i="4"/>
  <c r="M59" i="4"/>
  <c r="J59" i="4"/>
  <c r="H59" i="4"/>
  <c r="F59" i="4"/>
  <c r="Q58" i="4"/>
  <c r="O58" i="4"/>
  <c r="M58" i="4"/>
  <c r="J58" i="4"/>
  <c r="H58" i="4"/>
  <c r="F58" i="4"/>
  <c r="Q57" i="4"/>
  <c r="O57" i="4"/>
  <c r="M57" i="4"/>
  <c r="J57" i="4"/>
  <c r="H57" i="4"/>
  <c r="F57" i="4"/>
  <c r="Q56" i="4"/>
  <c r="O56" i="4"/>
  <c r="M56" i="4"/>
  <c r="J56" i="4"/>
  <c r="H56" i="4"/>
  <c r="F56" i="4"/>
  <c r="Q55" i="4"/>
  <c r="O55" i="4"/>
  <c r="M55" i="4"/>
  <c r="J55" i="4"/>
  <c r="H55" i="4"/>
  <c r="F55" i="4"/>
  <c r="Q54" i="4"/>
  <c r="O54" i="4"/>
  <c r="M54" i="4"/>
  <c r="J54" i="4"/>
  <c r="H54" i="4"/>
  <c r="F54" i="4"/>
  <c r="Q53" i="4"/>
  <c r="O53" i="4"/>
  <c r="M53" i="4"/>
  <c r="J53" i="4"/>
  <c r="H53" i="4"/>
  <c r="F53" i="4"/>
  <c r="Q52" i="4"/>
  <c r="O52" i="4"/>
  <c r="M52" i="4"/>
  <c r="J52" i="4"/>
  <c r="H52" i="4"/>
  <c r="F52" i="4"/>
  <c r="Q51" i="4"/>
  <c r="O51" i="4"/>
  <c r="M51" i="4"/>
  <c r="J51" i="4"/>
  <c r="H51" i="4"/>
  <c r="F51" i="4"/>
  <c r="Q50" i="4"/>
  <c r="O50" i="4"/>
  <c r="M50" i="4"/>
  <c r="J50" i="4"/>
  <c r="H50" i="4"/>
  <c r="F50" i="4"/>
  <c r="Q49" i="4"/>
  <c r="O49" i="4"/>
  <c r="M49" i="4"/>
  <c r="J49" i="4"/>
  <c r="H49" i="4"/>
  <c r="F49" i="4"/>
  <c r="Q28" i="4"/>
  <c r="O28" i="4"/>
  <c r="M28" i="4"/>
  <c r="J28" i="4"/>
  <c r="H28" i="4"/>
  <c r="F28" i="4"/>
  <c r="Q29" i="4"/>
  <c r="O29" i="4"/>
  <c r="M29" i="4"/>
  <c r="J29" i="4"/>
  <c r="H29" i="4"/>
  <c r="F29" i="4"/>
  <c r="Q27" i="4"/>
  <c r="O27" i="4"/>
  <c r="M27" i="4"/>
  <c r="J27" i="4"/>
  <c r="H27" i="4"/>
  <c r="F27" i="4"/>
  <c r="Q26" i="4"/>
  <c r="O26" i="4"/>
  <c r="M26" i="4"/>
  <c r="J26" i="4"/>
  <c r="H26" i="4"/>
  <c r="F26" i="4"/>
  <c r="Q25" i="4"/>
  <c r="O25" i="4"/>
  <c r="M25" i="4"/>
  <c r="J25" i="4"/>
  <c r="H25" i="4"/>
  <c r="F25" i="4"/>
  <c r="Q24" i="4"/>
  <c r="O24" i="4"/>
  <c r="M24" i="4"/>
  <c r="J24" i="4"/>
  <c r="H24" i="4"/>
  <c r="F24" i="4"/>
  <c r="Q23" i="4"/>
  <c r="O23" i="4"/>
  <c r="M23" i="4"/>
  <c r="J23" i="4"/>
  <c r="H23" i="4"/>
  <c r="F23" i="4"/>
  <c r="Q22" i="4"/>
  <c r="O22" i="4"/>
  <c r="M22" i="4"/>
  <c r="J22" i="4"/>
  <c r="H22" i="4"/>
  <c r="F22" i="4"/>
  <c r="Q21" i="4"/>
  <c r="O21" i="4"/>
  <c r="M21" i="4"/>
  <c r="J21" i="4"/>
  <c r="H21" i="4"/>
  <c r="F21" i="4"/>
  <c r="Q20" i="4"/>
  <c r="O20" i="4"/>
  <c r="M20" i="4"/>
  <c r="J20" i="4"/>
  <c r="H20" i="4"/>
  <c r="F20" i="4"/>
  <c r="Q19" i="4"/>
  <c r="O19" i="4"/>
  <c r="M19" i="4"/>
  <c r="J19" i="4"/>
  <c r="H19" i="4"/>
  <c r="F19" i="4"/>
  <c r="Q18" i="4"/>
  <c r="O18" i="4"/>
  <c r="M18" i="4"/>
  <c r="J18" i="4"/>
  <c r="H18" i="4"/>
  <c r="F18" i="4"/>
  <c r="Q17" i="4"/>
  <c r="O17" i="4"/>
  <c r="M17" i="4"/>
  <c r="J17" i="4"/>
  <c r="H17" i="4"/>
  <c r="F17" i="4"/>
  <c r="Q16" i="4"/>
  <c r="O16" i="4"/>
  <c r="M16" i="4"/>
  <c r="J16" i="4"/>
  <c r="H16" i="4"/>
  <c r="F16" i="4"/>
  <c r="Q15" i="4"/>
  <c r="O15" i="4"/>
  <c r="M15" i="4"/>
  <c r="J15" i="4"/>
  <c r="H15" i="4"/>
  <c r="F15" i="4"/>
  <c r="Q14" i="4"/>
  <c r="O14" i="4"/>
  <c r="M14" i="4"/>
  <c r="J14" i="4"/>
  <c r="H14" i="4"/>
  <c r="F14" i="4"/>
  <c r="Q13" i="4"/>
  <c r="O13" i="4"/>
  <c r="M13" i="4"/>
  <c r="J13" i="4"/>
  <c r="H13" i="4"/>
  <c r="F13" i="4"/>
  <c r="Q12" i="4"/>
  <c r="O12" i="4"/>
  <c r="M12" i="4"/>
  <c r="J12" i="4"/>
  <c r="H12" i="4"/>
  <c r="F12" i="4"/>
  <c r="Q11" i="4"/>
  <c r="O11" i="4"/>
  <c r="M11" i="4"/>
  <c r="J11" i="4"/>
  <c r="H11" i="4"/>
  <c r="F11" i="4"/>
  <c r="Q1" i="4"/>
  <c r="O1" i="4"/>
  <c r="M1" i="4"/>
  <c r="J1" i="4"/>
  <c r="H1" i="4"/>
  <c r="F1" i="4"/>
  <c r="S275" i="4" l="1"/>
  <c r="T275" i="4" s="1"/>
  <c r="S280" i="4"/>
  <c r="T280" i="4" s="1"/>
  <c r="S282" i="4"/>
  <c r="T282" i="4" s="1"/>
  <c r="S286" i="4"/>
  <c r="T286" i="4" s="1"/>
  <c r="S288" i="4"/>
  <c r="T288" i="4" s="1"/>
  <c r="S290" i="4"/>
  <c r="T290" i="4" s="1"/>
  <c r="S292" i="4"/>
  <c r="T292" i="4" s="1"/>
  <c r="S294" i="4"/>
  <c r="T294" i="4" s="1"/>
  <c r="S270" i="4"/>
  <c r="T270" i="4" s="1"/>
  <c r="S11" i="4"/>
  <c r="T11" i="4" s="1"/>
  <c r="S15" i="4"/>
  <c r="T15" i="4" s="1"/>
  <c r="S17" i="4"/>
  <c r="T17" i="4" s="1"/>
  <c r="S19" i="4"/>
  <c r="T19" i="4" s="1"/>
  <c r="S21" i="4"/>
  <c r="T21" i="4" s="1"/>
  <c r="S23" i="4"/>
  <c r="T23" i="4" s="1"/>
  <c r="S25" i="4"/>
  <c r="T25" i="4" s="1"/>
  <c r="S27" i="4"/>
  <c r="T27" i="4" s="1"/>
  <c r="S1" i="4"/>
  <c r="T1" i="4" s="1"/>
  <c r="S12" i="4"/>
  <c r="T12" i="4" s="1"/>
  <c r="S13" i="4"/>
  <c r="T13" i="4" s="1"/>
  <c r="S14" i="4"/>
  <c r="T14" i="4" s="1"/>
  <c r="S16" i="4"/>
  <c r="T16" i="4" s="1"/>
  <c r="S18" i="4"/>
  <c r="T18" i="4" s="1"/>
  <c r="S20" i="4"/>
  <c r="T20" i="4" s="1"/>
  <c r="S22" i="4"/>
  <c r="T22" i="4" s="1"/>
  <c r="S24" i="4"/>
  <c r="T24" i="4" s="1"/>
  <c r="S26" i="4"/>
  <c r="T26" i="4" s="1"/>
  <c r="S29" i="4"/>
  <c r="T29" i="4" s="1"/>
  <c r="S28" i="4"/>
  <c r="T28" i="4" s="1"/>
  <c r="S50" i="4"/>
  <c r="T50" i="4" s="1"/>
  <c r="S51" i="4"/>
  <c r="T51" i="4" s="1"/>
  <c r="S53" i="4"/>
  <c r="T53" i="4" s="1"/>
  <c r="S56" i="4"/>
  <c r="T56" i="4" s="1"/>
  <c r="S58" i="4"/>
  <c r="T58" i="4" s="1"/>
  <c r="S60" i="4"/>
  <c r="T60" i="4" s="1"/>
  <c r="S61" i="4"/>
  <c r="T61" i="4" s="1"/>
  <c r="S89" i="4"/>
  <c r="T89" i="4" s="1"/>
  <c r="S91" i="4"/>
  <c r="T91" i="4" s="1"/>
  <c r="S93" i="4"/>
  <c r="T93" i="4" s="1"/>
  <c r="S94" i="4"/>
  <c r="T94" i="4" s="1"/>
  <c r="S96" i="4"/>
  <c r="T96" i="4" s="1"/>
  <c r="S98" i="4"/>
  <c r="T98" i="4" s="1"/>
  <c r="S101" i="4"/>
  <c r="T101" i="4" s="1"/>
  <c r="S103" i="4"/>
  <c r="T103" i="4" s="1"/>
  <c r="S105" i="4"/>
  <c r="T105" i="4" s="1"/>
  <c r="S107" i="4"/>
  <c r="T107" i="4" s="1"/>
  <c r="S276" i="4"/>
  <c r="T276" i="4" s="1"/>
  <c r="S281" i="4"/>
  <c r="T281" i="4" s="1"/>
  <c r="S285" i="4"/>
  <c r="T285" i="4" s="1"/>
  <c r="S287" i="4"/>
  <c r="T287" i="4" s="1"/>
  <c r="S289" i="4"/>
  <c r="T289" i="4" s="1"/>
  <c r="S291" i="4"/>
  <c r="T291" i="4" s="1"/>
  <c r="S293" i="4"/>
  <c r="T293" i="4" s="1"/>
  <c r="S277" i="4"/>
  <c r="T277" i="4" s="1"/>
  <c r="S297" i="4"/>
  <c r="T297" i="4" s="1"/>
  <c r="S212" i="4"/>
  <c r="T212" i="4" s="1"/>
  <c r="S214" i="4"/>
  <c r="T214" i="4" s="1"/>
  <c r="S216" i="4"/>
  <c r="T216" i="4" s="1"/>
  <c r="S219" i="4"/>
  <c r="T219" i="4" s="1"/>
  <c r="S222" i="4"/>
  <c r="T222" i="4" s="1"/>
  <c r="S224" i="4"/>
  <c r="T224" i="4" s="1"/>
  <c r="S226" i="4"/>
  <c r="T226" i="4" s="1"/>
  <c r="S228" i="4"/>
  <c r="T228" i="4" s="1"/>
  <c r="S230" i="4"/>
  <c r="T230" i="4" s="1"/>
  <c r="S232" i="4"/>
  <c r="T232" i="4" s="1"/>
  <c r="S234" i="4"/>
  <c r="T234" i="4" s="1"/>
  <c r="S236" i="4"/>
  <c r="T236" i="4" s="1"/>
  <c r="S238" i="4"/>
  <c r="T238" i="4" s="1"/>
  <c r="S240" i="4"/>
  <c r="T240" i="4" s="1"/>
  <c r="S242" i="4"/>
  <c r="T242" i="4" s="1"/>
  <c r="S255" i="4"/>
  <c r="T255" i="4" s="1"/>
  <c r="S258" i="4"/>
  <c r="T258" i="4" s="1"/>
  <c r="S260" i="4"/>
  <c r="T260" i="4" s="1"/>
  <c r="S262" i="4"/>
  <c r="T262" i="4" s="1"/>
  <c r="S264" i="4"/>
  <c r="T264" i="4" s="1"/>
  <c r="S267" i="4"/>
  <c r="T267" i="4" s="1"/>
  <c r="S269" i="4"/>
  <c r="T269" i="4" s="1"/>
  <c r="S273" i="4"/>
  <c r="T273" i="4" s="1"/>
  <c r="S278" i="4"/>
  <c r="T278" i="4" s="1"/>
  <c r="S49" i="4"/>
  <c r="T49" i="4" s="1"/>
  <c r="S52" i="4"/>
  <c r="T52" i="4" s="1"/>
  <c r="S54" i="4"/>
  <c r="T54" i="4" s="1"/>
  <c r="S55" i="4"/>
  <c r="T55" i="4" s="1"/>
  <c r="S57" i="4"/>
  <c r="T57" i="4" s="1"/>
  <c r="S59" i="4"/>
  <c r="T59" i="4" s="1"/>
  <c r="S62" i="4"/>
  <c r="T62" i="4" s="1"/>
  <c r="S90" i="4"/>
  <c r="T90" i="4" s="1"/>
  <c r="S92" i="4"/>
  <c r="T92" i="4" s="1"/>
  <c r="S95" i="4"/>
  <c r="T95" i="4" s="1"/>
  <c r="S97" i="4"/>
  <c r="T97" i="4" s="1"/>
  <c r="S99" i="4"/>
  <c r="T99" i="4" s="1"/>
  <c r="S100" i="4"/>
  <c r="T100" i="4" s="1"/>
  <c r="S102" i="4"/>
  <c r="T102" i="4" s="1"/>
  <c r="S104" i="4"/>
  <c r="T104" i="4" s="1"/>
  <c r="S106" i="4"/>
  <c r="T106" i="4" s="1"/>
  <c r="S108" i="4"/>
  <c r="T108" i="4" s="1"/>
  <c r="S211" i="4"/>
  <c r="T211" i="4" s="1"/>
  <c r="S213" i="4"/>
  <c r="T213" i="4" s="1"/>
  <c r="S215" i="4"/>
  <c r="T215" i="4" s="1"/>
  <c r="S218" i="4"/>
  <c r="T218" i="4" s="1"/>
  <c r="S220" i="4"/>
  <c r="T220" i="4" s="1"/>
  <c r="S223" i="4"/>
  <c r="T223" i="4" s="1"/>
  <c r="S225" i="4"/>
  <c r="T225" i="4" s="1"/>
  <c r="S227" i="4"/>
  <c r="T227" i="4" s="1"/>
  <c r="S229" i="4"/>
  <c r="T229" i="4" s="1"/>
  <c r="S231" i="4"/>
  <c r="T231" i="4" s="1"/>
  <c r="S233" i="4"/>
  <c r="T233" i="4" s="1"/>
  <c r="S235" i="4"/>
  <c r="T235" i="4" s="1"/>
  <c r="S237" i="4"/>
  <c r="T237" i="4" s="1"/>
  <c r="S239" i="4"/>
  <c r="T239" i="4" s="1"/>
  <c r="S241" i="4"/>
  <c r="T241" i="4" s="1"/>
  <c r="S243" i="4"/>
  <c r="T243" i="4" s="1"/>
  <c r="S257" i="4"/>
  <c r="T257" i="4" s="1"/>
  <c r="S259" i="4"/>
  <c r="T259" i="4" s="1"/>
  <c r="S261" i="4"/>
  <c r="T261" i="4" s="1"/>
  <c r="S263" i="4"/>
  <c r="T263" i="4" s="1"/>
  <c r="S266" i="4"/>
  <c r="T266" i="4" s="1"/>
  <c r="S268" i="4"/>
  <c r="T268" i="4" s="1"/>
  <c r="S271" i="4"/>
  <c r="T271" i="4" s="1"/>
  <c r="S274" i="4"/>
  <c r="T274" i="4" s="1"/>
  <c r="S279" i="4"/>
  <c r="T279" i="4" s="1"/>
  <c r="S128" i="4"/>
  <c r="T128" i="4" s="1"/>
  <c r="S130" i="4"/>
  <c r="T130" i="4" s="1"/>
  <c r="S132" i="4"/>
  <c r="T132" i="4" s="1"/>
  <c r="S134" i="4"/>
  <c r="T134" i="4" s="1"/>
  <c r="S137" i="4"/>
  <c r="T137" i="4" s="1"/>
  <c r="S172" i="4"/>
  <c r="T172" i="4" s="1"/>
  <c r="S174" i="4"/>
  <c r="T174" i="4" s="1"/>
  <c r="S176" i="4"/>
  <c r="T176" i="4" s="1"/>
  <c r="S178" i="4"/>
  <c r="T178" i="4" s="1"/>
  <c r="S180" i="4"/>
  <c r="T180" i="4" s="1"/>
  <c r="S182" i="4"/>
  <c r="T182" i="4" s="1"/>
  <c r="S184" i="4"/>
  <c r="T184" i="4" s="1"/>
  <c r="S186" i="4"/>
  <c r="T186" i="4" s="1"/>
  <c r="S189" i="4"/>
  <c r="T189" i="4" s="1"/>
  <c r="S129" i="4"/>
  <c r="T129" i="4" s="1"/>
  <c r="S131" i="4"/>
  <c r="T131" i="4" s="1"/>
  <c r="S133" i="4"/>
  <c r="T133" i="4" s="1"/>
  <c r="S135" i="4"/>
  <c r="T135" i="4" s="1"/>
  <c r="S171" i="4"/>
  <c r="T171" i="4" s="1"/>
  <c r="S173" i="4"/>
  <c r="T173" i="4" s="1"/>
  <c r="S175" i="4"/>
  <c r="T175" i="4" s="1"/>
  <c r="S177" i="4"/>
  <c r="T177" i="4" s="1"/>
  <c r="S179" i="4"/>
  <c r="T179" i="4" s="1"/>
  <c r="S181" i="4"/>
  <c r="T181" i="4" s="1"/>
  <c r="S183" i="4"/>
  <c r="T183" i="4" s="1"/>
  <c r="S185" i="4"/>
  <c r="T185" i="4" s="1"/>
  <c r="S187" i="4"/>
  <c r="T187" i="4" s="1"/>
  <c r="S188" i="4"/>
  <c r="T188" i="4" s="1"/>
  <c r="S190" i="4"/>
  <c r="T190" i="4" s="1"/>
  <c r="X523" i="3" l="1"/>
  <c r="X525" i="3"/>
  <c r="X527" i="3"/>
  <c r="X531" i="3"/>
  <c r="X533" i="3"/>
  <c r="X535" i="3"/>
  <c r="X538" i="3"/>
  <c r="X542" i="3"/>
  <c r="X543" i="3"/>
  <c r="X524" i="3"/>
  <c r="X526" i="3"/>
  <c r="X528" i="3"/>
  <c r="X532" i="3"/>
  <c r="X534" i="3"/>
  <c r="X537" i="3"/>
  <c r="X540" i="3"/>
  <c r="X740" i="3"/>
  <c r="X742" i="3"/>
  <c r="X754" i="3"/>
  <c r="X737" i="3"/>
  <c r="X739" i="3"/>
  <c r="X741" i="3"/>
  <c r="X743" i="3"/>
  <c r="X746" i="3"/>
  <c r="X748" i="3"/>
  <c r="X750" i="3"/>
  <c r="X752" i="3"/>
  <c r="X757" i="3"/>
  <c r="X747" i="3"/>
  <c r="X751" i="3"/>
  <c r="X753" i="3"/>
  <c r="X755" i="3"/>
  <c r="X756" i="3"/>
  <c r="X758" i="3"/>
  <c r="X696" i="3"/>
  <c r="X698" i="3"/>
  <c r="X697" i="3"/>
  <c r="X699" i="3"/>
  <c r="X650" i="3"/>
  <c r="X652" i="3"/>
  <c r="X654" i="3"/>
  <c r="X656" i="3"/>
  <c r="X658" i="3"/>
  <c r="X659" i="3"/>
  <c r="X651" i="3"/>
  <c r="X653" i="3"/>
  <c r="X655" i="3"/>
  <c r="X657" i="3"/>
  <c r="X660" i="3"/>
  <c r="X663" i="3"/>
  <c r="X665" i="3"/>
  <c r="X669" i="3"/>
  <c r="X661" i="3"/>
  <c r="X664" i="3"/>
  <c r="X668" i="3"/>
  <c r="X666" i="3"/>
  <c r="X610" i="3"/>
  <c r="X612" i="3"/>
  <c r="X615" i="3"/>
  <c r="X617" i="3"/>
  <c r="X619" i="3"/>
  <c r="X565" i="3"/>
  <c r="X567" i="3"/>
  <c r="X569" i="3"/>
  <c r="X571" i="3"/>
  <c r="X574" i="3"/>
  <c r="X611" i="3"/>
  <c r="X614" i="3"/>
  <c r="X616" i="3"/>
  <c r="X618" i="3"/>
  <c r="X620" i="3"/>
  <c r="X577" i="3"/>
  <c r="X582" i="3"/>
  <c r="X572" i="3"/>
  <c r="X583" i="3"/>
  <c r="X566" i="3"/>
  <c r="X568" i="3"/>
  <c r="X570" i="3"/>
  <c r="X573" i="3"/>
  <c r="X576" i="3"/>
  <c r="X579" i="3"/>
  <c r="X580" i="3"/>
  <c r="X584" i="3"/>
  <c r="X578" i="3"/>
  <c r="X575" i="3"/>
  <c r="X581" i="3"/>
  <c r="X484" i="3"/>
  <c r="X485" i="3"/>
  <c r="X487" i="3"/>
  <c r="X489" i="3"/>
  <c r="X491" i="3"/>
  <c r="X497" i="3"/>
  <c r="X499" i="3"/>
  <c r="X483" i="3"/>
  <c r="X486" i="3"/>
  <c r="X488" i="3"/>
  <c r="X490" i="3"/>
  <c r="X492" i="3"/>
  <c r="X498" i="3"/>
  <c r="X500" i="3"/>
  <c r="X451" i="3"/>
  <c r="X454" i="3"/>
  <c r="X456" i="3"/>
  <c r="X458" i="3"/>
  <c r="X441" i="3"/>
  <c r="X443" i="3"/>
  <c r="X445" i="3"/>
  <c r="X447" i="3"/>
  <c r="X450" i="3"/>
  <c r="X452" i="3"/>
  <c r="X455" i="3"/>
  <c r="X457" i="3"/>
  <c r="X440" i="3"/>
  <c r="X442" i="3"/>
  <c r="X444" i="3"/>
  <c r="X446" i="3"/>
  <c r="X448" i="3"/>
  <c r="X398" i="3"/>
  <c r="X400" i="3"/>
  <c r="X399" i="3"/>
  <c r="X401" i="3"/>
  <c r="X403" i="3"/>
  <c r="X404" i="3"/>
  <c r="X406" i="3"/>
  <c r="X314" i="3"/>
  <c r="X316" i="3"/>
  <c r="X318" i="3"/>
  <c r="X320" i="3"/>
  <c r="X323" i="3"/>
  <c r="X325" i="3"/>
  <c r="X327" i="3"/>
  <c r="X329" i="3"/>
  <c r="X331" i="3"/>
  <c r="X321" i="3"/>
  <c r="X315" i="3"/>
  <c r="X317" i="3"/>
  <c r="X319" i="3"/>
  <c r="X322" i="3"/>
  <c r="X324" i="3"/>
  <c r="X326" i="3"/>
  <c r="X328" i="3"/>
  <c r="X330" i="3"/>
  <c r="X281" i="3"/>
  <c r="X283" i="3"/>
  <c r="X285" i="3"/>
  <c r="X280" i="3"/>
  <c r="X282" i="3"/>
  <c r="X284" i="3"/>
  <c r="X286" i="3"/>
  <c r="X270" i="3"/>
  <c r="X272" i="3"/>
  <c r="X274" i="3"/>
  <c r="X276" i="3"/>
  <c r="X278" i="3"/>
  <c r="X287" i="3"/>
  <c r="X269" i="3"/>
  <c r="X271" i="3"/>
  <c r="X273" i="3"/>
  <c r="X275" i="3"/>
  <c r="X277" i="3"/>
  <c r="X279" i="3"/>
  <c r="X288" i="3"/>
  <c r="X228" i="3"/>
  <c r="X230" i="3"/>
  <c r="X231" i="3"/>
  <c r="X229" i="3"/>
  <c r="X232" i="3"/>
  <c r="X185" i="3"/>
  <c r="X188" i="3"/>
  <c r="X184" i="3"/>
  <c r="X186" i="3"/>
  <c r="X189" i="3"/>
  <c r="X191" i="3"/>
  <c r="X156" i="3"/>
  <c r="X154" i="3"/>
  <c r="X147" i="3"/>
  <c r="X149" i="3"/>
  <c r="X153" i="3"/>
  <c r="X145" i="3"/>
  <c r="X148" i="3"/>
  <c r="X150" i="3"/>
  <c r="X152" i="3"/>
  <c r="X104" i="3"/>
  <c r="X100" i="3"/>
  <c r="X103" i="3"/>
  <c r="X101" i="3"/>
  <c r="X102" i="3"/>
  <c r="X691" i="3" l="1"/>
  <c r="X693" i="3"/>
  <c r="X694" i="3"/>
  <c r="X700" i="3"/>
  <c r="X702" i="3"/>
  <c r="X703" i="3"/>
  <c r="X735" i="3"/>
  <c r="X695" i="3"/>
  <c r="X701" i="3"/>
  <c r="X705" i="3"/>
  <c r="X749" i="3"/>
  <c r="X649" i="3"/>
  <c r="X407" i="3"/>
  <c r="X409" i="3"/>
  <c r="X413" i="3"/>
  <c r="X416" i="3"/>
  <c r="X438" i="3"/>
  <c r="X449" i="3"/>
  <c r="X493" i="3"/>
  <c r="X495" i="3"/>
  <c r="X502" i="3"/>
  <c r="X504" i="3"/>
  <c r="X506" i="3"/>
  <c r="X608" i="3"/>
  <c r="X621" i="3"/>
  <c r="X623" i="3"/>
  <c r="X625" i="3"/>
  <c r="X627" i="3"/>
  <c r="X613" i="3"/>
  <c r="X408" i="3"/>
  <c r="X412" i="3"/>
  <c r="X414" i="3"/>
  <c r="X402" i="3"/>
  <c r="X439" i="3"/>
  <c r="X481" i="3"/>
  <c r="X494" i="3"/>
  <c r="X496" i="3"/>
  <c r="X501" i="3"/>
  <c r="X503" i="3"/>
  <c r="X505" i="3"/>
  <c r="X609" i="3"/>
  <c r="X622" i="3"/>
  <c r="X624" i="3"/>
  <c r="X626" i="3"/>
  <c r="X630" i="3"/>
  <c r="X183" i="3"/>
  <c r="X193" i="3"/>
  <c r="X289" i="3"/>
  <c r="X291" i="3"/>
  <c r="X295" i="3"/>
  <c r="X57" i="3"/>
  <c r="X61" i="3"/>
  <c r="X64" i="3"/>
  <c r="X96" i="3"/>
  <c r="X142" i="3"/>
  <c r="X160" i="3"/>
  <c r="X194" i="3"/>
  <c r="X110" i="3"/>
  <c r="X159" i="3"/>
  <c r="X225" i="3"/>
  <c r="X227" i="3"/>
  <c r="X235" i="3"/>
  <c r="X311" i="3"/>
  <c r="X313" i="3"/>
  <c r="X333" i="3"/>
  <c r="X354" i="3"/>
  <c r="X357" i="3"/>
  <c r="X359" i="3"/>
  <c r="X361" i="3"/>
  <c r="X51" i="3"/>
  <c r="X108" i="3"/>
  <c r="X158" i="3"/>
  <c r="X197" i="3"/>
  <c r="X268" i="3"/>
  <c r="X290" i="3"/>
  <c r="X292" i="3"/>
  <c r="X293" i="3"/>
  <c r="X294" i="3"/>
  <c r="X98" i="3"/>
  <c r="X144" i="3"/>
  <c r="X195" i="3"/>
  <c r="X224" i="3"/>
  <c r="X226" i="3"/>
  <c r="X234" i="3"/>
  <c r="X312" i="3"/>
  <c r="X332" i="3"/>
  <c r="X334" i="3"/>
  <c r="X353" i="3"/>
  <c r="X355" i="3"/>
  <c r="X358" i="3"/>
  <c r="X53" i="3"/>
  <c r="X106" i="3"/>
  <c r="X141" i="3"/>
  <c r="X162" i="3"/>
  <c r="X146" i="3"/>
  <c r="X58" i="3"/>
  <c r="X52" i="3"/>
  <c r="X54" i="3"/>
  <c r="X56" i="3"/>
  <c r="X59" i="3"/>
  <c r="X62" i="3"/>
  <c r="X143" i="3"/>
  <c r="X182" i="3"/>
  <c r="X192" i="3"/>
  <c r="X95" i="3"/>
  <c r="X105" i="3"/>
  <c r="X107" i="3"/>
  <c r="X157" i="3"/>
  <c r="X161" i="3"/>
  <c r="X155" i="3"/>
  <c r="X55" i="3"/>
  <c r="S1" i="3" l="1"/>
  <c r="Q1" i="3"/>
  <c r="O1" i="3"/>
  <c r="J1" i="3"/>
  <c r="H1" i="3"/>
  <c r="F1" i="3"/>
  <c r="W1" i="3" l="1"/>
  <c r="X1" i="3" s="1"/>
</calcChain>
</file>

<file path=xl/comments1.xml><?xml version="1.0" encoding="utf-8"?>
<comments xmlns="http://schemas.openxmlformats.org/spreadsheetml/2006/main">
  <authors>
    <author>Enrollment4</author>
  </authors>
  <commentList>
    <comment ref="M202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 (13A)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 (14A)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1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1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1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M222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2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M22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</t>
        </r>
      </text>
    </comment>
  </commentList>
</comments>
</file>

<file path=xl/comments2.xml><?xml version="1.0" encoding="utf-8"?>
<comments xmlns="http://schemas.openxmlformats.org/spreadsheetml/2006/main">
  <authors>
    <author>Enrollment4</author>
  </authors>
  <commentList>
    <comment ref="N21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 (13A)</t>
        </r>
      </text>
    </comment>
    <comment ref="N21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 (14A)</t>
        </r>
      </text>
    </comment>
    <comment ref="N21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1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1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</t>
        </r>
      </text>
    </comment>
    <comment ref="N21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N22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2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2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3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N23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3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N23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N24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-100%OFF</t>
        </r>
      </text>
    </comment>
  </commentList>
</comments>
</file>

<file path=xl/comments3.xml><?xml version="1.0" encoding="utf-8"?>
<comments xmlns="http://schemas.openxmlformats.org/spreadsheetml/2006/main">
  <authors>
    <author>Enrollment4</author>
    <author>enrollment2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 OFF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 OFF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enrollment2:
CLEARIFY WITH THE TEACHER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
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I10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M106" authorId="1">
      <text>
        <r>
          <rPr>
            <b/>
            <sz val="9"/>
            <color indexed="81"/>
            <rFont val="Tahoma"/>
            <family val="2"/>
          </rPr>
          <t>enrollment2:</t>
        </r>
        <r>
          <rPr>
            <sz val="9"/>
            <color indexed="81"/>
            <rFont val="Tahoma"/>
            <family val="2"/>
          </rPr>
          <t xml:space="preserve">
CLEARIFY WITH THE TEACHER. </t>
        </r>
      </text>
    </comment>
    <comment ref="I10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0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M397" authorId="1">
      <text>
        <r>
          <rPr>
            <b/>
            <sz val="9"/>
            <color indexed="81"/>
            <rFont val="Tahoma"/>
            <family val="2"/>
          </rPr>
          <t>enrollment2:</t>
        </r>
        <r>
          <rPr>
            <sz val="9"/>
            <color indexed="81"/>
            <rFont val="Tahoma"/>
            <family val="2"/>
          </rPr>
          <t xml:space="preserve">
CLARIFY WITH THE TEACHER</t>
        </r>
      </text>
    </comment>
    <comment ref="G39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0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G4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-30%OFF</t>
        </r>
      </text>
    </comment>
    <comment ref="G61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631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63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</commentList>
</comments>
</file>

<file path=xl/comments4.xml><?xml version="1.0" encoding="utf-8"?>
<comments xmlns="http://schemas.openxmlformats.org/spreadsheetml/2006/main">
  <authors>
    <author>Enrollment4</author>
    <author>enrollment2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 OFF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 OFF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
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I10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M106" authorId="1">
      <text>
        <r>
          <rPr>
            <b/>
            <sz val="9"/>
            <color indexed="81"/>
            <rFont val="Tahoma"/>
            <family val="2"/>
          </rPr>
          <t>enrollment2:</t>
        </r>
        <r>
          <rPr>
            <sz val="9"/>
            <color indexed="81"/>
            <rFont val="Tahoma"/>
            <family val="2"/>
          </rPr>
          <t xml:space="preserve">
CLEARIFY WITH THE TEACHER. </t>
        </r>
      </text>
    </comment>
    <comment ref="I10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I10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-10%off</t>
        </r>
      </text>
    </comment>
    <comment ref="G398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00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 OFF</t>
        </r>
      </text>
    </comment>
    <comment ref="G403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06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-20%OFF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-30%OFF</t>
        </r>
      </text>
    </comment>
    <comment ref="G611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624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629" author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</commentList>
</comments>
</file>

<file path=xl/sharedStrings.xml><?xml version="1.0" encoding="utf-8"?>
<sst xmlns="http://schemas.openxmlformats.org/spreadsheetml/2006/main" count="5053" uniqueCount="1194">
  <si>
    <t>FORMAT SAMPLE</t>
  </si>
  <si>
    <t>Grade</t>
  </si>
  <si>
    <t>No.</t>
  </si>
  <si>
    <t>Name</t>
  </si>
  <si>
    <t>Sex</t>
  </si>
  <si>
    <t>ID</t>
  </si>
  <si>
    <t>Total</t>
  </si>
  <si>
    <t>Time: 8:00-11:00 AM</t>
  </si>
  <si>
    <t>Foundations</t>
  </si>
  <si>
    <t>Smart Choices</t>
  </si>
  <si>
    <t xml:space="preserve">  </t>
  </si>
  <si>
    <t xml:space="preserve">                                                                                                                                                                                    </t>
  </si>
  <si>
    <t>Level: Pre-Beginner/Morning</t>
  </si>
  <si>
    <t>C.P2.5%</t>
  </si>
  <si>
    <t>E1-15.83%</t>
  </si>
  <si>
    <t>E2-15.83%</t>
  </si>
  <si>
    <t>E3-15.83%</t>
  </si>
  <si>
    <t xml:space="preserve">IEAP RESULT - TERM: 01 October 2019 ( 01 October 2019 - 31 December 2019)                </t>
  </si>
  <si>
    <t xml:space="preserve">Room:           Banteay Chhmar                                                                                                  </t>
  </si>
  <si>
    <t>Instructors: Mr. Hing Cheu &amp; Mr. Touch Puthsothea</t>
  </si>
  <si>
    <t xml:space="preserve">Room:           Bakeng                                                                                                  </t>
  </si>
  <si>
    <t>Communication</t>
  </si>
  <si>
    <t>New Interchange</t>
  </si>
  <si>
    <t>Instructors: Mr. Kong Bunseang &amp; Mr. Khut Sey</t>
  </si>
  <si>
    <t>Level: Beginner-Morning/A</t>
  </si>
  <si>
    <t>Level: Beginner-Morning/B</t>
  </si>
  <si>
    <t xml:space="preserve">Room:           Ta Som                                                                                                  </t>
  </si>
  <si>
    <t>Instructors: Mr. Khut Sey &amp; Mr. Hing Chamroeun</t>
  </si>
  <si>
    <t xml:space="preserve">Room:           Preah Khan                                                                                                  </t>
  </si>
  <si>
    <t>Instructors: Ms. Esther Aveskamp &amp; Mr. Mok Siengvon</t>
  </si>
  <si>
    <t>Exam1 (Com.+Inter.)=31.66%; C.P(Class Participation=5%)      Exam2 (Com.+Inter.)=31.66%; A=100%-90%, B=89%-80%        Exam3 (Com.+Inter.)=31.66%; C=79%-70%, D=69%-60%, F=Under 60%</t>
  </si>
  <si>
    <t>Level: 1/Morning</t>
  </si>
  <si>
    <t xml:space="preserve">Room:           Preah Ko                                                                                                  </t>
  </si>
  <si>
    <t>Instructors: Mr. Curtis Lindsey &amp; Mr. Kong Bunseang</t>
  </si>
  <si>
    <t>Level: 2-Morning/A</t>
  </si>
  <si>
    <t>Level: 2-Morning/B</t>
  </si>
  <si>
    <t xml:space="preserve">Room:           Pre Rup                                                                                                </t>
  </si>
  <si>
    <t>Instructors: Mr. Stephen Cline &amp; Mr. Seng Seab</t>
  </si>
  <si>
    <t>Level: 3/Morning</t>
  </si>
  <si>
    <t xml:space="preserve">Room:           Prasat Kravan                                                                                                 </t>
  </si>
  <si>
    <t>Instructors: Mr. Denis Jones &amp; Mr. Benjamin Lawrence Mailman</t>
  </si>
  <si>
    <t>Level: 4/Morning</t>
  </si>
  <si>
    <t xml:space="preserve">Room:           Kampong Chhnang                                                                                                  </t>
  </si>
  <si>
    <t>Instructors: Ms. Vat Kimsan &amp; Mr. Loeung Sophat</t>
  </si>
  <si>
    <t>Time: 2:00-5:00 PM</t>
  </si>
  <si>
    <t>Level: Pre-Beginner/Afternoon</t>
  </si>
  <si>
    <t xml:space="preserve">Room:           Baphuon                                                                                                  </t>
  </si>
  <si>
    <t>Instructors: Mr. Doung Sokunt Wat &amp; Mr. Duch Chanthet</t>
  </si>
  <si>
    <t xml:space="preserve">Room:           Takeo                                                                                                  </t>
  </si>
  <si>
    <t>Instructors: Mr. Paul B. McKannon &amp; Mr. Pech Kusal</t>
  </si>
  <si>
    <t>Level: 1/Afternoon</t>
  </si>
  <si>
    <t>Level: Beginner-Afternoon</t>
  </si>
  <si>
    <t xml:space="preserve">Room:           Sambo Prei Kuk                                                                                                  </t>
  </si>
  <si>
    <t>Instructors: Mr. Curtis Lindsey &amp; Mr. Hang Bunkai</t>
  </si>
  <si>
    <t>Level: 2-Afternoon</t>
  </si>
  <si>
    <t>Instructors: Mr. Brain Murphy &amp; Mr. Ren Channthy</t>
  </si>
  <si>
    <t>Level: 3-Afternoon</t>
  </si>
  <si>
    <t xml:space="preserve">Room:           Prasat Kravan                                                                                                  </t>
  </si>
  <si>
    <t>Instructors: Mr. Denis Jones &amp; Mr. James Adams Carver</t>
  </si>
  <si>
    <t>Level: 4-Afternoon</t>
  </si>
  <si>
    <t>Instructors: Mr. Ung Bunthan &amp; Mr. Sorn Savoeun</t>
  </si>
  <si>
    <t>Level: Pre-Beginner/Evening</t>
  </si>
  <si>
    <t>Time: 6:00-9:00 PM</t>
  </si>
  <si>
    <t xml:space="preserve">Room:           Banteay Srey                                                                                                  </t>
  </si>
  <si>
    <t>Instructors: Mr. Hoeng Phouchhit &amp; Mr. Mok Siengvon</t>
  </si>
  <si>
    <t>Level: Beginner-Evening</t>
  </si>
  <si>
    <t xml:space="preserve">Room:           Bakheng                                                                                                  </t>
  </si>
  <si>
    <t>Instructors: Mr. Tim Davis &amp; Mr. Pech Kusal</t>
  </si>
  <si>
    <t>Level: 1-Evening/A</t>
  </si>
  <si>
    <t>Level: 1-Evening/B</t>
  </si>
  <si>
    <t>Instructors: Ms. Esther Aveskamp &amp; Mr. Cheng Nget</t>
  </si>
  <si>
    <t xml:space="preserve">Room:           Sambo Prei Kuk                                                                                                 </t>
  </si>
  <si>
    <t>Instructors: Mr. Benjamin Lawrence Mailman &amp; Mr. Tong Dara</t>
  </si>
  <si>
    <t>Level: 2-Evening/A</t>
  </si>
  <si>
    <t>Level: 2-Evening/B</t>
  </si>
  <si>
    <t xml:space="preserve">Room:           Kampong Thom                                                                                               </t>
  </si>
  <si>
    <t>Instructors: Mr. Curtis Linsey &amp; Mr. Dam Kimsan</t>
  </si>
  <si>
    <t xml:space="preserve">Room:           Phnom Penh                                                                                               </t>
  </si>
  <si>
    <t>Instructors: Mr. Jeffrey Stark &amp; Mr. Ren Channthy</t>
  </si>
  <si>
    <t>Level: 3-Evening/B</t>
  </si>
  <si>
    <t>Level: 3-Evening/A</t>
  </si>
  <si>
    <t xml:space="preserve">Room:           Kompong Cham                                                                                               </t>
  </si>
  <si>
    <t>Instructors: Mr. Brian Murphy &amp; Mr. Duch Chanthet</t>
  </si>
  <si>
    <t>Level: 4-Evening/A</t>
  </si>
  <si>
    <t xml:space="preserve">Room:           Prasat Kravan                                                                                              </t>
  </si>
  <si>
    <t>Instructors: Mr. Denis Jones &amp; Mr. Brian Murphy</t>
  </si>
  <si>
    <t xml:space="preserve">Room:           Pre Rup                                                                                              </t>
  </si>
  <si>
    <t>Instructors: Mr. Stephen Cline &amp; Mr. Jim Woolley</t>
  </si>
  <si>
    <t>Level: 4-Evening/B</t>
  </si>
  <si>
    <t xml:space="preserve"> </t>
  </si>
  <si>
    <t>CHAKRIYA RYZA</t>
  </si>
  <si>
    <t>F</t>
  </si>
  <si>
    <t>12346</t>
  </si>
  <si>
    <t>CHEK KEO</t>
  </si>
  <si>
    <t>12184</t>
  </si>
  <si>
    <t>CHHOEUN PI SAK</t>
  </si>
  <si>
    <t>M</t>
  </si>
  <si>
    <t>12216</t>
  </si>
  <si>
    <t>EAR CHOUNG ANG</t>
  </si>
  <si>
    <t>12219</t>
  </si>
  <si>
    <t>HAI NIMUL</t>
  </si>
  <si>
    <t>12343</t>
  </si>
  <si>
    <t>HEOURN LONGHENG</t>
  </si>
  <si>
    <t>12222</t>
  </si>
  <si>
    <t>KONG SREYNY</t>
  </si>
  <si>
    <t>12441</t>
  </si>
  <si>
    <t>LY SAVOEUT</t>
  </si>
  <si>
    <t>12473</t>
  </si>
  <si>
    <t>LY UYLENG</t>
  </si>
  <si>
    <t>12475</t>
  </si>
  <si>
    <t>MOEURN CHAMPA</t>
  </si>
  <si>
    <t>12442</t>
  </si>
  <si>
    <t>PRAK NARIM</t>
  </si>
  <si>
    <t>12342</t>
  </si>
  <si>
    <t>PROM RATANAK</t>
  </si>
  <si>
    <t>03956</t>
  </si>
  <si>
    <t>RIN TOM</t>
  </si>
  <si>
    <t>12056</t>
  </si>
  <si>
    <t>ROEUS VANNKHAI</t>
  </si>
  <si>
    <t>12400</t>
  </si>
  <si>
    <t>RON CHAKTRONG</t>
  </si>
  <si>
    <t>12401</t>
  </si>
  <si>
    <t>SIN CHAN DARA</t>
  </si>
  <si>
    <t>12456</t>
  </si>
  <si>
    <t>SITHON KEO</t>
  </si>
  <si>
    <t>12348</t>
  </si>
  <si>
    <t>SON PISETH</t>
  </si>
  <si>
    <t>12208</t>
  </si>
  <si>
    <t>SROEUNG LYHAV</t>
  </si>
  <si>
    <t>12402</t>
  </si>
  <si>
    <t>TAM VIREAK</t>
  </si>
  <si>
    <t>12189</t>
  </si>
  <si>
    <t>VUTHY SOVANNAK</t>
  </si>
  <si>
    <t>12198</t>
  </si>
  <si>
    <t>YUK YOT</t>
  </si>
  <si>
    <t>12170</t>
  </si>
  <si>
    <t>BUN SOPHANYA</t>
  </si>
  <si>
    <t>10849</t>
  </si>
  <si>
    <t>CHHAI CHAKRIYA</t>
  </si>
  <si>
    <t>12100</t>
  </si>
  <si>
    <t>CHUN META</t>
  </si>
  <si>
    <t>12101</t>
  </si>
  <si>
    <t>HIN BONI</t>
  </si>
  <si>
    <t>12474</t>
  </si>
  <si>
    <t>KHEM KAKADA</t>
  </si>
  <si>
    <t>12213</t>
  </si>
  <si>
    <t>KHEN LEEHEE</t>
  </si>
  <si>
    <t>12478</t>
  </si>
  <si>
    <t>KUN NAVIN</t>
  </si>
  <si>
    <t>12220</t>
  </si>
  <si>
    <t>LAT SEAKLY</t>
  </si>
  <si>
    <t>12347</t>
  </si>
  <si>
    <t>LIM LITA</t>
  </si>
  <si>
    <t>12206</t>
  </si>
  <si>
    <t>LONG DALIN</t>
  </si>
  <si>
    <t>06954</t>
  </si>
  <si>
    <t>MEAS CHANTHA</t>
  </si>
  <si>
    <t>11023</t>
  </si>
  <si>
    <t>NEP ANGKEASEL</t>
  </si>
  <si>
    <t>09727</t>
  </si>
  <si>
    <t>NGA EANGLOV</t>
  </si>
  <si>
    <t>11628</t>
  </si>
  <si>
    <t>PHAL PHALLY (S)</t>
  </si>
  <si>
    <t>11988</t>
  </si>
  <si>
    <t>PHEAK SREYTIN</t>
  </si>
  <si>
    <t>12508</t>
  </si>
  <si>
    <t>POUERN KECHLI VETEI</t>
  </si>
  <si>
    <t>05641</t>
  </si>
  <si>
    <t>SORS SREY PICH</t>
  </si>
  <si>
    <t>12040</t>
  </si>
  <si>
    <t>YOEUN PHEAKDEY</t>
  </si>
  <si>
    <t>12020</t>
  </si>
  <si>
    <t>BARANG SREYNOUCH</t>
  </si>
  <si>
    <t>12217</t>
  </si>
  <si>
    <t>CHHAO SAVON</t>
  </si>
  <si>
    <t>11931</t>
  </si>
  <si>
    <t>HENG SEYHA</t>
  </si>
  <si>
    <t>12443</t>
  </si>
  <si>
    <t>HOEURY BUN IENG</t>
  </si>
  <si>
    <t>11932</t>
  </si>
  <si>
    <t>HOUT MARYMA</t>
  </si>
  <si>
    <t>12173</t>
  </si>
  <si>
    <t>KHO DARAROTH</t>
  </si>
  <si>
    <t>12476</t>
  </si>
  <si>
    <t>KHOU MENGGUOCH</t>
  </si>
  <si>
    <t>12081</t>
  </si>
  <si>
    <t>KRY NHUNG</t>
  </si>
  <si>
    <t>09575</t>
  </si>
  <si>
    <t>LAM MONIKA</t>
  </si>
  <si>
    <t>12406</t>
  </si>
  <si>
    <t>NUCH CHHUNNY</t>
  </si>
  <si>
    <t>12477</t>
  </si>
  <si>
    <t>ORNG BOPHA</t>
  </si>
  <si>
    <t>11922</t>
  </si>
  <si>
    <t>PRICK PAILOU</t>
  </si>
  <si>
    <t>12202</t>
  </si>
  <si>
    <t>RANN MEY</t>
  </si>
  <si>
    <t>12408</t>
  </si>
  <si>
    <t>SAO VEANSA</t>
  </si>
  <si>
    <t>12174</t>
  </si>
  <si>
    <t>SENG VEASNA</t>
  </si>
  <si>
    <t>12345</t>
  </si>
  <si>
    <t>SIM SAM ANG</t>
  </si>
  <si>
    <t>11934</t>
  </si>
  <si>
    <t>TEP DARO</t>
  </si>
  <si>
    <t>11368</t>
  </si>
  <si>
    <t>UN SREYPOV</t>
  </si>
  <si>
    <t>12156</t>
  </si>
  <si>
    <t>VAN CHAN NAREY</t>
  </si>
  <si>
    <t>12164</t>
  </si>
  <si>
    <t>VOENG SINORN</t>
  </si>
  <si>
    <t>12344</t>
  </si>
  <si>
    <t>VOEURN PHANMAI</t>
  </si>
  <si>
    <t>12203</t>
  </si>
  <si>
    <t>VUTH VATHANAK</t>
  </si>
  <si>
    <t>12197</t>
  </si>
  <si>
    <t>CHAO TITE BUNRONG</t>
  </si>
  <si>
    <t>10816</t>
  </si>
  <si>
    <t>HOK CHANNY</t>
  </si>
  <si>
    <t>12183</t>
  </si>
  <si>
    <t>HUN SREY NUTH</t>
  </si>
  <si>
    <t>11641</t>
  </si>
  <si>
    <t>KET DANE</t>
  </si>
  <si>
    <t>12511</t>
  </si>
  <si>
    <t>KHLEY CHANREAKSA</t>
  </si>
  <si>
    <t>11624</t>
  </si>
  <si>
    <t>KIEN MANITHROMNEA</t>
  </si>
  <si>
    <t>12167</t>
  </si>
  <si>
    <t>KIM CHANMONYRATH</t>
  </si>
  <si>
    <t>11622</t>
  </si>
  <si>
    <t>KIM CHILIN</t>
  </si>
  <si>
    <t>12521</t>
  </si>
  <si>
    <t>KIM JAE EUN</t>
  </si>
  <si>
    <t>11052</t>
  </si>
  <si>
    <t>LANG CHANLIKA</t>
  </si>
  <si>
    <t>12039</t>
  </si>
  <si>
    <t>LEANN SOKHENG</t>
  </si>
  <si>
    <t>12403</t>
  </si>
  <si>
    <t>LIM PISEN</t>
  </si>
  <si>
    <t>12211</t>
  </si>
  <si>
    <t>LIM SEREYVECHHEKAKUNTHEA</t>
  </si>
  <si>
    <t>12201</t>
  </si>
  <si>
    <t>LONG RATHA</t>
  </si>
  <si>
    <t>12165</t>
  </si>
  <si>
    <t>MARY PHALIZA</t>
  </si>
  <si>
    <t>12196</t>
  </si>
  <si>
    <t>MEN VORLEAK</t>
  </si>
  <si>
    <t>12407</t>
  </si>
  <si>
    <t>NIEV CHANDY</t>
  </si>
  <si>
    <t>11639</t>
  </si>
  <si>
    <t>NOV SOMETHY</t>
  </si>
  <si>
    <t>07811</t>
  </si>
  <si>
    <t>PICHTEANG AROUNRANGFA</t>
  </si>
  <si>
    <t>05461</t>
  </si>
  <si>
    <t>POV PUNLEU</t>
  </si>
  <si>
    <t>11344</t>
  </si>
  <si>
    <t>REN SREYSROS</t>
  </si>
  <si>
    <t>12204</t>
  </si>
  <si>
    <t>SEN THANY</t>
  </si>
  <si>
    <t>06633</t>
  </si>
  <si>
    <t>THOUERN SOPHOL</t>
  </si>
  <si>
    <t>12102</t>
  </si>
  <si>
    <t>TOCH CHANKESEY</t>
  </si>
  <si>
    <t>11762</t>
  </si>
  <si>
    <t>VANG LIDA</t>
  </si>
  <si>
    <t>11600</t>
  </si>
  <si>
    <t>BRAK PHEAKDEY</t>
  </si>
  <si>
    <t>11457</t>
  </si>
  <si>
    <t>CHAN E THEANG</t>
  </si>
  <si>
    <t>09922</t>
  </si>
  <si>
    <t>CHEN CHAKK</t>
  </si>
  <si>
    <t>11489</t>
  </si>
  <si>
    <t>HEM MONISEILA</t>
  </si>
  <si>
    <t>12405</t>
  </si>
  <si>
    <t>KHONN RATHA</t>
  </si>
  <si>
    <t>11634</t>
  </si>
  <si>
    <t>LEAB CHHAY</t>
  </si>
  <si>
    <t>11572</t>
  </si>
  <si>
    <t>LY BUNLONG</t>
  </si>
  <si>
    <t>12080</t>
  </si>
  <si>
    <t>OENG KIMCHOUR</t>
  </si>
  <si>
    <t>11637</t>
  </si>
  <si>
    <t>OUM THAWIN</t>
  </si>
  <si>
    <t>11136</t>
  </si>
  <si>
    <t>PHEAT SOMPHORS</t>
  </si>
  <si>
    <t>11393</t>
  </si>
  <si>
    <t>SHOUP SEYHA</t>
  </si>
  <si>
    <t>11335</t>
  </si>
  <si>
    <t>VA HUY LY</t>
  </si>
  <si>
    <t>12207</t>
  </si>
  <si>
    <t>BE DYNORNG</t>
  </si>
  <si>
    <t>12210</t>
  </si>
  <si>
    <t>CHAY DA (s)</t>
  </si>
  <si>
    <t>11482</t>
  </si>
  <si>
    <t>DOEB THIDA</t>
  </si>
  <si>
    <t>11508</t>
  </si>
  <si>
    <t>KHUN PHYSAK</t>
  </si>
  <si>
    <t>11105</t>
  </si>
  <si>
    <t>LEAP LONGDY</t>
  </si>
  <si>
    <t>11086</t>
  </si>
  <si>
    <t>MEUN VISA</t>
  </si>
  <si>
    <t>11855</t>
  </si>
  <si>
    <t>PHAT KIMCHOU</t>
  </si>
  <si>
    <t>11583</t>
  </si>
  <si>
    <t>PRAKOD PRANEY</t>
  </si>
  <si>
    <t>12205</t>
  </si>
  <si>
    <t>PROM SOCHEA</t>
  </si>
  <si>
    <t>11075</t>
  </si>
  <si>
    <t>SOEUNG TOLA</t>
  </si>
  <si>
    <t>11064</t>
  </si>
  <si>
    <t>SOK PANHAVOTH</t>
  </si>
  <si>
    <t>04537</t>
  </si>
  <si>
    <t>SOT POLEAK</t>
  </si>
  <si>
    <t>SOUERM SREYNUT</t>
  </si>
  <si>
    <t>SUNN SEIHA</t>
  </si>
  <si>
    <t>11099</t>
  </si>
  <si>
    <t>11487</t>
  </si>
  <si>
    <t>11623</t>
  </si>
  <si>
    <t>CHAN PISEY</t>
  </si>
  <si>
    <t>06598</t>
  </si>
  <si>
    <t>CHEA KHAV</t>
  </si>
  <si>
    <t>11148</t>
  </si>
  <si>
    <t>CHHUM SAK SY</t>
  </si>
  <si>
    <t>11160</t>
  </si>
  <si>
    <t>DEK SOKA</t>
  </si>
  <si>
    <t>11593</t>
  </si>
  <si>
    <t>EANG SREYNITH</t>
  </si>
  <si>
    <t>11315</t>
  </si>
  <si>
    <t>HENG HAN</t>
  </si>
  <si>
    <t>11021</t>
  </si>
  <si>
    <t>HIEM SORIYA</t>
  </si>
  <si>
    <t>10915</t>
  </si>
  <si>
    <t>KEAV SOKSREYMEAN</t>
  </si>
  <si>
    <t>11361</t>
  </si>
  <si>
    <t>KOUN KUN THANG</t>
  </si>
  <si>
    <t>11144</t>
  </si>
  <si>
    <t>LEANG SOKUNTHEARY</t>
  </si>
  <si>
    <t>08378</t>
  </si>
  <si>
    <t>LOEUNG Sann An</t>
  </si>
  <si>
    <t>03578</t>
  </si>
  <si>
    <t>MABB NARY</t>
  </si>
  <si>
    <t>11848</t>
  </si>
  <si>
    <t>MAO VANDALING</t>
  </si>
  <si>
    <t>11164</t>
  </si>
  <si>
    <t>NET MINEAR</t>
  </si>
  <si>
    <t>11635</t>
  </si>
  <si>
    <t>PHAT PHANIN</t>
  </si>
  <si>
    <t>11629</t>
  </si>
  <si>
    <t>SAROEURN BUNTHOEURN</t>
  </si>
  <si>
    <t>09764</t>
  </si>
  <si>
    <t>SIN LY YI</t>
  </si>
  <si>
    <t>12209</t>
  </si>
  <si>
    <t>SOM VISETH</t>
  </si>
  <si>
    <t>00301</t>
  </si>
  <si>
    <t>SOU MANATH</t>
  </si>
  <si>
    <t>11633</t>
  </si>
  <si>
    <t>THEONG KOMNOU</t>
  </si>
  <si>
    <t>12218</t>
  </si>
  <si>
    <t>THOUN VANNACHAK</t>
  </si>
  <si>
    <t>11784</t>
  </si>
  <si>
    <t>VORN KEOV BOPHA</t>
  </si>
  <si>
    <t>06530</t>
  </si>
  <si>
    <t>CHUN CHANSOTHEARY</t>
  </si>
  <si>
    <t>11162</t>
  </si>
  <si>
    <t>EM LIHIENG [BFOK]</t>
  </si>
  <si>
    <t>11431</t>
  </si>
  <si>
    <t>HON LEAN [CRST]</t>
  </si>
  <si>
    <t>11010</t>
  </si>
  <si>
    <t>07312</t>
  </si>
  <si>
    <t>LEM SOPHEAP</t>
  </si>
  <si>
    <t>11145</t>
  </si>
  <si>
    <t>LIM KIMCHENG</t>
  </si>
  <si>
    <t>10944</t>
  </si>
  <si>
    <t>LIN CHANSERIYA</t>
  </si>
  <si>
    <t>11153</t>
  </si>
  <si>
    <t>LIN SEKREYVOLEAK</t>
  </si>
  <si>
    <t>12161</t>
  </si>
  <si>
    <t>LY SOPHEAROTH</t>
  </si>
  <si>
    <t>11041</t>
  </si>
  <si>
    <t>LY SOTHYRAK</t>
  </si>
  <si>
    <t>11130</t>
  </si>
  <si>
    <t>OR VANTITH</t>
  </si>
  <si>
    <t>11355</t>
  </si>
  <si>
    <t>POK KIM SAN</t>
  </si>
  <si>
    <t>11104</t>
  </si>
  <si>
    <t>RIN VOLEAK</t>
  </si>
  <si>
    <t>10840</t>
  </si>
  <si>
    <t>ROEUN SARITH</t>
  </si>
  <si>
    <t>09449</t>
  </si>
  <si>
    <t>SENG SOKLIN</t>
  </si>
  <si>
    <t>11074</t>
  </si>
  <si>
    <t>SIN THAE RYONG</t>
  </si>
  <si>
    <t>10448</t>
  </si>
  <si>
    <t>SRONG PANHA</t>
  </si>
  <si>
    <t>09756</t>
  </si>
  <si>
    <t>THIEM MALAI</t>
  </si>
  <si>
    <t>09224</t>
  </si>
  <si>
    <t>YOENG SOPHEA</t>
  </si>
  <si>
    <t>10800</t>
  </si>
  <si>
    <t>KOB KHMAO</t>
  </si>
  <si>
    <t>CHHIN TEK</t>
  </si>
  <si>
    <t>12236</t>
  </si>
  <si>
    <t>HONG TAI MENG</t>
  </si>
  <si>
    <t>12485</t>
  </si>
  <si>
    <t>LY SOLECH</t>
  </si>
  <si>
    <t>12411</t>
  </si>
  <si>
    <t>MIECH SARATH</t>
  </si>
  <si>
    <t>12251</t>
  </si>
  <si>
    <t>PHAN SOPHON</t>
  </si>
  <si>
    <t>12353</t>
  </si>
  <si>
    <t>SIN SI NOY</t>
  </si>
  <si>
    <t>12237</t>
  </si>
  <si>
    <t>THACH PIPI</t>
  </si>
  <si>
    <t>12472</t>
  </si>
  <si>
    <t>VENG VOUCHLY</t>
  </si>
  <si>
    <t>12357</t>
  </si>
  <si>
    <t>YAN CHAN THY</t>
  </si>
  <si>
    <t>12360</t>
  </si>
  <si>
    <t>AN SREYPOV</t>
  </si>
  <si>
    <t>12229</t>
  </si>
  <si>
    <t>CHHEA SAMNANG</t>
  </si>
  <si>
    <t>12233</t>
  </si>
  <si>
    <t>CHHENG BUNCHHEN</t>
  </si>
  <si>
    <t>11942</t>
  </si>
  <si>
    <t>CHHIN KUNTHEA</t>
  </si>
  <si>
    <t>12024</t>
  </si>
  <si>
    <t>E SOMALEA</t>
  </si>
  <si>
    <t>12239</t>
  </si>
  <si>
    <t>HEOM SREYNUT</t>
  </si>
  <si>
    <t>12417</t>
  </si>
  <si>
    <t>HUL KANHA</t>
  </si>
  <si>
    <t>12232</t>
  </si>
  <si>
    <t>LEAV MALEN</t>
  </si>
  <si>
    <t>12022</t>
  </si>
  <si>
    <t>LIM SO DARA</t>
  </si>
  <si>
    <t>12242</t>
  </si>
  <si>
    <t>LY BUNSENG</t>
  </si>
  <si>
    <t>11943</t>
  </si>
  <si>
    <t>NIEV IHUON</t>
  </si>
  <si>
    <t>11649</t>
  </si>
  <si>
    <t>PECH SOM</t>
  </si>
  <si>
    <t>11912</t>
  </si>
  <si>
    <t>PHAI SOPHA</t>
  </si>
  <si>
    <t>12469</t>
  </si>
  <si>
    <t>SE PANHASOVANNARA</t>
  </si>
  <si>
    <t>12244</t>
  </si>
  <si>
    <t>SENG SOKUTHEA</t>
  </si>
  <si>
    <t>11483</t>
  </si>
  <si>
    <t>SOEUM SUON</t>
  </si>
  <si>
    <t>12118</t>
  </si>
  <si>
    <t>SOY CHRUY</t>
  </si>
  <si>
    <t>12240</t>
  </si>
  <si>
    <t>THO SEAKLIM</t>
  </si>
  <si>
    <t>11746</t>
  </si>
  <si>
    <t>TOR CHANRES</t>
  </si>
  <si>
    <t>11888</t>
  </si>
  <si>
    <t>VAI SAMO (S)</t>
  </si>
  <si>
    <t>12021</t>
  </si>
  <si>
    <t>BOU CHAN TOLA</t>
  </si>
  <si>
    <t>12515</t>
  </si>
  <si>
    <t>CHEASAMRUOS UTRAKSAMRACH</t>
  </si>
  <si>
    <t>12029</t>
  </si>
  <si>
    <t>CHET TOLA</t>
  </si>
  <si>
    <t>11806</t>
  </si>
  <si>
    <t>CHHO SEAKLY</t>
  </si>
  <si>
    <t>11653</t>
  </si>
  <si>
    <t>KOUY LIS</t>
  </si>
  <si>
    <t>10958</t>
  </si>
  <si>
    <t>LAT SORIYAREAKSMEY</t>
  </si>
  <si>
    <t>11945</t>
  </si>
  <si>
    <t>LIM RITHEA</t>
  </si>
  <si>
    <t>12361</t>
  </si>
  <si>
    <t>MOK SAO</t>
  </si>
  <si>
    <t>11946</t>
  </si>
  <si>
    <t>NANN NON</t>
  </si>
  <si>
    <t>11896</t>
  </si>
  <si>
    <t>NEM SREYDA</t>
  </si>
  <si>
    <t>09157</t>
  </si>
  <si>
    <t>NHEK KIMYI</t>
  </si>
  <si>
    <t>11984</t>
  </si>
  <si>
    <t>PONLOK REAKSMY</t>
  </si>
  <si>
    <t>07226</t>
  </si>
  <si>
    <t>ROS RATANA</t>
  </si>
  <si>
    <t>11827</t>
  </si>
  <si>
    <t>SEA THORNG</t>
  </si>
  <si>
    <t>10567</t>
  </si>
  <si>
    <t>THENG NEANCHOU</t>
  </si>
  <si>
    <t>12221</t>
  </si>
  <si>
    <t>AN SREY POV</t>
  </si>
  <si>
    <t>11066</t>
  </si>
  <si>
    <t>BRONG SREY NOY</t>
  </si>
  <si>
    <t>11215</t>
  </si>
  <si>
    <t>CHAING ROS</t>
  </si>
  <si>
    <t>12412</t>
  </si>
  <si>
    <t>CHANTRA MONYNEATH</t>
  </si>
  <si>
    <t>12028</t>
  </si>
  <si>
    <t>CHAY PEY(S)</t>
  </si>
  <si>
    <t>10679</t>
  </si>
  <si>
    <t>CHEA KHONGHENG</t>
  </si>
  <si>
    <t>12404</t>
  </si>
  <si>
    <t>CHEAB PHOLYADA</t>
  </si>
  <si>
    <t>08946</t>
  </si>
  <si>
    <t>CHHEN CHHANUN</t>
  </si>
  <si>
    <t>11683</t>
  </si>
  <si>
    <t>CHHENG SREYNITH</t>
  </si>
  <si>
    <t>11055</t>
  </si>
  <si>
    <t>CHUON DORN</t>
  </si>
  <si>
    <t>11670</t>
  </si>
  <si>
    <t>HOEM SREY NICH</t>
  </si>
  <si>
    <t>10901</t>
  </si>
  <si>
    <t>HOUR NORM</t>
  </si>
  <si>
    <t>12413</t>
  </si>
  <si>
    <t>KEO SANY</t>
  </si>
  <si>
    <t>11432</t>
  </si>
  <si>
    <t>KOEUY KAOAY [PFL]</t>
  </si>
  <si>
    <t>11084</t>
  </si>
  <si>
    <t>LENG NARAN</t>
  </si>
  <si>
    <t>11454</t>
  </si>
  <si>
    <t>LON SOCHEA</t>
  </si>
  <si>
    <t>11182</t>
  </si>
  <si>
    <t>LORM LEAKHENA</t>
  </si>
  <si>
    <t>11523</t>
  </si>
  <si>
    <t>MAP LOVPY</t>
  </si>
  <si>
    <t>10569</t>
  </si>
  <si>
    <t>MEAS SOKCHEAT</t>
  </si>
  <si>
    <t>09658</t>
  </si>
  <si>
    <t>NHEAT MITHOUNA</t>
  </si>
  <si>
    <t>10985</t>
  </si>
  <si>
    <t>NOB LYZA</t>
  </si>
  <si>
    <t>11199</t>
  </si>
  <si>
    <t>OL NIRA</t>
  </si>
  <si>
    <t>11944</t>
  </si>
  <si>
    <t>PAN SIVEPHENG</t>
  </si>
  <si>
    <t>09181</t>
  </si>
  <si>
    <t>PROM SREYNU</t>
  </si>
  <si>
    <t>11524</t>
  </si>
  <si>
    <t>SANG VANNAK</t>
  </si>
  <si>
    <t>12483</t>
  </si>
  <si>
    <t>SOR SOK CHUMI</t>
  </si>
  <si>
    <t>11377</t>
  </si>
  <si>
    <t>SOU NAPET</t>
  </si>
  <si>
    <t>12241</t>
  </si>
  <si>
    <t>VONG SOVANBOPHA</t>
  </si>
  <si>
    <t>11092</t>
  </si>
  <si>
    <t>YEAM POV</t>
  </si>
  <si>
    <t>09134</t>
  </si>
  <si>
    <t>EANG LENH HOUR</t>
  </si>
  <si>
    <t>11449</t>
  </si>
  <si>
    <t>EANG SIVKHIM</t>
  </si>
  <si>
    <t>09444</t>
  </si>
  <si>
    <t>HAK DINA</t>
  </si>
  <si>
    <t>11206</t>
  </si>
  <si>
    <t>HEAB CHANSA</t>
  </si>
  <si>
    <t>HORNG MEANVEASNA</t>
  </si>
  <si>
    <t>09819</t>
  </si>
  <si>
    <t>HUT HOEUN</t>
  </si>
  <si>
    <t>11184</t>
  </si>
  <si>
    <t>JINHEE GO</t>
  </si>
  <si>
    <t>12235</t>
  </si>
  <si>
    <t>JUHEE GO</t>
  </si>
  <si>
    <t>12234</t>
  </si>
  <si>
    <t>OEUN SOTEN</t>
  </si>
  <si>
    <t>10614</t>
  </si>
  <si>
    <t>ONG SOKVOAN</t>
  </si>
  <si>
    <t>11116</t>
  </si>
  <si>
    <t>SANG SEREIROTH (S)</t>
  </si>
  <si>
    <t>11046</t>
  </si>
  <si>
    <t>SEM SOCHHAYLINA</t>
  </si>
  <si>
    <t>11484</t>
  </si>
  <si>
    <t>SO SEAV ING</t>
  </si>
  <si>
    <t>11174</t>
  </si>
  <si>
    <t>SO SOPHANAT</t>
  </si>
  <si>
    <t>10854</t>
  </si>
  <si>
    <t>SOK MANITH</t>
  </si>
  <si>
    <t>11580</t>
  </si>
  <si>
    <t>SORM SODALIN</t>
  </si>
  <si>
    <t>11379</t>
  </si>
  <si>
    <t>SREY RATANA</t>
  </si>
  <si>
    <t>11452</t>
  </si>
  <si>
    <t>SRON KIMHANG [PFL]</t>
  </si>
  <si>
    <t>11082</t>
  </si>
  <si>
    <t>SUN SOKTHEAROTH</t>
  </si>
  <si>
    <t>09716</t>
  </si>
  <si>
    <t>SUOT SANN</t>
  </si>
  <si>
    <t>10706</t>
  </si>
  <si>
    <t>SUY PENG</t>
  </si>
  <si>
    <t>09707</t>
  </si>
  <si>
    <t>TANG YUCHING</t>
  </si>
  <si>
    <t>04102</t>
  </si>
  <si>
    <t>TET NITA</t>
  </si>
  <si>
    <t>11036</t>
  </si>
  <si>
    <t>VAN SEAVHUO</t>
  </si>
  <si>
    <t>10179</t>
  </si>
  <si>
    <t>VORN VANNADA</t>
  </si>
  <si>
    <t>10389</t>
  </si>
  <si>
    <t>CHAN SAMPHOS</t>
  </si>
  <si>
    <t>12243</t>
  </si>
  <si>
    <t>DOEUM DEIKA</t>
  </si>
  <si>
    <t>11178</t>
  </si>
  <si>
    <t>HEANG NIHOING</t>
  </si>
  <si>
    <t>09792</t>
  </si>
  <si>
    <t>LENG LAVY</t>
  </si>
  <si>
    <t>11033</t>
  </si>
  <si>
    <t>LY KANHA</t>
  </si>
  <si>
    <t>08250</t>
  </si>
  <si>
    <t>NETH NARY</t>
  </si>
  <si>
    <t>11936</t>
  </si>
  <si>
    <t>RONG SEANG</t>
  </si>
  <si>
    <t>10720</t>
  </si>
  <si>
    <t>SUOM SREYTOUCH</t>
  </si>
  <si>
    <t>11049</t>
  </si>
  <si>
    <t>TEA VOUCHLANG</t>
  </si>
  <si>
    <t>12238</t>
  </si>
  <si>
    <t>CHEA HANG</t>
  </si>
  <si>
    <t>12265</t>
  </si>
  <si>
    <t>CHHAT NAVY</t>
  </si>
  <si>
    <t>12495</t>
  </si>
  <si>
    <t>CHHEANG CHANTREA</t>
  </si>
  <si>
    <t>12372</t>
  </si>
  <si>
    <t>CHHEANG POHEANG</t>
  </si>
  <si>
    <t>12461</t>
  </si>
  <si>
    <t>CHHEN CHANROTH</t>
  </si>
  <si>
    <t>12463</t>
  </si>
  <si>
    <t>CHHENG SEYHA</t>
  </si>
  <si>
    <t>Monk</t>
  </si>
  <si>
    <t>12378</t>
  </si>
  <si>
    <t>CHHOENG MARIYA</t>
  </si>
  <si>
    <t>12277</t>
  </si>
  <si>
    <t>CHON PHAN</t>
  </si>
  <si>
    <t>12420</t>
  </si>
  <si>
    <t>DOEURM THEARA</t>
  </si>
  <si>
    <t>12341</t>
  </si>
  <si>
    <t>EIT SEREY RATHANA</t>
  </si>
  <si>
    <t>12285</t>
  </si>
  <si>
    <t>LEN POEU</t>
  </si>
  <si>
    <t>12371</t>
  </si>
  <si>
    <t>LIM SANTY</t>
  </si>
  <si>
    <t>12450</t>
  </si>
  <si>
    <t>LOEU SODALIN</t>
  </si>
  <si>
    <t>12178</t>
  </si>
  <si>
    <t>MON SAMAT</t>
  </si>
  <si>
    <t>12272</t>
  </si>
  <si>
    <t>MOT SREY NOON</t>
  </si>
  <si>
    <t>12410</t>
  </si>
  <si>
    <t>NAY NANG</t>
  </si>
  <si>
    <t>12536</t>
  </si>
  <si>
    <t>OEURN PHEANN</t>
  </si>
  <si>
    <t>11327</t>
  </si>
  <si>
    <t>OUT CHHUN LEANG</t>
  </si>
  <si>
    <t>12278</t>
  </si>
  <si>
    <t>PHEN SOCHEAVEI</t>
  </si>
  <si>
    <t>12330</t>
  </si>
  <si>
    <t>PO DARO</t>
  </si>
  <si>
    <t>12462</t>
  </si>
  <si>
    <t>SAMOEUN SAMOUN</t>
  </si>
  <si>
    <t>12269</t>
  </si>
  <si>
    <t>SAOT TIT</t>
  </si>
  <si>
    <t>12504</t>
  </si>
  <si>
    <t>SARY CHANLESA</t>
  </si>
  <si>
    <t>12199</t>
  </si>
  <si>
    <t>SEM CHENDA</t>
  </si>
  <si>
    <t>12263</t>
  </si>
  <si>
    <t>SENG SOLINDA</t>
  </si>
  <si>
    <t>12281</t>
  </si>
  <si>
    <t>SIN VISOY</t>
  </si>
  <si>
    <t>12270</t>
  </si>
  <si>
    <t>SOY SIM</t>
  </si>
  <si>
    <t>12396</t>
  </si>
  <si>
    <t>TAING SOPHAT</t>
  </si>
  <si>
    <t>12318</t>
  </si>
  <si>
    <t>THOEUN RITHY VISAL</t>
  </si>
  <si>
    <t>12162</t>
  </si>
  <si>
    <t>VATH LYSIN</t>
  </si>
  <si>
    <t>12362</t>
  </si>
  <si>
    <t>VOUERN SAMOUERN</t>
  </si>
  <si>
    <t>12379</t>
  </si>
  <si>
    <t>VUTH VANNY</t>
  </si>
  <si>
    <t>12421</t>
  </si>
  <si>
    <t>YON BROS POV</t>
  </si>
  <si>
    <t>12460</t>
  </si>
  <si>
    <t>BUN TOLA</t>
  </si>
  <si>
    <t>12112</t>
  </si>
  <si>
    <t>CHHEAV KHUN GHENG</t>
  </si>
  <si>
    <t>12043</t>
  </si>
  <si>
    <t>CHHIN KREAS</t>
  </si>
  <si>
    <t>11982</t>
  </si>
  <si>
    <t>CHHOEUN LIHUOR</t>
  </si>
  <si>
    <t>09137</t>
  </si>
  <si>
    <t>CHHOEUNH SOPHEAK</t>
  </si>
  <si>
    <t>12047</t>
  </si>
  <si>
    <t>CHHORM PHALIN</t>
  </si>
  <si>
    <t>12176</t>
  </si>
  <si>
    <t>CHUM SREYNITH</t>
  </si>
  <si>
    <t>11920</t>
  </si>
  <si>
    <t>EANG SOPHAT</t>
  </si>
  <si>
    <t>12248</t>
  </si>
  <si>
    <t>EM IENG</t>
  </si>
  <si>
    <t>12317</t>
  </si>
  <si>
    <t>HEM LAYCHEANG</t>
  </si>
  <si>
    <t>12262</t>
  </si>
  <si>
    <t>HOEURN THAVY</t>
  </si>
  <si>
    <t>12150</t>
  </si>
  <si>
    <t>HORT KANIKA</t>
  </si>
  <si>
    <t>12293</t>
  </si>
  <si>
    <t>JANG YE GEON</t>
  </si>
  <si>
    <t>11051</t>
  </si>
  <si>
    <t>KEO VISAL</t>
  </si>
  <si>
    <t>11947</t>
  </si>
  <si>
    <t>KHIM LITA</t>
  </si>
  <si>
    <t>12455</t>
  </si>
  <si>
    <t>KHORN KHAT SOKHIM</t>
  </si>
  <si>
    <t>12279</t>
  </si>
  <si>
    <t>KIM SREYNEANG</t>
  </si>
  <si>
    <t>12503</t>
  </si>
  <si>
    <t>KONG THIDA</t>
  </si>
  <si>
    <t>08926</t>
  </si>
  <si>
    <t>LONG VANNDY</t>
  </si>
  <si>
    <t>12501</t>
  </si>
  <si>
    <t>LUN NIKA</t>
  </si>
  <si>
    <t>12294</t>
  </si>
  <si>
    <t>MEAS RAKSA</t>
  </si>
  <si>
    <t>12013</t>
  </si>
  <si>
    <t>NGIM LY CHHINH</t>
  </si>
  <si>
    <t>12539</t>
  </si>
  <si>
    <t>NOY VANNA</t>
  </si>
  <si>
    <t>12033</t>
  </si>
  <si>
    <t>PHAV CHHAIYA</t>
  </si>
  <si>
    <t>12327</t>
  </si>
  <si>
    <t>PHUN PHUARIEN</t>
  </si>
  <si>
    <t>12104</t>
  </si>
  <si>
    <t>PIK SREYPHAKKNANN</t>
  </si>
  <si>
    <t>12231</t>
  </si>
  <si>
    <t>PROS SOKHENG</t>
  </si>
  <si>
    <t>11072</t>
  </si>
  <si>
    <t>RIN SOKLY</t>
  </si>
  <si>
    <t>12172</t>
  </si>
  <si>
    <t>RITH SREYSOK</t>
  </si>
  <si>
    <t>12131</t>
  </si>
  <si>
    <t>SAM BO</t>
  </si>
  <si>
    <t>12383</t>
  </si>
  <si>
    <t>SAM PHON</t>
  </si>
  <si>
    <t>12382</t>
  </si>
  <si>
    <t>SATH PISEY</t>
  </si>
  <si>
    <t>12163</t>
  </si>
  <si>
    <t>SOK SAMBO</t>
  </si>
  <si>
    <t>11438</t>
  </si>
  <si>
    <t>SOUNG VICHNI</t>
  </si>
  <si>
    <t>12426</t>
  </si>
  <si>
    <t>THAI CHANTHAV</t>
  </si>
  <si>
    <t>07719</t>
  </si>
  <si>
    <t>YAN RANUT</t>
  </si>
  <si>
    <t>12302</t>
  </si>
  <si>
    <t>YIN SOMAVATEY</t>
  </si>
  <si>
    <t>03562</t>
  </si>
  <si>
    <t>CHENG SINA</t>
  </si>
  <si>
    <t>10531</t>
  </si>
  <si>
    <t>HEAN NON</t>
  </si>
  <si>
    <t>12433</t>
  </si>
  <si>
    <t>IT SOVAN</t>
  </si>
  <si>
    <t>11318</t>
  </si>
  <si>
    <t>KIM MONYROTHANA</t>
  </si>
  <si>
    <t>12368</t>
  </si>
  <si>
    <t>LIN YAN LING</t>
  </si>
  <si>
    <t>10456</t>
  </si>
  <si>
    <t>LUN KHUNRY</t>
  </si>
  <si>
    <t>12065</t>
  </si>
  <si>
    <t>MOEUN SOMANITH</t>
  </si>
  <si>
    <t>12414</t>
  </si>
  <si>
    <t>OEURM SINYI</t>
  </si>
  <si>
    <t>10898</t>
  </si>
  <si>
    <t>PRAK MALY</t>
  </si>
  <si>
    <t>11699</t>
  </si>
  <si>
    <t>SAM SOPHEA</t>
  </si>
  <si>
    <t>11995</t>
  </si>
  <si>
    <t>SAO RATANAK</t>
  </si>
  <si>
    <t>11750</t>
  </si>
  <si>
    <t>SOY KHOL</t>
  </si>
  <si>
    <t>11989</t>
  </si>
  <si>
    <t>SRENG PHEARITH</t>
  </si>
  <si>
    <t>11899</t>
  </si>
  <si>
    <t>TANG LYGEK</t>
  </si>
  <si>
    <t>11976</t>
  </si>
  <si>
    <t>THA CHHENGHAV</t>
  </si>
  <si>
    <t>12182</t>
  </si>
  <si>
    <t>THAP CHHAICHHEAVLEANG</t>
  </si>
  <si>
    <t>12494</t>
  </si>
  <si>
    <t>TROL BUNROEURN</t>
  </si>
  <si>
    <t>10186</t>
  </si>
  <si>
    <t>VANN VEASNA</t>
  </si>
  <si>
    <t>12393</t>
  </si>
  <si>
    <t>CHAN SOVANBOPHA (S)</t>
  </si>
  <si>
    <t>11056</t>
  </si>
  <si>
    <t>CHHOEUN SREYKEO</t>
  </si>
  <si>
    <t>10122</t>
  </si>
  <si>
    <t>CHHOUN PISETH</t>
  </si>
  <si>
    <t>11980</t>
  </si>
  <si>
    <t>DORAN VICHEKA</t>
  </si>
  <si>
    <t>09320</t>
  </si>
  <si>
    <t>EM SOKCHEATA</t>
  </si>
  <si>
    <t>11950</t>
  </si>
  <si>
    <t>HAS POVMEAS</t>
  </si>
  <si>
    <t>10791</t>
  </si>
  <si>
    <t>HOUR DANETH</t>
  </si>
  <si>
    <t>12522</t>
  </si>
  <si>
    <t>KHORN LEAKENA</t>
  </si>
  <si>
    <t>11985</t>
  </si>
  <si>
    <t>KHUCH DALIN</t>
  </si>
  <si>
    <t>11406</t>
  </si>
  <si>
    <t>LACH LITA</t>
  </si>
  <si>
    <t>11499</t>
  </si>
  <si>
    <t>LE SAKOL</t>
  </si>
  <si>
    <t>12324</t>
  </si>
  <si>
    <t>MAN KIMHENG</t>
  </si>
  <si>
    <t>12301</t>
  </si>
  <si>
    <t>NGOUN PHALLY</t>
  </si>
  <si>
    <t>11703</t>
  </si>
  <si>
    <t>NGUON SOPHOY</t>
  </si>
  <si>
    <t>12185</t>
  </si>
  <si>
    <t>PICH KIMLIN</t>
  </si>
  <si>
    <t>12179</t>
  </si>
  <si>
    <t>PIL POUN</t>
  </si>
  <si>
    <t>12339</t>
  </si>
  <si>
    <t>PRAK CHANTHY</t>
  </si>
  <si>
    <t>11668</t>
  </si>
  <si>
    <t>TON TAN</t>
  </si>
  <si>
    <t>10176</t>
  </si>
  <si>
    <t>TY VANTHA</t>
  </si>
  <si>
    <t>11787</t>
  </si>
  <si>
    <t>VIEN PHEAKDEI</t>
  </si>
  <si>
    <t>11138</t>
  </si>
  <si>
    <t>CHEA SEAV E</t>
  </si>
  <si>
    <t>11498</t>
  </si>
  <si>
    <t>CHHEAN MOMNITA</t>
  </si>
  <si>
    <t>06393</t>
  </si>
  <si>
    <t>CHHON CHENDA</t>
  </si>
  <si>
    <t>10770</t>
  </si>
  <si>
    <t>CHHUOR YINGKEANG</t>
  </si>
  <si>
    <t>11626</t>
  </si>
  <si>
    <t>HEU CHAN SOMEAN</t>
  </si>
  <si>
    <t>11648</t>
  </si>
  <si>
    <t>KEAN CHENDA</t>
  </si>
  <si>
    <t>12093</t>
  </si>
  <si>
    <t>KEN LAVY</t>
  </si>
  <si>
    <t>11978</t>
  </si>
  <si>
    <t>KIK SOPHEAP</t>
  </si>
  <si>
    <t>11581</t>
  </si>
  <si>
    <t>KROUCH KROEM</t>
  </si>
  <si>
    <t>11165</t>
  </si>
  <si>
    <t>LOCH LEAK</t>
  </si>
  <si>
    <t>11935</t>
  </si>
  <si>
    <t>LUON LOM</t>
  </si>
  <si>
    <t>10444</t>
  </si>
  <si>
    <t>NGET PHALLIN</t>
  </si>
  <si>
    <t>10312</t>
  </si>
  <si>
    <t>NGOEM SROS</t>
  </si>
  <si>
    <t>10899</t>
  </si>
  <si>
    <t>PICH SREYPOV</t>
  </si>
  <si>
    <t>10961</t>
  </si>
  <si>
    <t>PRING SREY SROS</t>
  </si>
  <si>
    <t>11437</t>
  </si>
  <si>
    <t>PROM PECH ARUN</t>
  </si>
  <si>
    <t>11340</t>
  </si>
  <si>
    <t>RY MAN</t>
  </si>
  <si>
    <t>11608</t>
  </si>
  <si>
    <t>SAVAN VONG</t>
  </si>
  <si>
    <t>12312</t>
  </si>
  <si>
    <t>SEANG REAKSA</t>
  </si>
  <si>
    <t>11238</t>
  </si>
  <si>
    <t>SEANG SOKUNTHEARY</t>
  </si>
  <si>
    <t>11507</t>
  </si>
  <si>
    <t>SOEURN DANA</t>
  </si>
  <si>
    <t>11247</t>
  </si>
  <si>
    <t>SOKHON PHEARA</t>
  </si>
  <si>
    <t>11401</t>
  </si>
  <si>
    <t>SOY LYLY</t>
  </si>
  <si>
    <t>10241</t>
  </si>
  <si>
    <t>TOUCH SAMPHOS</t>
  </si>
  <si>
    <t>10138</t>
  </si>
  <si>
    <t>UN YAMA</t>
  </si>
  <si>
    <t>12223</t>
  </si>
  <si>
    <t>VOEURN SOPHAVAN</t>
  </si>
  <si>
    <t>11139</t>
  </si>
  <si>
    <t>ART THIM</t>
  </si>
  <si>
    <t>11718</t>
  </si>
  <si>
    <t>CHAY CHORM</t>
  </si>
  <si>
    <t>12175</t>
  </si>
  <si>
    <t>CHHIN CHHONVIRIYA</t>
  </si>
  <si>
    <t>12509</t>
  </si>
  <si>
    <t>CHHON CHHOUK</t>
  </si>
  <si>
    <t>11844</t>
  </si>
  <si>
    <t>CHIEB BECH</t>
  </si>
  <si>
    <t>11804</t>
  </si>
  <si>
    <t>DUONG PHALLA</t>
  </si>
  <si>
    <t>11719</t>
  </si>
  <si>
    <t>HEANG SREYKHOUCH</t>
  </si>
  <si>
    <t>11619</t>
  </si>
  <si>
    <t>LO MANETH</t>
  </si>
  <si>
    <t>08888</t>
  </si>
  <si>
    <t>NOEUK PHOES</t>
  </si>
  <si>
    <t>10268</t>
  </si>
  <si>
    <t>11152</t>
  </si>
  <si>
    <t>OU TEN [PEPY]</t>
  </si>
  <si>
    <t>11875</t>
  </si>
  <si>
    <t>OUK SA</t>
  </si>
  <si>
    <t>10963</t>
  </si>
  <si>
    <t>PHALKEA SOLIN</t>
  </si>
  <si>
    <t>11034</t>
  </si>
  <si>
    <t>PHOEUY PHA [PEPY]</t>
  </si>
  <si>
    <t>11874</t>
  </si>
  <si>
    <t>PHOUK SREYLEAK</t>
  </si>
  <si>
    <t>09702</t>
  </si>
  <si>
    <t>PIT CHAKRIYA</t>
  </si>
  <si>
    <t>10627</t>
  </si>
  <si>
    <t>RY SREY NEAV [PEPY]</t>
  </si>
  <si>
    <t>11870</t>
  </si>
  <si>
    <t>SAT KOLABPHANA [PEPY]</t>
  </si>
  <si>
    <t>11877</t>
  </si>
  <si>
    <t>SEAM SARON [PEPY]</t>
  </si>
  <si>
    <t>11876</t>
  </si>
  <si>
    <t>SOENG PHOLLIN</t>
  </si>
  <si>
    <t>11715</t>
  </si>
  <si>
    <t>SON PHALLY</t>
  </si>
  <si>
    <t>11799</t>
  </si>
  <si>
    <t>SORN SIVECHHINH [PEPY]</t>
  </si>
  <si>
    <t>11878</t>
  </si>
  <si>
    <t>SOY THEARATH</t>
  </si>
  <si>
    <t>11278</t>
  </si>
  <si>
    <t>THAT BUNCHAV</t>
  </si>
  <si>
    <t>10263</t>
  </si>
  <si>
    <t>BEAT MAKARA</t>
  </si>
  <si>
    <t>11309</t>
  </si>
  <si>
    <t>CHHERN MUYKEA</t>
  </si>
  <si>
    <t>11736</t>
  </si>
  <si>
    <t>CHOENG SOKVOEUN [PEPY]</t>
  </si>
  <si>
    <t>11872</t>
  </si>
  <si>
    <t>HAK SREYLEAK</t>
  </si>
  <si>
    <t>11296</t>
  </si>
  <si>
    <t>LIN YURA</t>
  </si>
  <si>
    <t>11643</t>
  </si>
  <si>
    <t>LUN LY POLIN</t>
  </si>
  <si>
    <t>08990</t>
  </si>
  <si>
    <t>LY LADA [PEPY]</t>
  </si>
  <si>
    <t>11871</t>
  </si>
  <si>
    <t>MAM MOB</t>
  </si>
  <si>
    <t>11366</t>
  </si>
  <si>
    <t>NON SOMBON(S)</t>
  </si>
  <si>
    <t>10483</t>
  </si>
  <si>
    <t>OEUR VOHA</t>
  </si>
  <si>
    <t>12019</t>
  </si>
  <si>
    <t>OU SENG</t>
  </si>
  <si>
    <t>12252</t>
  </si>
  <si>
    <t>PHALLY RATH MONY</t>
  </si>
  <si>
    <t>09601</t>
  </si>
  <si>
    <t>POV PY</t>
  </si>
  <si>
    <t>11029</t>
  </si>
  <si>
    <t>REASEY SREY TEVY</t>
  </si>
  <si>
    <t>10026</t>
  </si>
  <si>
    <t>ROEUN SREY MAS</t>
  </si>
  <si>
    <t>11375</t>
  </si>
  <si>
    <t>SAY TOLA</t>
  </si>
  <si>
    <t>07928</t>
  </si>
  <si>
    <t>SOK SOPHAKMORKAT</t>
  </si>
  <si>
    <t>11514</t>
  </si>
  <si>
    <t>SORM SOMALYDET</t>
  </si>
  <si>
    <t>11141</t>
  </si>
  <si>
    <t>SUON THANA</t>
  </si>
  <si>
    <t>11511</t>
  </si>
  <si>
    <t>VENG PICHBOPHA</t>
  </si>
  <si>
    <t>12369</t>
  </si>
  <si>
    <t>YIN SOKLY</t>
  </si>
  <si>
    <t>11745</t>
  </si>
  <si>
    <t>CHHAY SORY</t>
  </si>
  <si>
    <t>11332</t>
  </si>
  <si>
    <t>CHHEANG CHEAN CHONG</t>
  </si>
  <si>
    <t>11330</t>
  </si>
  <si>
    <t>CHREOB CHHUTLY</t>
  </si>
  <si>
    <t>11516</t>
  </si>
  <si>
    <t>HAN JAYSANEY</t>
  </si>
  <si>
    <t>12409</t>
  </si>
  <si>
    <t>HEANG DYNA</t>
  </si>
  <si>
    <t>11758</t>
  </si>
  <si>
    <t>HING CHANTY</t>
  </si>
  <si>
    <t>11256</t>
  </si>
  <si>
    <t>HO MALY</t>
  </si>
  <si>
    <t>11367</t>
  </si>
  <si>
    <t>HOUT VISAL</t>
  </si>
  <si>
    <t>11662</t>
  </si>
  <si>
    <t>Kan Bopha</t>
  </si>
  <si>
    <t>08065</t>
  </si>
  <si>
    <t>KEAN SIEK MENG</t>
  </si>
  <si>
    <t>11298</t>
  </si>
  <si>
    <t>KHOM SUNNARY</t>
  </si>
  <si>
    <t>11642</t>
  </si>
  <si>
    <t>LON LEAKHENA</t>
  </si>
  <si>
    <t>11281</t>
  </si>
  <si>
    <t>LOY CHAKRIYA</t>
  </si>
  <si>
    <t>11102</t>
  </si>
  <si>
    <t>LY TINHHUY</t>
  </si>
  <si>
    <t>11864</t>
  </si>
  <si>
    <t>NANG VANNA</t>
  </si>
  <si>
    <t>11591</t>
  </si>
  <si>
    <t>ROS SREYNICH (S)</t>
  </si>
  <si>
    <t>11111</t>
  </si>
  <si>
    <t>SAK VISAL</t>
  </si>
  <si>
    <t>09794</t>
  </si>
  <si>
    <t>SAT SOPHEAK (S)</t>
  </si>
  <si>
    <t>11266</t>
  </si>
  <si>
    <t>SOUEM CHANKAKNEKA</t>
  </si>
  <si>
    <t>03476</t>
  </si>
  <si>
    <t>THY CHANTHOU</t>
  </si>
  <si>
    <t>11395</t>
  </si>
  <si>
    <t>TONG PACH</t>
  </si>
  <si>
    <t>11263</t>
  </si>
  <si>
    <t>HEAV SODAROTH</t>
  </si>
  <si>
    <t>10827</t>
  </si>
  <si>
    <t>HOEUR LAMHUOY [JWOC]</t>
  </si>
  <si>
    <t>10873</t>
  </si>
  <si>
    <t>KLOUK SOMBO</t>
  </si>
  <si>
    <t>11305</t>
  </si>
  <si>
    <t>KORNG LAICHHON</t>
  </si>
  <si>
    <t>10158</t>
  </si>
  <si>
    <t>LACH KIMCHOU</t>
  </si>
  <si>
    <t>11231</t>
  </si>
  <si>
    <t>LOEUR LAOH [PEPY]</t>
  </si>
  <si>
    <t>11873</t>
  </si>
  <si>
    <t>LUNG CHHUNLY</t>
  </si>
  <si>
    <t>10010</t>
  </si>
  <si>
    <t>MACH MENG CHOU</t>
  </si>
  <si>
    <t>08649</t>
  </si>
  <si>
    <t>NOB HOUN [CRST]</t>
  </si>
  <si>
    <t>11009</t>
  </si>
  <si>
    <t>PACH POV [CRST]</t>
  </si>
  <si>
    <t>11018</t>
  </si>
  <si>
    <t>SAN MARA</t>
  </si>
  <si>
    <t>10796</t>
  </si>
  <si>
    <t>SAN PISEY</t>
  </si>
  <si>
    <t>11177</t>
  </si>
  <si>
    <t>SONG THIDA</t>
  </si>
  <si>
    <t>11230</t>
  </si>
  <si>
    <t>THY ROSA</t>
  </si>
  <si>
    <t>11282</t>
  </si>
  <si>
    <t>YU SREYTHOM</t>
  </si>
  <si>
    <t>08088</t>
  </si>
  <si>
    <t>CHEUNG LINA(S)</t>
  </si>
  <si>
    <t>10572</t>
  </si>
  <si>
    <t>CHHOP CHHLATH</t>
  </si>
  <si>
    <t>10523</t>
  </si>
  <si>
    <t>CHOEURN PISEY</t>
  </si>
  <si>
    <t>10677</t>
  </si>
  <si>
    <t>DOEUR SATRA</t>
  </si>
  <si>
    <t>10371</t>
  </si>
  <si>
    <t>EATH VICHSORT</t>
  </si>
  <si>
    <t>10112</t>
  </si>
  <si>
    <t>HOEM SOCHEA</t>
  </si>
  <si>
    <t>11071</t>
  </si>
  <si>
    <t>HORN HOK</t>
  </si>
  <si>
    <t>11061</t>
  </si>
  <si>
    <t>KEO PANHAPICH</t>
  </si>
  <si>
    <t>10606</t>
  </si>
  <si>
    <t>KHAN KAYA</t>
  </si>
  <si>
    <t>09423</t>
  </si>
  <si>
    <t>KY NAHIM</t>
  </si>
  <si>
    <t>10095</t>
  </si>
  <si>
    <t>LOEK CHHAILEANG</t>
  </si>
  <si>
    <t>10159</t>
  </si>
  <si>
    <t>LOUN KHIM</t>
  </si>
  <si>
    <t>10573</t>
  </si>
  <si>
    <t>ME SANN</t>
  </si>
  <si>
    <t>11732</t>
  </si>
  <si>
    <t>PAL SREYMEY</t>
  </si>
  <si>
    <t>11418</t>
  </si>
  <si>
    <t>PECH MONY(S)</t>
  </si>
  <si>
    <t>10777</t>
  </si>
  <si>
    <t>PHANG SIVELIM</t>
  </si>
  <si>
    <t>06951</t>
  </si>
  <si>
    <t>PRAM THIB</t>
  </si>
  <si>
    <t>09185</t>
  </si>
  <si>
    <t>RIN RO</t>
  </si>
  <si>
    <t>11048</t>
  </si>
  <si>
    <t>SAN LEA [CRST]</t>
  </si>
  <si>
    <t>11014</t>
  </si>
  <si>
    <t>SIENG SOUSDEY</t>
  </si>
  <si>
    <t>09362</t>
  </si>
  <si>
    <t>SOEUNG SREYPY</t>
  </si>
  <si>
    <t>10612</t>
  </si>
  <si>
    <t>SREN MENG TY</t>
  </si>
  <si>
    <t>10818</t>
  </si>
  <si>
    <t>YUM SINA</t>
  </si>
  <si>
    <t>11314</t>
  </si>
  <si>
    <t>Level: 2-Evening/C</t>
  </si>
  <si>
    <t xml:space="preserve">Room:           Mondulkiri                                                                                              </t>
  </si>
  <si>
    <t>Instructors: Ms. SYLVIA KESSEL &amp; Mr. Chhoun Samlei</t>
  </si>
  <si>
    <t>CHAN DY</t>
  </si>
  <si>
    <t>11359</t>
  </si>
  <si>
    <t>CHHAY CHANRAKSA</t>
  </si>
  <si>
    <t>12086</t>
  </si>
  <si>
    <t>CHHOUN CHAMROEUN</t>
  </si>
  <si>
    <t>11743</t>
  </si>
  <si>
    <t>EANG SOUNTHAI</t>
  </si>
  <si>
    <t>11185</t>
  </si>
  <si>
    <t>KHA PANHA</t>
  </si>
  <si>
    <t>11288</t>
  </si>
  <si>
    <t>KHOV SOPHAK</t>
  </si>
  <si>
    <t>11480</t>
  </si>
  <si>
    <t>KONG KAKADA</t>
  </si>
  <si>
    <t>12274</t>
  </si>
  <si>
    <t>KUNG KIM</t>
  </si>
  <si>
    <t>11101</t>
  </si>
  <si>
    <t>OUL SATTYA</t>
  </si>
  <si>
    <t>11933</t>
  </si>
  <si>
    <t>PET VICHET</t>
  </si>
  <si>
    <t>12309</t>
  </si>
  <si>
    <t>PHAN SREYNIT</t>
  </si>
  <si>
    <t>11705</t>
  </si>
  <si>
    <t>PHON CHANMONY</t>
  </si>
  <si>
    <t>11738</t>
  </si>
  <si>
    <t>POV CHANPOCH</t>
  </si>
  <si>
    <t>12268</t>
  </si>
  <si>
    <t>RA DOCTOR</t>
  </si>
  <si>
    <t>10360</t>
  </si>
  <si>
    <t>SAO RACHANA</t>
  </si>
  <si>
    <t>11351</t>
  </si>
  <si>
    <t>SO YUN</t>
  </si>
  <si>
    <t>11126</t>
  </si>
  <si>
    <t>SOK VEASNA</t>
  </si>
  <si>
    <t>11073</t>
  </si>
  <si>
    <t>SONG LEANGHOUY</t>
  </si>
  <si>
    <t>08870</t>
  </si>
  <si>
    <t>TANN KIMLANG</t>
  </si>
  <si>
    <t>08359</t>
  </si>
  <si>
    <t>VY SAKADA</t>
  </si>
  <si>
    <t>11110</t>
  </si>
  <si>
    <t>Sub-Total</t>
  </si>
  <si>
    <t>sub-grade</t>
  </si>
  <si>
    <t>Remark</t>
  </si>
  <si>
    <t>MY MAB</t>
  </si>
  <si>
    <t>HUL SAMRUOCH</t>
  </si>
  <si>
    <t>CHHON VONN</t>
  </si>
  <si>
    <t>PEUNG NATH</t>
  </si>
  <si>
    <t>OEURN REAKSA</t>
  </si>
  <si>
    <t>POUM SINUON</t>
  </si>
  <si>
    <t>NOV SOKIN</t>
  </si>
  <si>
    <t>SENG VICHEKA</t>
  </si>
  <si>
    <t>LAT LANGDY</t>
  </si>
  <si>
    <t>PHLOEUN PHLOEUT</t>
  </si>
  <si>
    <t>PHAL NIMOL</t>
  </si>
  <si>
    <t>MAN MARCH</t>
  </si>
  <si>
    <t>NOV SOKAL</t>
  </si>
  <si>
    <t xml:space="preserve">    </t>
  </si>
  <si>
    <t>SHEN NEY</t>
  </si>
  <si>
    <t>10018</t>
  </si>
  <si>
    <t>12555</t>
  </si>
  <si>
    <t>15011</t>
  </si>
  <si>
    <t>15086</t>
  </si>
  <si>
    <t>HOUN REAKSA</t>
  </si>
  <si>
    <t>RON PHANICH</t>
  </si>
  <si>
    <t>KET SAMBON</t>
  </si>
  <si>
    <t>12550</t>
  </si>
  <si>
    <t>12543</t>
  </si>
  <si>
    <t>CHEM CHANNAK</t>
  </si>
  <si>
    <t>12553</t>
  </si>
  <si>
    <t>12540</t>
  </si>
  <si>
    <t>12542</t>
  </si>
  <si>
    <t>12544</t>
  </si>
  <si>
    <t>12556</t>
  </si>
  <si>
    <t>PHARN LEAT</t>
  </si>
  <si>
    <t>12554</t>
  </si>
  <si>
    <t>12545</t>
  </si>
  <si>
    <t>12557</t>
  </si>
  <si>
    <t>12551</t>
  </si>
  <si>
    <t>12548</t>
  </si>
  <si>
    <t>12547</t>
  </si>
  <si>
    <t>12541</t>
  </si>
  <si>
    <t>12549</t>
  </si>
  <si>
    <t>Instructors: Ms. Esther Aveskamp &amp; Mr. Tong Dara</t>
  </si>
  <si>
    <t xml:space="preserve">MOK SAO </t>
  </si>
  <si>
    <t>IEAP-1</t>
  </si>
  <si>
    <t>IEAP-2</t>
  </si>
  <si>
    <t>IEAP-3</t>
  </si>
  <si>
    <t>IEAP-4</t>
  </si>
  <si>
    <t>PRE-BEGINNER</t>
  </si>
  <si>
    <t>BEGINNER</t>
  </si>
  <si>
    <t>No</t>
  </si>
  <si>
    <t>Gender</t>
  </si>
  <si>
    <t>Level</t>
  </si>
  <si>
    <t>Others</t>
  </si>
  <si>
    <r>
      <t>IEAP RESULT - TERM: 8</t>
    </r>
    <r>
      <rPr>
        <b/>
        <vertAlign val="superscript"/>
        <sz val="18"/>
        <color indexed="12"/>
        <rFont val="Times New Roman"/>
        <family val="1"/>
      </rPr>
      <t>th</t>
    </r>
    <r>
      <rPr>
        <b/>
        <sz val="18"/>
        <color indexed="12"/>
        <rFont val="Times New Roman"/>
        <family val="1"/>
      </rPr>
      <t>-December-2010</t>
    </r>
    <r>
      <rPr>
        <b/>
        <sz val="18"/>
        <color indexed="16"/>
        <rFont val="Times New Roman"/>
        <family val="1"/>
      </rPr>
      <t xml:space="preserve"> (8</t>
    </r>
    <r>
      <rPr>
        <b/>
        <vertAlign val="superscript"/>
        <sz val="18"/>
        <color indexed="16"/>
        <rFont val="Times New Roman"/>
        <family val="1"/>
      </rPr>
      <t>th</t>
    </r>
    <r>
      <rPr>
        <b/>
        <sz val="18"/>
        <color indexed="16"/>
        <rFont val="Times New Roman"/>
        <family val="1"/>
      </rPr>
      <t xml:space="preserve"> December 2010 - 4</t>
    </r>
    <r>
      <rPr>
        <b/>
        <vertAlign val="superscript"/>
        <sz val="18"/>
        <color indexed="16"/>
        <rFont val="Times New Roman"/>
        <family val="1"/>
      </rPr>
      <t>th</t>
    </r>
    <r>
      <rPr>
        <b/>
        <sz val="18"/>
        <color indexed="16"/>
        <rFont val="Times New Roman"/>
        <family val="1"/>
      </rPr>
      <t xml:space="preserve"> March 2011)</t>
    </r>
  </si>
  <si>
    <t>Room:           Prasat Kravan                                                                                     Level: Beginner-Morning</t>
  </si>
  <si>
    <t>Instructors:  Mr. Seng Seab   &amp;   Mr. Kong Bunseang                                           Time: 8:00-11:00 AM</t>
  </si>
  <si>
    <t>Other</t>
  </si>
  <si>
    <t>E1-15%</t>
  </si>
  <si>
    <t>E2-15%</t>
  </si>
  <si>
    <t>E3-15%</t>
  </si>
  <si>
    <t>C.P5%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</si>
</sst>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0000"/>
  </numFmts>
  <fonts count="8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1"/>
      <name val="Arial"/>
      <family val="2"/>
    </font>
    <font>
      <sz val="9"/>
      <name val="Times New Roman"/>
      <family val="1"/>
    </font>
    <font>
      <b/>
      <sz val="14"/>
      <color indexed="12"/>
      <name val="Times New Roman"/>
      <family val="1"/>
    </font>
    <font>
      <b/>
      <sz val="12"/>
      <color indexed="18"/>
      <name val="Times New Roman"/>
      <family val="1"/>
    </font>
    <font>
      <sz val="10"/>
      <color indexed="16"/>
      <name val="Arial"/>
      <family val="2"/>
    </font>
    <font>
      <b/>
      <sz val="18"/>
      <name val="Times New Roman"/>
      <family val="1"/>
    </font>
    <font>
      <b/>
      <sz val="12"/>
      <color indexed="12"/>
      <name val="Times New Roman"/>
      <family val="1"/>
    </font>
    <font>
      <b/>
      <sz val="12"/>
      <name val="Arial"/>
      <family val="2"/>
    </font>
    <font>
      <sz val="10"/>
      <color indexed="16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b/>
      <sz val="18"/>
      <color indexed="12"/>
      <name val="Arial"/>
      <family val="2"/>
    </font>
    <font>
      <b/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b/>
      <sz val="24"/>
      <color indexed="12"/>
      <name val="Times New Roman"/>
      <family val="1"/>
    </font>
    <font>
      <b/>
      <sz val="24"/>
      <name val="Times New Roman"/>
      <family val="1"/>
    </font>
    <font>
      <sz val="12"/>
      <color indexed="16"/>
      <name val="Times New Roman"/>
      <family val="1"/>
    </font>
    <font>
      <sz val="11"/>
      <name val="Arial"/>
      <family val="2"/>
    </font>
    <font>
      <b/>
      <sz val="11"/>
      <color indexed="18"/>
      <name val="Times New Roman"/>
      <family val="1"/>
    </font>
    <font>
      <sz val="11"/>
      <color rgb="FFFF0000"/>
      <name val="Arial"/>
      <family val="2"/>
    </font>
    <font>
      <sz val="11"/>
      <color indexed="16"/>
      <name val="Arial"/>
      <family val="2"/>
    </font>
    <font>
      <b/>
      <sz val="11"/>
      <color rgb="FFFF000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indexed="12"/>
      <name val="Times New Roman"/>
      <family val="1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mbria"/>
      <family val="1"/>
      <scheme val="major"/>
    </font>
    <font>
      <b/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5" tint="-0.249977111117893"/>
      <name val="Times New Roman"/>
      <family val="1"/>
    </font>
    <font>
      <sz val="10"/>
      <color theme="5" tint="-0.249977111117893"/>
      <name val="Arial"/>
      <family val="2"/>
    </font>
    <font>
      <b/>
      <sz val="12"/>
      <color theme="5" tint="-0.249977111117893"/>
      <name val="Times New Roman"/>
      <family val="1"/>
    </font>
    <font>
      <b/>
      <sz val="11"/>
      <color theme="5" tint="-0.249977111117893"/>
      <name val="Arial"/>
      <family val="2"/>
    </font>
    <font>
      <sz val="11"/>
      <color theme="5" tint="-0.249977111117893"/>
      <name val="Arial"/>
      <family val="2"/>
    </font>
    <font>
      <sz val="8"/>
      <name val="Arial"/>
      <family val="2"/>
    </font>
    <font>
      <b/>
      <sz val="18"/>
      <color indexed="12"/>
      <name val="Times New Roman"/>
      <family val="1"/>
    </font>
    <font>
      <b/>
      <vertAlign val="superscript"/>
      <sz val="18"/>
      <color indexed="12"/>
      <name val="Times New Roman"/>
      <family val="1"/>
    </font>
    <font>
      <b/>
      <sz val="18"/>
      <color indexed="16"/>
      <name val="Times New Roman"/>
      <family val="1"/>
    </font>
    <font>
      <b/>
      <vertAlign val="superscript"/>
      <sz val="18"/>
      <color indexed="16"/>
      <name val="Times New Roman"/>
      <family val="1"/>
    </font>
    <font>
      <b/>
      <sz val="20"/>
      <color indexed="10"/>
      <name val="Times New Roman"/>
      <family val="1"/>
    </font>
    <font>
      <sz val="20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2"/>
      <color indexed="12"/>
      <name val="Times New Roman"/>
      <family val="1"/>
    </font>
    <font>
      <b/>
      <sz val="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5">
    <xf numFmtId="0" fontId="0" fillId="0" borderId="0"/>
    <xf numFmtId="0" fontId="42" fillId="0" borderId="0"/>
    <xf numFmtId="9" fontId="2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261">
    <xf numFmtId="0" fontId="0" fillId="0" borderId="0" xfId="0"/>
    <xf numFmtId="0" fontId="31" fillId="2" borderId="3" xfId="0" applyFont="1" applyFill="1" applyBorder="1" applyAlignment="1">
      <alignment horizontal="center" vertical="center"/>
    </xf>
    <xf numFmtId="164" fontId="25" fillId="2" borderId="3" xfId="2" applyNumberFormat="1" applyFont="1" applyFill="1" applyBorder="1" applyAlignment="1">
      <alignment horizontal="center" vertical="center"/>
    </xf>
    <xf numFmtId="9" fontId="25" fillId="2" borderId="3" xfId="2" applyNumberFormat="1" applyFont="1" applyFill="1" applyBorder="1" applyAlignment="1">
      <alignment horizontal="center" vertical="center"/>
    </xf>
    <xf numFmtId="10" fontId="29" fillId="2" borderId="3" xfId="0" applyNumberFormat="1" applyFont="1" applyFill="1" applyBorder="1" applyAlignment="1">
      <alignment horizontal="center" vertical="center"/>
    </xf>
    <xf numFmtId="0" fontId="53" fillId="2" borderId="0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0" fillId="2" borderId="0" xfId="0" applyFill="1"/>
    <xf numFmtId="0" fontId="46" fillId="2" borderId="0" xfId="0" applyFont="1" applyFill="1" applyAlignment="1">
      <alignment vertical="center"/>
    </xf>
    <xf numFmtId="0" fontId="46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54" fillId="2" borderId="0" xfId="0" applyFont="1" applyFill="1" applyAlignment="1">
      <alignment vertical="center"/>
    </xf>
    <xf numFmtId="0" fontId="46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left" vertical="center"/>
    </xf>
    <xf numFmtId="0" fontId="33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49" fontId="47" fillId="2" borderId="2" xfId="0" applyNumberFormat="1" applyFont="1" applyFill="1" applyBorder="1" applyAlignment="1">
      <alignment horizontal="left"/>
    </xf>
    <xf numFmtId="49" fontId="47" fillId="2" borderId="2" xfId="0" applyNumberFormat="1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 vertical="center"/>
    </xf>
    <xf numFmtId="164" fontId="25" fillId="2" borderId="2" xfId="2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0" fontId="29" fillId="2" borderId="2" xfId="0" applyNumberFormat="1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/>
    </xf>
    <xf numFmtId="0" fontId="55" fillId="2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55" fillId="2" borderId="2" xfId="0" applyFont="1" applyFill="1" applyBorder="1" applyAlignment="1">
      <alignment horizontal="center"/>
    </xf>
    <xf numFmtId="0" fontId="0" fillId="2" borderId="0" xfId="0" applyFill="1" applyAlignment="1"/>
    <xf numFmtId="0" fontId="38" fillId="2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8" fillId="2" borderId="2" xfId="0" applyFont="1" applyFill="1" applyBorder="1" applyAlignment="1">
      <alignment horizontal="center"/>
    </xf>
    <xf numFmtId="0" fontId="49" fillId="2" borderId="2" xfId="0" applyFont="1" applyFill="1" applyBorder="1" applyAlignment="1">
      <alignment horizontal="center"/>
    </xf>
    <xf numFmtId="0" fontId="55" fillId="2" borderId="2" xfId="0" applyFont="1" applyFill="1" applyBorder="1" applyAlignment="1">
      <alignment horizontal="left"/>
    </xf>
    <xf numFmtId="0" fontId="53" fillId="2" borderId="2" xfId="0" applyFont="1" applyFill="1" applyBorder="1" applyAlignment="1"/>
    <xf numFmtId="0" fontId="36" fillId="2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horizontal="center" vertical="center"/>
    </xf>
    <xf numFmtId="9" fontId="25" fillId="2" borderId="4" xfId="2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49" fontId="27" fillId="2" borderId="0" xfId="0" applyNumberFormat="1" applyFont="1" applyFill="1" applyBorder="1" applyAlignment="1">
      <alignment horizontal="left"/>
    </xf>
    <xf numFmtId="49" fontId="27" fillId="2" borderId="0" xfId="0" applyNumberFormat="1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vertical="center"/>
    </xf>
    <xf numFmtId="164" fontId="25" fillId="2" borderId="0" xfId="2" applyNumberFormat="1" applyFont="1" applyFill="1" applyBorder="1" applyAlignment="1">
      <alignment horizontal="center" vertical="center"/>
    </xf>
    <xf numFmtId="9" fontId="25" fillId="2" borderId="0" xfId="2" applyNumberFormat="1" applyFont="1" applyFill="1" applyBorder="1" applyAlignment="1">
      <alignment horizontal="center" vertical="center"/>
    </xf>
    <xf numFmtId="10" fontId="29" fillId="2" borderId="0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49" fontId="47" fillId="0" borderId="2" xfId="124" applyNumberFormat="1" applyFont="1" applyBorder="1" applyAlignment="1">
      <alignment horizontal="left"/>
    </xf>
    <xf numFmtId="49" fontId="47" fillId="0" borderId="2" xfId="124" applyNumberFormat="1" applyFont="1" applyBorder="1" applyAlignment="1">
      <alignment horizontal="center"/>
    </xf>
    <xf numFmtId="0" fontId="26" fillId="2" borderId="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25" fillId="2" borderId="2" xfId="2" applyNumberFormat="1" applyFont="1" applyFill="1" applyBorder="1" applyAlignment="1">
      <alignment horizontal="center" vertical="center"/>
    </xf>
    <xf numFmtId="49" fontId="47" fillId="3" borderId="2" xfId="0" applyNumberFormat="1" applyFont="1" applyFill="1" applyBorder="1" applyAlignment="1">
      <alignment horizontal="left"/>
    </xf>
    <xf numFmtId="49" fontId="47" fillId="3" borderId="2" xfId="0" applyNumberFormat="1" applyFont="1" applyFill="1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164" fontId="25" fillId="3" borderId="2" xfId="2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29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left"/>
    </xf>
    <xf numFmtId="49" fontId="47" fillId="0" borderId="2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164" fontId="25" fillId="0" borderId="2" xfId="2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29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0" fillId="0" borderId="0" xfId="0" applyFill="1" applyAlignment="1"/>
    <xf numFmtId="0" fontId="25" fillId="0" borderId="2" xfId="2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9" fillId="0" borderId="2" xfId="0" applyFont="1" applyFill="1" applyBorder="1" applyAlignment="1">
      <alignment horizontal="center"/>
    </xf>
    <xf numFmtId="0" fontId="53" fillId="0" borderId="2" xfId="0" applyFont="1" applyFill="1" applyBorder="1" applyAlignment="1">
      <alignment horizontal="center"/>
    </xf>
    <xf numFmtId="0" fontId="48" fillId="0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left"/>
    </xf>
    <xf numFmtId="0" fontId="48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9" fillId="3" borderId="2" xfId="0" applyFont="1" applyFill="1" applyBorder="1" applyAlignment="1">
      <alignment horizontal="center" vertical="center"/>
    </xf>
    <xf numFmtId="0" fontId="25" fillId="3" borderId="2" xfId="2" applyNumberFormat="1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left"/>
    </xf>
    <xf numFmtId="0" fontId="0" fillId="3" borderId="0" xfId="0" applyFill="1" applyAlignment="1"/>
    <xf numFmtId="0" fontId="30" fillId="2" borderId="2" xfId="0" applyFont="1" applyFill="1" applyBorder="1" applyAlignment="1">
      <alignment horizontal="center" vertical="center"/>
    </xf>
    <xf numFmtId="49" fontId="60" fillId="2" borderId="2" xfId="0" applyNumberFormat="1" applyFont="1" applyFill="1" applyBorder="1" applyAlignment="1">
      <alignment horizontal="left"/>
    </xf>
    <xf numFmtId="49" fontId="60" fillId="2" borderId="2" xfId="0" applyNumberFormat="1" applyFont="1" applyFill="1" applyBorder="1" applyAlignment="1">
      <alignment horizontal="center"/>
    </xf>
    <xf numFmtId="10" fontId="26" fillId="2" borderId="2" xfId="0" applyNumberFormat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center"/>
    </xf>
    <xf numFmtId="0" fontId="63" fillId="2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center"/>
    </xf>
    <xf numFmtId="0" fontId="24" fillId="2" borderId="0" xfId="0" applyFont="1" applyFill="1" applyAlignment="1"/>
    <xf numFmtId="0" fontId="61" fillId="2" borderId="2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64" fillId="2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left"/>
    </xf>
    <xf numFmtId="0" fontId="24" fillId="2" borderId="2" xfId="0" applyFont="1" applyFill="1" applyBorder="1" applyAlignment="1"/>
    <xf numFmtId="49" fontId="60" fillId="0" borderId="2" xfId="0" applyNumberFormat="1" applyFont="1" applyFill="1" applyBorder="1" applyAlignment="1">
      <alignment horizontal="left"/>
    </xf>
    <xf numFmtId="49" fontId="60" fillId="0" borderId="2" xfId="0" applyNumberFormat="1" applyFont="1" applyFill="1" applyBorder="1" applyAlignment="1">
      <alignment horizontal="center"/>
    </xf>
    <xf numFmtId="10" fontId="26" fillId="0" borderId="2" xfId="0" applyNumberFormat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5" fillId="0" borderId="2" xfId="0" applyFont="1" applyFill="1" applyBorder="1" applyAlignment="1">
      <alignment vertical="center"/>
    </xf>
    <xf numFmtId="0" fontId="24" fillId="0" borderId="0" xfId="0" applyFont="1" applyFill="1" applyAlignment="1"/>
    <xf numFmtId="0" fontId="24" fillId="0" borderId="0" xfId="0" applyFont="1" applyFill="1" applyAlignment="1">
      <alignment horizontal="center"/>
    </xf>
    <xf numFmtId="49" fontId="47" fillId="2" borderId="2" xfId="0" applyNumberFormat="1" applyFont="1" applyFill="1" applyBorder="1" applyAlignment="1">
      <alignment horizontal="left" vertical="center"/>
    </xf>
    <xf numFmtId="49" fontId="47" fillId="2" borderId="2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left"/>
    </xf>
    <xf numFmtId="0" fontId="38" fillId="3" borderId="2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8" fillId="3" borderId="2" xfId="0" applyFont="1" applyFill="1" applyBorder="1" applyAlignment="1">
      <alignment horizontal="center"/>
    </xf>
    <xf numFmtId="0" fontId="49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55" fillId="3" borderId="2" xfId="0" applyFont="1" applyFill="1" applyBorder="1" applyAlignment="1">
      <alignment horizontal="left"/>
    </xf>
    <xf numFmtId="0" fontId="55" fillId="3" borderId="2" xfId="0" applyFont="1" applyFill="1" applyBorder="1" applyAlignment="1">
      <alignment horizontal="center"/>
    </xf>
    <xf numFmtId="0" fontId="55" fillId="3" borderId="2" xfId="0" applyFont="1" applyFill="1" applyBorder="1" applyAlignment="1">
      <alignment horizontal="left" vertical="center"/>
    </xf>
    <xf numFmtId="0" fontId="48" fillId="3" borderId="2" xfId="0" applyFont="1" applyFill="1" applyBorder="1" applyAlignment="1">
      <alignment horizontal="left"/>
    </xf>
    <xf numFmtId="0" fontId="53" fillId="3" borderId="2" xfId="0" applyFont="1" applyFill="1" applyBorder="1" applyAlignment="1"/>
    <xf numFmtId="49" fontId="47" fillId="3" borderId="2" xfId="124" applyNumberFormat="1" applyFont="1" applyFill="1" applyBorder="1" applyAlignment="1">
      <alignment horizontal="left"/>
    </xf>
    <xf numFmtId="49" fontId="47" fillId="3" borderId="2" xfId="124" applyNumberFormat="1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 vertical="center"/>
    </xf>
    <xf numFmtId="49" fontId="60" fillId="3" borderId="2" xfId="0" applyNumberFormat="1" applyFont="1" applyFill="1" applyBorder="1" applyAlignment="1">
      <alignment horizontal="left"/>
    </xf>
    <xf numFmtId="49" fontId="60" fillId="3" borderId="2" xfId="0" applyNumberFormat="1" applyFont="1" applyFill="1" applyBorder="1" applyAlignment="1">
      <alignment horizontal="center"/>
    </xf>
    <xf numFmtId="10" fontId="26" fillId="3" borderId="2" xfId="0" applyNumberFormat="1" applyFont="1" applyFill="1" applyBorder="1" applyAlignment="1">
      <alignment horizontal="center" vertical="center"/>
    </xf>
    <xf numFmtId="0" fontId="61" fillId="3" borderId="2" xfId="0" applyFont="1" applyFill="1" applyBorder="1" applyAlignment="1">
      <alignment horizontal="center"/>
    </xf>
    <xf numFmtId="0" fontId="62" fillId="3" borderId="2" xfId="0" applyFont="1" applyFill="1" applyBorder="1" applyAlignment="1">
      <alignment horizontal="center"/>
    </xf>
    <xf numFmtId="0" fontId="24" fillId="3" borderId="0" xfId="0" applyFont="1" applyFill="1" applyAlignment="1"/>
    <xf numFmtId="0" fontId="63" fillId="3" borderId="2" xfId="0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62" fillId="3" borderId="2" xfId="0" applyFont="1" applyFill="1" applyBorder="1" applyAlignment="1">
      <alignment horizontal="left"/>
    </xf>
    <xf numFmtId="0" fontId="64" fillId="3" borderId="2" xfId="0" applyFont="1" applyFill="1" applyBorder="1" applyAlignment="1">
      <alignment horizontal="center"/>
    </xf>
    <xf numFmtId="0" fontId="0" fillId="0" borderId="2" xfId="0" applyBorder="1"/>
    <xf numFmtId="49" fontId="47" fillId="0" borderId="2" xfId="124" applyNumberFormat="1" applyFont="1" applyFill="1" applyBorder="1" applyAlignment="1">
      <alignment horizontal="left"/>
    </xf>
    <xf numFmtId="49" fontId="47" fillId="0" borderId="2" xfId="124" applyNumberFormat="1" applyFont="1" applyFill="1" applyBorder="1" applyAlignment="1">
      <alignment horizontal="center"/>
    </xf>
    <xf numFmtId="0" fontId="0" fillId="0" borderId="0" xfId="0" applyFill="1"/>
    <xf numFmtId="0" fontId="66" fillId="4" borderId="2" xfId="0" applyFont="1" applyFill="1" applyBorder="1" applyAlignment="1">
      <alignment horizontal="center" vertical="center"/>
    </xf>
    <xf numFmtId="49" fontId="67" fillId="4" borderId="2" xfId="0" applyNumberFormat="1" applyFont="1" applyFill="1" applyBorder="1" applyAlignment="1">
      <alignment horizontal="left"/>
    </xf>
    <xf numFmtId="49" fontId="67" fillId="4" borderId="2" xfId="0" applyNumberFormat="1" applyFont="1" applyFill="1" applyBorder="1" applyAlignment="1">
      <alignment horizontal="center"/>
    </xf>
    <xf numFmtId="0" fontId="68" fillId="4" borderId="2" xfId="0" applyFont="1" applyFill="1" applyBorder="1" applyAlignment="1">
      <alignment horizontal="center" vertical="center"/>
    </xf>
    <xf numFmtId="164" fontId="69" fillId="4" borderId="2" xfId="2" applyNumberFormat="1" applyFont="1" applyFill="1" applyBorder="1" applyAlignment="1">
      <alignment horizontal="center" vertical="center"/>
    </xf>
    <xf numFmtId="0" fontId="69" fillId="4" borderId="2" xfId="2" applyNumberFormat="1" applyFont="1" applyFill="1" applyBorder="1" applyAlignment="1">
      <alignment horizontal="center" vertical="center"/>
    </xf>
    <xf numFmtId="0" fontId="70" fillId="4" borderId="2" xfId="0" applyFont="1" applyFill="1" applyBorder="1" applyAlignment="1">
      <alignment horizontal="center" vertical="center"/>
    </xf>
    <xf numFmtId="10" fontId="71" fillId="4" borderId="2" xfId="0" applyNumberFormat="1" applyFont="1" applyFill="1" applyBorder="1" applyAlignment="1">
      <alignment horizontal="center" vertical="center"/>
    </xf>
    <xf numFmtId="0" fontId="71" fillId="4" borderId="2" xfId="0" applyFont="1" applyFill="1" applyBorder="1" applyAlignment="1">
      <alignment horizontal="center"/>
    </xf>
    <xf numFmtId="0" fontId="72" fillId="4" borderId="2" xfId="0" applyFont="1" applyFill="1" applyBorder="1" applyAlignment="1">
      <alignment horizontal="center"/>
    </xf>
    <xf numFmtId="0" fontId="70" fillId="4" borderId="0" xfId="0" applyFont="1" applyFill="1" applyAlignment="1"/>
    <xf numFmtId="0" fontId="39" fillId="5" borderId="2" xfId="0" applyFont="1" applyFill="1" applyBorder="1" applyAlignment="1">
      <alignment horizontal="center" vertical="center"/>
    </xf>
    <xf numFmtId="49" fontId="47" fillId="5" borderId="2" xfId="0" applyNumberFormat="1" applyFont="1" applyFill="1" applyBorder="1" applyAlignment="1">
      <alignment horizontal="left"/>
    </xf>
    <xf numFmtId="49" fontId="47" fillId="5" borderId="2" xfId="0" applyNumberFormat="1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 vertical="center"/>
    </xf>
    <xf numFmtId="164" fontId="25" fillId="5" borderId="2" xfId="2" applyNumberFormat="1" applyFont="1" applyFill="1" applyBorder="1" applyAlignment="1">
      <alignment horizontal="center" vertical="center"/>
    </xf>
    <xf numFmtId="0" fontId="25" fillId="5" borderId="2" xfId="2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29" fillId="5" borderId="2" xfId="0" applyNumberFormat="1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/>
    </xf>
    <xf numFmtId="0" fontId="55" fillId="5" borderId="2" xfId="0" applyFont="1" applyFill="1" applyBorder="1" applyAlignment="1">
      <alignment horizontal="center"/>
    </xf>
    <xf numFmtId="0" fontId="0" fillId="5" borderId="0" xfId="0" applyFill="1" applyAlignment="1"/>
    <xf numFmtId="0" fontId="55" fillId="0" borderId="2" xfId="0" applyFont="1" applyFill="1" applyBorder="1" applyAlignment="1">
      <alignment vertical="center"/>
    </xf>
    <xf numFmtId="0" fontId="66" fillId="3" borderId="2" xfId="0" applyFont="1" applyFill="1" applyBorder="1" applyAlignment="1">
      <alignment horizontal="center" vertical="center"/>
    </xf>
    <xf numFmtId="49" fontId="67" fillId="3" borderId="2" xfId="0" applyNumberFormat="1" applyFont="1" applyFill="1" applyBorder="1" applyAlignment="1">
      <alignment horizontal="left"/>
    </xf>
    <xf numFmtId="49" fontId="67" fillId="3" borderId="2" xfId="0" applyNumberFormat="1" applyFont="1" applyFill="1" applyBorder="1" applyAlignment="1">
      <alignment horizontal="center"/>
    </xf>
    <xf numFmtId="0" fontId="68" fillId="3" borderId="2" xfId="0" applyFont="1" applyFill="1" applyBorder="1" applyAlignment="1">
      <alignment horizontal="center" vertical="center"/>
    </xf>
    <xf numFmtId="164" fontId="69" fillId="3" borderId="2" xfId="2" applyNumberFormat="1" applyFont="1" applyFill="1" applyBorder="1" applyAlignment="1">
      <alignment horizontal="center" vertical="center"/>
    </xf>
    <xf numFmtId="0" fontId="69" fillId="3" borderId="2" xfId="2" applyNumberFormat="1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10" fontId="71" fillId="3" borderId="2" xfId="0" applyNumberFormat="1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73" fillId="3" borderId="2" xfId="0" applyFont="1" applyFill="1" applyBorder="1" applyAlignment="1">
      <alignment vertical="center"/>
    </xf>
    <xf numFmtId="0" fontId="70" fillId="3" borderId="0" xfId="0" applyFont="1" applyFill="1" applyAlignment="1">
      <alignment vertical="center"/>
    </xf>
    <xf numFmtId="0" fontId="53" fillId="3" borderId="2" xfId="0" applyFont="1" applyFill="1" applyBorder="1" applyAlignment="1">
      <alignment horizontal="center"/>
    </xf>
    <xf numFmtId="49" fontId="67" fillId="0" borderId="2" xfId="0" applyNumberFormat="1" applyFont="1" applyFill="1" applyBorder="1" applyAlignment="1">
      <alignment horizontal="left"/>
    </xf>
    <xf numFmtId="49" fontId="67" fillId="0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4" fillId="0" borderId="2" xfId="0" applyFont="1" applyBorder="1"/>
    <xf numFmtId="0" fontId="0" fillId="0" borderId="0" xfId="0" applyFill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/>
    </xf>
    <xf numFmtId="49" fontId="39" fillId="0" borderId="2" xfId="0" applyNumberFormat="1" applyFont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64" fontId="41" fillId="0" borderId="2" xfId="2" applyNumberFormat="1" applyFont="1" applyFill="1" applyBorder="1" applyAlignment="1">
      <alignment horizontal="center" vertical="center"/>
    </xf>
    <xf numFmtId="9" fontId="41" fillId="0" borderId="2" xfId="2" applyNumberFormat="1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center"/>
    </xf>
    <xf numFmtId="49" fontId="39" fillId="0" borderId="2" xfId="0" applyNumberFormat="1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82" fillId="0" borderId="0" xfId="0" applyNumberFormat="1" applyFont="1" applyFill="1" applyBorder="1" applyAlignment="1">
      <alignment horizontal="center" vertical="center"/>
    </xf>
    <xf numFmtId="165" fontId="8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25" fillId="0" borderId="0" xfId="2" applyNumberFormat="1" applyFont="1" applyFill="1" applyBorder="1" applyAlignment="1">
      <alignment horizontal="center" vertical="center"/>
    </xf>
    <xf numFmtId="9" fontId="25" fillId="0" borderId="0" xfId="2" applyNumberFormat="1" applyFont="1" applyFill="1" applyBorder="1" applyAlignment="1">
      <alignment horizontal="center" vertical="center"/>
    </xf>
    <xf numFmtId="10" fontId="29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6" fillId="2" borderId="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84" fillId="2" borderId="0" xfId="63" applyFont="1" applyFill="1" applyBorder="1" applyAlignment="1">
      <alignment horizontal="center" vertical="center"/>
    </xf>
    <xf numFmtId="0" fontId="85" fillId="2" borderId="0" xfId="63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75" fillId="0" borderId="8" xfId="0" applyFont="1" applyFill="1" applyBorder="1" applyAlignment="1">
      <alignment horizontal="center"/>
    </xf>
    <xf numFmtId="0" fontId="37" fillId="0" borderId="8" xfId="0" applyFont="1" applyFill="1" applyBorder="1" applyAlignment="1">
      <alignment horizontal="center"/>
    </xf>
    <xf numFmtId="0" fontId="35" fillId="0" borderId="0" xfId="0" applyFont="1" applyFill="1" applyAlignment="1">
      <alignment horizontal="left" vertical="center"/>
    </xf>
    <xf numFmtId="0" fontId="26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50" fillId="2" borderId="0" xfId="63" applyFont="1" applyFill="1" applyBorder="1" applyAlignment="1">
      <alignment horizontal="center" vertical="center"/>
    </xf>
    <xf numFmtId="0" fontId="51" fillId="2" borderId="0" xfId="63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</cellXfs>
  <cellStyles count="125">
    <cellStyle name="Normal" xfId="0" builtinId="0"/>
    <cellStyle name="Normal 10" xfId="8"/>
    <cellStyle name="Normal 10 2" xfId="70"/>
    <cellStyle name="Normal 11" xfId="9"/>
    <cellStyle name="Normal 11 2" xfId="71"/>
    <cellStyle name="Normal 12" xfId="10"/>
    <cellStyle name="Normal 12 2" xfId="72"/>
    <cellStyle name="Normal 13" xfId="11"/>
    <cellStyle name="Normal 13 2" xfId="73"/>
    <cellStyle name="Normal 14" xfId="12"/>
    <cellStyle name="Normal 14 2" xfId="74"/>
    <cellStyle name="Normal 15" xfId="13"/>
    <cellStyle name="Normal 15 2" xfId="75"/>
    <cellStyle name="Normal 16" xfId="14"/>
    <cellStyle name="Normal 16 2" xfId="76"/>
    <cellStyle name="Normal 17" xfId="15"/>
    <cellStyle name="Normal 17 2" xfId="77"/>
    <cellStyle name="Normal 18" xfId="16"/>
    <cellStyle name="Normal 18 2" xfId="78"/>
    <cellStyle name="Normal 19" xfId="19"/>
    <cellStyle name="Normal 19 2" xfId="80"/>
    <cellStyle name="Normal 2" xfId="1"/>
    <cellStyle name="Normal 2 2" xfId="64"/>
    <cellStyle name="Normal 20" xfId="20"/>
    <cellStyle name="Normal 20 2" xfId="81"/>
    <cellStyle name="Normal 21" xfId="21"/>
    <cellStyle name="Normal 21 2" xfId="82"/>
    <cellStyle name="Normal 22" xfId="22"/>
    <cellStyle name="Normal 22 2" xfId="83"/>
    <cellStyle name="Normal 23" xfId="26"/>
    <cellStyle name="Normal 23 2" xfId="87"/>
    <cellStyle name="Normal 24" xfId="27"/>
    <cellStyle name="Normal 24 2" xfId="88"/>
    <cellStyle name="Normal 25" xfId="28"/>
    <cellStyle name="Normal 25 2" xfId="89"/>
    <cellStyle name="Normal 26" xfId="29"/>
    <cellStyle name="Normal 26 2" xfId="90"/>
    <cellStyle name="Normal 27" xfId="30"/>
    <cellStyle name="Normal 27 2" xfId="91"/>
    <cellStyle name="Normal 28" xfId="31"/>
    <cellStyle name="Normal 28 2" xfId="92"/>
    <cellStyle name="Normal 29" xfId="32"/>
    <cellStyle name="Normal 29 2" xfId="93"/>
    <cellStyle name="Normal 3" xfId="3"/>
    <cellStyle name="Normal 3 2" xfId="65"/>
    <cellStyle name="Normal 30" xfId="33"/>
    <cellStyle name="Normal 30 2" xfId="94"/>
    <cellStyle name="Normal 31" xfId="50"/>
    <cellStyle name="Normal 31 2" xfId="111"/>
    <cellStyle name="Normal 32" xfId="51"/>
    <cellStyle name="Normal 32 2" xfId="112"/>
    <cellStyle name="Normal 33" xfId="52"/>
    <cellStyle name="Normal 33 2" xfId="113"/>
    <cellStyle name="Normal 34" xfId="54"/>
    <cellStyle name="Normal 34 2" xfId="115"/>
    <cellStyle name="Normal 35" xfId="55"/>
    <cellStyle name="Normal 35 2" xfId="116"/>
    <cellStyle name="Normal 36" xfId="56"/>
    <cellStyle name="Normal 36 2" xfId="117"/>
    <cellStyle name="Normal 37" xfId="57"/>
    <cellStyle name="Normal 37 2" xfId="118"/>
    <cellStyle name="Normal 38" xfId="58"/>
    <cellStyle name="Normal 38 2" xfId="119"/>
    <cellStyle name="Normal 39" xfId="59"/>
    <cellStyle name="Normal 39 2" xfId="120"/>
    <cellStyle name="Normal 4" xfId="17"/>
    <cellStyle name="Normal 40" xfId="60"/>
    <cellStyle name="Normal 40 2" xfId="121"/>
    <cellStyle name="Normal 41" xfId="23"/>
    <cellStyle name="Normal 41 2" xfId="84"/>
    <cellStyle name="Normal 42" xfId="61"/>
    <cellStyle name="Normal 42 2" xfId="122"/>
    <cellStyle name="Normal 43" xfId="62"/>
    <cellStyle name="Normal 43 2" xfId="123"/>
    <cellStyle name="Normal 44" xfId="63"/>
    <cellStyle name="Normal 45" xfId="25"/>
    <cellStyle name="Normal 45 2" xfId="86"/>
    <cellStyle name="Normal 46" xfId="124"/>
    <cellStyle name="Normal 5" xfId="4"/>
    <cellStyle name="Normal 5 2" xfId="66"/>
    <cellStyle name="Normal 50" xfId="24"/>
    <cellStyle name="Normal 50 2" xfId="85"/>
    <cellStyle name="Normal 6" xfId="18"/>
    <cellStyle name="Normal 6 2" xfId="79"/>
    <cellStyle name="Normal 69" xfId="45"/>
    <cellStyle name="Normal 69 2" xfId="106"/>
    <cellStyle name="Normal 7" xfId="5"/>
    <cellStyle name="Normal 7 2" xfId="67"/>
    <cellStyle name="Normal 70" xfId="46"/>
    <cellStyle name="Normal 70 2" xfId="107"/>
    <cellStyle name="Normal 71" xfId="47"/>
    <cellStyle name="Normal 71 2" xfId="108"/>
    <cellStyle name="Normal 72" xfId="34"/>
    <cellStyle name="Normal 72 2" xfId="95"/>
    <cellStyle name="Normal 73" xfId="35"/>
    <cellStyle name="Normal 73 2" xfId="96"/>
    <cellStyle name="Normal 74" xfId="36"/>
    <cellStyle name="Normal 74 2" xfId="97"/>
    <cellStyle name="Normal 75" xfId="37"/>
    <cellStyle name="Normal 75 2" xfId="98"/>
    <cellStyle name="Normal 76" xfId="38"/>
    <cellStyle name="Normal 76 2" xfId="99"/>
    <cellStyle name="Normal 77" xfId="39"/>
    <cellStyle name="Normal 77 2" xfId="100"/>
    <cellStyle name="Normal 78" xfId="40"/>
    <cellStyle name="Normal 78 2" xfId="101"/>
    <cellStyle name="Normal 79" xfId="41"/>
    <cellStyle name="Normal 79 2" xfId="102"/>
    <cellStyle name="Normal 8" xfId="6"/>
    <cellStyle name="Normal 8 2" xfId="68"/>
    <cellStyle name="Normal 80" xfId="48"/>
    <cellStyle name="Normal 80 2" xfId="109"/>
    <cellStyle name="Normal 82" xfId="49"/>
    <cellStyle name="Normal 82 2" xfId="110"/>
    <cellStyle name="Normal 83" xfId="42"/>
    <cellStyle name="Normal 83 2" xfId="103"/>
    <cellStyle name="Normal 84" xfId="43"/>
    <cellStyle name="Normal 84 2" xfId="104"/>
    <cellStyle name="Normal 85" xfId="44"/>
    <cellStyle name="Normal 85 2" xfId="105"/>
    <cellStyle name="Normal 87" xfId="53"/>
    <cellStyle name="Normal 87 2" xfId="114"/>
    <cellStyle name="Normal 9" xfId="7"/>
    <cellStyle name="Normal 9 2" xfId="69"/>
    <cellStyle name="Percent" xfId="2" builtinId="5"/>
  </cellStyles>
  <dxfs count="5067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6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8"/>
      </font>
      <fill>
        <patternFill>
          <bgColor indexed="26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00FF"/>
      <color rgb="FF0000FF"/>
      <color rgb="FF800000"/>
      <color rgb="FF9900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12"/>
  <sheetViews>
    <sheetView view="pageBreakPreview" topLeftCell="A2" zoomScale="90" zoomScaleNormal="100" zoomScaleSheetLayoutView="90" workbookViewId="0">
      <selection activeCell="N271" sqref="N271"/>
    </sheetView>
  </sheetViews>
  <sheetFormatPr defaultRowHeight="14.1" customHeight="1" x14ac:dyDescent="0.2"/>
  <cols>
    <col min="1" max="1" width="5.7109375" style="59" customWidth="1"/>
    <col min="2" max="2" width="6.7109375" style="61" customWidth="1"/>
    <col min="3" max="3" width="10.42578125" style="61" customWidth="1"/>
    <col min="4" max="4" width="6.7109375" style="7" customWidth="1"/>
    <col min="5" max="5" width="8.7109375" style="7" customWidth="1"/>
    <col min="6" max="6" width="6.7109375" style="59" customWidth="1"/>
    <col min="7" max="7" width="8.7109375" style="39" customWidth="1"/>
    <col min="8" max="8" width="6.7109375" style="7" customWidth="1"/>
    <col min="9" max="9" width="8.7109375" style="39" customWidth="1"/>
    <col min="10" max="10" width="8.7109375" style="7" customWidth="1"/>
    <col min="11" max="11" width="6.7109375" style="39" customWidth="1"/>
    <col min="12" max="12" width="8.7109375" style="58" customWidth="1"/>
    <col min="13" max="13" width="6.7109375" style="62" customWidth="1"/>
    <col min="14" max="14" width="8.7109375" style="39" customWidth="1"/>
    <col min="15" max="15" width="6.7109375" style="39" customWidth="1"/>
    <col min="16" max="17" width="8.7109375" style="39" customWidth="1"/>
    <col min="18" max="18" width="11.7109375" style="63" hidden="1" customWidth="1"/>
    <col min="19" max="19" width="10.140625" style="64" customWidth="1"/>
    <col min="20" max="20" width="20.85546875" style="5" customWidth="1"/>
    <col min="21" max="16384" width="9.140625" style="13"/>
  </cols>
  <sheetData>
    <row r="1" spans="1:20" s="6" customFormat="1" ht="14.1" hidden="1" customHeight="1" x14ac:dyDescent="0.2">
      <c r="A1" s="244" t="s">
        <v>0</v>
      </c>
      <c r="B1" s="245"/>
      <c r="C1" s="246"/>
      <c r="D1" s="1">
        <v>100</v>
      </c>
      <c r="E1" s="2">
        <f>D1/666.66</f>
        <v>0.15000150001500015</v>
      </c>
      <c r="F1" s="1">
        <v>100</v>
      </c>
      <c r="G1" s="2">
        <f>F1/666.66</f>
        <v>0.15000150001500015</v>
      </c>
      <c r="H1" s="1">
        <v>100</v>
      </c>
      <c r="I1" s="2">
        <f>H1/666.66</f>
        <v>0.15000150001500015</v>
      </c>
      <c r="J1" s="3">
        <v>0.05</v>
      </c>
      <c r="K1" s="1">
        <v>100</v>
      </c>
      <c r="L1" s="2">
        <f>K1/666.66</f>
        <v>0.15000150001500015</v>
      </c>
      <c r="M1" s="1">
        <v>100</v>
      </c>
      <c r="N1" s="2">
        <f>M1/666.66</f>
        <v>0.15000150001500015</v>
      </c>
      <c r="O1" s="1">
        <v>100</v>
      </c>
      <c r="P1" s="2">
        <f>O1/666.66</f>
        <v>0.15000150001500015</v>
      </c>
      <c r="Q1" s="3">
        <v>0.05</v>
      </c>
      <c r="R1" s="4">
        <f>E1+G1+I1+J1+L1+N1+P1+Q1</f>
        <v>1.0000090000900008</v>
      </c>
      <c r="S1" s="4" t="str">
        <f>IF(R1&lt;60%,"F",IF(R1&lt;70%,"D",IF(R1&lt;80%,"C",IF(R1&lt;90%,"B",IF(R1&gt;=90%,"A")))))</f>
        <v>A</v>
      </c>
      <c r="T1" s="5"/>
    </row>
    <row r="2" spans="1:20" s="7" customFormat="1" ht="27" x14ac:dyDescent="0.2">
      <c r="A2" s="233" t="s">
        <v>17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1:20" ht="15.95" customHeight="1" x14ac:dyDescent="0.2">
      <c r="A3" s="8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2"/>
    </row>
    <row r="4" spans="1:20" ht="21" customHeight="1" x14ac:dyDescent="0.2">
      <c r="A4" s="14" t="s">
        <v>18</v>
      </c>
      <c r="B4" s="14"/>
      <c r="C4" s="15"/>
      <c r="D4" s="16"/>
      <c r="E4" s="16"/>
      <c r="F4" s="16"/>
      <c r="G4" s="16"/>
      <c r="H4" s="16"/>
      <c r="I4" s="16"/>
      <c r="J4" s="17" t="s">
        <v>12</v>
      </c>
      <c r="K4" s="16"/>
      <c r="L4" s="16"/>
      <c r="M4" s="16"/>
      <c r="N4" s="16"/>
      <c r="O4" s="16"/>
      <c r="P4" s="16"/>
      <c r="Q4" s="16"/>
      <c r="R4" s="16"/>
      <c r="S4" s="16"/>
      <c r="T4" s="18"/>
    </row>
    <row r="5" spans="1:20" ht="18" customHeight="1" x14ac:dyDescent="0.2">
      <c r="A5" s="14" t="s">
        <v>19</v>
      </c>
      <c r="B5" s="14"/>
      <c r="C5" s="15"/>
      <c r="D5" s="16"/>
      <c r="E5" s="16"/>
      <c r="F5" s="16"/>
      <c r="G5" s="16"/>
      <c r="H5" s="16"/>
      <c r="I5" s="16"/>
      <c r="J5" s="17" t="s">
        <v>7</v>
      </c>
      <c r="K5" s="16"/>
      <c r="L5" s="16"/>
      <c r="M5" s="16"/>
      <c r="N5" s="16"/>
      <c r="O5" s="16"/>
      <c r="P5" s="16"/>
      <c r="Q5" s="16"/>
      <c r="R5" s="16"/>
      <c r="S5" s="16"/>
      <c r="T5" s="18" t="s">
        <v>10</v>
      </c>
    </row>
    <row r="6" spans="1:20" ht="15.95" customHeight="1" x14ac:dyDescent="0.2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2"/>
    </row>
    <row r="7" spans="1:20" ht="14.1" customHeight="1" x14ac:dyDescent="0.2">
      <c r="A7" s="235" t="s">
        <v>2</v>
      </c>
      <c r="B7" s="236" t="s">
        <v>4</v>
      </c>
      <c r="C7" s="236" t="s">
        <v>5</v>
      </c>
      <c r="D7" s="235" t="s">
        <v>8</v>
      </c>
      <c r="E7" s="235"/>
      <c r="F7" s="235"/>
      <c r="G7" s="235"/>
      <c r="H7" s="235"/>
      <c r="I7" s="235"/>
      <c r="J7" s="235"/>
      <c r="K7" s="235" t="s">
        <v>9</v>
      </c>
      <c r="L7" s="235"/>
      <c r="M7" s="235"/>
      <c r="N7" s="235"/>
      <c r="O7" s="235"/>
      <c r="P7" s="235"/>
      <c r="Q7" s="235"/>
      <c r="R7" s="243" t="s">
        <v>6</v>
      </c>
      <c r="S7" s="243" t="s">
        <v>1</v>
      </c>
      <c r="T7" s="236" t="s">
        <v>1134</v>
      </c>
    </row>
    <row r="8" spans="1:20" ht="14.1" customHeight="1" x14ac:dyDescent="0.2">
      <c r="A8" s="235"/>
      <c r="B8" s="236"/>
      <c r="C8" s="236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43"/>
      <c r="S8" s="243"/>
      <c r="T8" s="236"/>
    </row>
    <row r="9" spans="1:20" ht="14.1" customHeight="1" x14ac:dyDescent="0.2">
      <c r="A9" s="235"/>
      <c r="B9" s="236"/>
      <c r="C9" s="236"/>
      <c r="D9" s="232" t="s">
        <v>14</v>
      </c>
      <c r="E9" s="232"/>
      <c r="F9" s="232" t="s">
        <v>15</v>
      </c>
      <c r="G9" s="232"/>
      <c r="H9" s="232" t="s">
        <v>16</v>
      </c>
      <c r="I9" s="232"/>
      <c r="J9" s="23" t="s">
        <v>13</v>
      </c>
      <c r="K9" s="232" t="s">
        <v>14</v>
      </c>
      <c r="L9" s="232"/>
      <c r="M9" s="232" t="s">
        <v>15</v>
      </c>
      <c r="N9" s="232"/>
      <c r="O9" s="232" t="s">
        <v>16</v>
      </c>
      <c r="P9" s="232"/>
      <c r="Q9" s="23" t="s">
        <v>13</v>
      </c>
      <c r="R9" s="243"/>
      <c r="S9" s="243"/>
      <c r="T9" s="236"/>
    </row>
    <row r="10" spans="1:20" s="96" customFormat="1" ht="20.100000000000001" customHeight="1" x14ac:dyDescent="0.25">
      <c r="A10" s="101">
        <v>1</v>
      </c>
      <c r="B10" s="86" t="s">
        <v>91</v>
      </c>
      <c r="C10" s="86" t="s">
        <v>1158</v>
      </c>
      <c r="D10" s="87">
        <v>97</v>
      </c>
      <c r="E10" s="88">
        <f>D10/631</f>
        <v>0.15372424722662439</v>
      </c>
      <c r="F10" s="87">
        <v>74</v>
      </c>
      <c r="G10" s="88">
        <f>F10/631.66</f>
        <v>0.11715163220720008</v>
      </c>
      <c r="H10" s="89">
        <v>94</v>
      </c>
      <c r="I10" s="88">
        <f>H10/631.66</f>
        <v>0.14881423550644335</v>
      </c>
      <c r="J10" s="88">
        <v>2.5000000000000001E-2</v>
      </c>
      <c r="K10" s="90">
        <v>67</v>
      </c>
      <c r="L10" s="88">
        <f>K10/631.66</f>
        <v>0.10606972105246494</v>
      </c>
      <c r="M10" s="87">
        <v>71</v>
      </c>
      <c r="N10" s="88">
        <f>M10/631.66</f>
        <v>0.1124022417123136</v>
      </c>
      <c r="O10" s="89">
        <v>69</v>
      </c>
      <c r="P10" s="88">
        <f>O10/631.66</f>
        <v>0.10923598138238927</v>
      </c>
      <c r="Q10" s="88">
        <v>2.5000000000000001E-2</v>
      </c>
      <c r="R10" s="91">
        <f>Q10+P10+N10+L10+J10+I10+G10+E10</f>
        <v>0.79739805908743555</v>
      </c>
      <c r="S10" s="92" t="str">
        <f>IF(R10&lt;60%,"F",IF(R10&lt;70%,"D",IF(R10&lt;80%,"C",IF(R10&lt;90%,"B",IF(R10&gt;=90%,"A")))))</f>
        <v>C</v>
      </c>
      <c r="T10" s="103"/>
    </row>
    <row r="11" spans="1:20" s="141" customFormat="1" ht="20.100000000000001" customHeight="1" x14ac:dyDescent="0.25">
      <c r="A11" s="106">
        <v>2</v>
      </c>
      <c r="B11" s="78" t="s">
        <v>91</v>
      </c>
      <c r="C11" s="78" t="s">
        <v>92</v>
      </c>
      <c r="D11" s="79">
        <v>91</v>
      </c>
      <c r="E11" s="80">
        <f t="shared" ref="E11:E31" si="0">D11/631</f>
        <v>0.14421553090332806</v>
      </c>
      <c r="F11" s="79">
        <v>80</v>
      </c>
      <c r="G11" s="80">
        <f t="shared" ref="G11:G31" si="1">F11/631.66</f>
        <v>0.12665041319697307</v>
      </c>
      <c r="H11" s="81">
        <v>0</v>
      </c>
      <c r="I11" s="80">
        <f t="shared" ref="I11:I31" si="2">H11/631.66</f>
        <v>0</v>
      </c>
      <c r="J11" s="80">
        <v>0</v>
      </c>
      <c r="K11" s="82">
        <v>68</v>
      </c>
      <c r="L11" s="80">
        <f t="shared" ref="L11:L31" si="3">K11/631.66</f>
        <v>0.1076528512174271</v>
      </c>
      <c r="M11" s="79">
        <v>68</v>
      </c>
      <c r="N11" s="80">
        <f t="shared" ref="N11:N31" si="4">M11/631.66</f>
        <v>0.1076528512174271</v>
      </c>
      <c r="O11" s="81">
        <v>0</v>
      </c>
      <c r="P11" s="80">
        <f t="shared" ref="P11:P31" si="5">O11/631.66</f>
        <v>0</v>
      </c>
      <c r="Q11" s="80">
        <v>0</v>
      </c>
      <c r="R11" s="83">
        <f t="shared" ref="R11:R31" si="6">Q11+P11+N11+L11+J11+I11+G11+E11</f>
        <v>0.48617164653515532</v>
      </c>
      <c r="S11" s="84" t="str">
        <f t="shared" ref="S11:S23" si="7">IF(R11&lt;60%,"F",IF(R11&lt;70%,"D",IF(R11&lt;80%,"C",IF(R11&lt;90%,"B",IF(R11&gt;=90%,"A")))))</f>
        <v>F</v>
      </c>
      <c r="T11" s="144"/>
    </row>
    <row r="12" spans="1:20" s="36" customFormat="1" ht="20.100000000000001" customHeight="1" x14ac:dyDescent="0.25">
      <c r="A12" s="101">
        <v>3</v>
      </c>
      <c r="B12" s="26" t="s">
        <v>91</v>
      </c>
      <c r="C12" s="26" t="s">
        <v>94</v>
      </c>
      <c r="D12" s="27">
        <v>96</v>
      </c>
      <c r="E12" s="28">
        <f t="shared" si="0"/>
        <v>0.15213946117274169</v>
      </c>
      <c r="F12" s="27">
        <v>91</v>
      </c>
      <c r="G12" s="28">
        <f t="shared" si="1"/>
        <v>0.14406484501155686</v>
      </c>
      <c r="H12" s="29">
        <v>96</v>
      </c>
      <c r="I12" s="28">
        <f t="shared" si="2"/>
        <v>0.15198049583636766</v>
      </c>
      <c r="J12" s="28">
        <v>2.5000000000000001E-2</v>
      </c>
      <c r="K12" s="30">
        <v>84</v>
      </c>
      <c r="L12" s="28">
        <f t="shared" si="3"/>
        <v>0.13298293385682172</v>
      </c>
      <c r="M12" s="27">
        <v>82</v>
      </c>
      <c r="N12" s="28">
        <f t="shared" si="4"/>
        <v>0.12981667352689738</v>
      </c>
      <c r="O12" s="29">
        <v>90</v>
      </c>
      <c r="P12" s="28">
        <f t="shared" si="5"/>
        <v>0.14248171484659469</v>
      </c>
      <c r="Q12" s="28">
        <v>0.02</v>
      </c>
      <c r="R12" s="31">
        <f t="shared" si="6"/>
        <v>0.89846612425098005</v>
      </c>
      <c r="S12" s="32" t="str">
        <f t="shared" si="7"/>
        <v>B</v>
      </c>
      <c r="T12" s="35"/>
    </row>
    <row r="13" spans="1:20" s="36" customFormat="1" ht="20.100000000000001" customHeight="1" x14ac:dyDescent="0.25">
      <c r="A13" s="24">
        <v>4</v>
      </c>
      <c r="B13" s="26" t="s">
        <v>96</v>
      </c>
      <c r="C13" s="26" t="s">
        <v>99</v>
      </c>
      <c r="D13" s="27">
        <v>94</v>
      </c>
      <c r="E13" s="28">
        <f t="shared" si="0"/>
        <v>0.14896988906497624</v>
      </c>
      <c r="F13" s="27">
        <v>82</v>
      </c>
      <c r="G13" s="28">
        <f t="shared" si="1"/>
        <v>0.12981667352689738</v>
      </c>
      <c r="H13" s="29">
        <v>95</v>
      </c>
      <c r="I13" s="28">
        <f t="shared" si="2"/>
        <v>0.15039736567140552</v>
      </c>
      <c r="J13" s="28">
        <v>1.4999999999999999E-2</v>
      </c>
      <c r="K13" s="30">
        <v>60</v>
      </c>
      <c r="L13" s="28">
        <f t="shared" si="3"/>
        <v>9.49878098977298E-2</v>
      </c>
      <c r="M13" s="27">
        <v>69</v>
      </c>
      <c r="N13" s="28">
        <f t="shared" si="4"/>
        <v>0.10923598138238927</v>
      </c>
      <c r="O13" s="29">
        <v>83</v>
      </c>
      <c r="P13" s="28">
        <f t="shared" si="5"/>
        <v>0.13139980369185955</v>
      </c>
      <c r="Q13" s="28">
        <v>0.01</v>
      </c>
      <c r="R13" s="31">
        <f t="shared" si="6"/>
        <v>0.78980752323525782</v>
      </c>
      <c r="S13" s="32" t="str">
        <f t="shared" si="7"/>
        <v>C</v>
      </c>
      <c r="T13" s="40"/>
    </row>
    <row r="14" spans="1:20" s="39" customFormat="1" ht="20.100000000000001" customHeight="1" x14ac:dyDescent="0.25">
      <c r="A14" s="101">
        <v>5</v>
      </c>
      <c r="B14" s="26" t="s">
        <v>96</v>
      </c>
      <c r="C14" s="26" t="s">
        <v>103</v>
      </c>
      <c r="D14" s="27">
        <v>89</v>
      </c>
      <c r="E14" s="28">
        <f t="shared" si="0"/>
        <v>0.14104595879556259</v>
      </c>
      <c r="F14" s="27">
        <v>70</v>
      </c>
      <c r="G14" s="28">
        <f t="shared" si="1"/>
        <v>0.11081911154735143</v>
      </c>
      <c r="H14" s="29">
        <v>76</v>
      </c>
      <c r="I14" s="28">
        <f t="shared" si="2"/>
        <v>0.12031789253712441</v>
      </c>
      <c r="J14" s="28">
        <v>1.4999999999999999E-2</v>
      </c>
      <c r="K14" s="30">
        <v>61</v>
      </c>
      <c r="L14" s="28">
        <f t="shared" si="3"/>
        <v>9.6570940062691957E-2</v>
      </c>
      <c r="M14" s="27">
        <v>52</v>
      </c>
      <c r="N14" s="28">
        <f t="shared" si="4"/>
        <v>8.2322768578032487E-2</v>
      </c>
      <c r="O14" s="29">
        <v>37</v>
      </c>
      <c r="P14" s="28">
        <f t="shared" si="5"/>
        <v>5.8575816103600041E-2</v>
      </c>
      <c r="Q14" s="28">
        <v>0</v>
      </c>
      <c r="R14" s="31">
        <f t="shared" si="6"/>
        <v>0.62465248762436287</v>
      </c>
      <c r="S14" s="37" t="str">
        <f t="shared" si="7"/>
        <v>D</v>
      </c>
      <c r="T14" s="38"/>
    </row>
    <row r="15" spans="1:20" s="141" customFormat="1" ht="20.100000000000001" customHeight="1" x14ac:dyDescent="0.25">
      <c r="A15" s="106">
        <v>6</v>
      </c>
      <c r="B15" s="78" t="s">
        <v>91</v>
      </c>
      <c r="C15" s="78" t="s">
        <v>105</v>
      </c>
      <c r="D15" s="79">
        <v>90</v>
      </c>
      <c r="E15" s="80">
        <f t="shared" si="0"/>
        <v>0.14263074484944532</v>
      </c>
      <c r="F15" s="79">
        <v>55</v>
      </c>
      <c r="G15" s="80">
        <f t="shared" si="1"/>
        <v>8.7072159072918986E-2</v>
      </c>
      <c r="H15" s="81">
        <v>51</v>
      </c>
      <c r="I15" s="80">
        <f t="shared" si="2"/>
        <v>8.073963841307033E-2</v>
      </c>
      <c r="J15" s="80">
        <v>0.01</v>
      </c>
      <c r="K15" s="82">
        <v>46</v>
      </c>
      <c r="L15" s="80">
        <f t="shared" si="3"/>
        <v>7.2823987588259517E-2</v>
      </c>
      <c r="M15" s="79">
        <v>50</v>
      </c>
      <c r="N15" s="80">
        <f t="shared" si="4"/>
        <v>7.9156508248108159E-2</v>
      </c>
      <c r="O15" s="81">
        <v>34</v>
      </c>
      <c r="P15" s="80">
        <f t="shared" si="5"/>
        <v>5.3826425608713549E-2</v>
      </c>
      <c r="Q15" s="80">
        <v>0</v>
      </c>
      <c r="R15" s="83">
        <f t="shared" si="6"/>
        <v>0.52624946378051596</v>
      </c>
      <c r="S15" s="84" t="str">
        <f t="shared" si="7"/>
        <v>F</v>
      </c>
      <c r="T15" s="140" t="s">
        <v>1148</v>
      </c>
    </row>
    <row r="16" spans="1:20" s="34" customFormat="1" ht="20.100000000000001" customHeight="1" x14ac:dyDescent="0.25">
      <c r="A16" s="101">
        <v>7</v>
      </c>
      <c r="B16" s="26" t="s">
        <v>91</v>
      </c>
      <c r="C16" s="26" t="s">
        <v>107</v>
      </c>
      <c r="D16" s="27">
        <v>86</v>
      </c>
      <c r="E16" s="28">
        <f t="shared" si="0"/>
        <v>0.13629160063391443</v>
      </c>
      <c r="F16" s="27">
        <v>81</v>
      </c>
      <c r="G16" s="28">
        <f t="shared" si="1"/>
        <v>0.12823354336193524</v>
      </c>
      <c r="H16" s="29">
        <v>89</v>
      </c>
      <c r="I16" s="28">
        <f t="shared" si="2"/>
        <v>0.14089858468163252</v>
      </c>
      <c r="J16" s="28">
        <v>2.5000000000000001E-2</v>
      </c>
      <c r="K16" s="30">
        <v>60</v>
      </c>
      <c r="L16" s="28">
        <f t="shared" si="3"/>
        <v>9.49878098977298E-2</v>
      </c>
      <c r="M16" s="27">
        <v>67</v>
      </c>
      <c r="N16" s="28">
        <f t="shared" si="4"/>
        <v>0.10606972105246494</v>
      </c>
      <c r="O16" s="29">
        <v>68</v>
      </c>
      <c r="P16" s="28">
        <f t="shared" si="5"/>
        <v>0.1076528512174271</v>
      </c>
      <c r="Q16" s="28">
        <v>0.02</v>
      </c>
      <c r="R16" s="31">
        <f t="shared" si="6"/>
        <v>0.75913411084510407</v>
      </c>
      <c r="S16" s="32" t="str">
        <f t="shared" si="7"/>
        <v>C</v>
      </c>
      <c r="T16" s="42"/>
    </row>
    <row r="17" spans="1:41" s="36" customFormat="1" ht="20.100000000000001" customHeight="1" x14ac:dyDescent="0.25">
      <c r="A17" s="24">
        <v>8</v>
      </c>
      <c r="B17" s="26" t="s">
        <v>96</v>
      </c>
      <c r="C17" s="26" t="s">
        <v>109</v>
      </c>
      <c r="D17" s="27">
        <v>98</v>
      </c>
      <c r="E17" s="28">
        <f t="shared" si="0"/>
        <v>0.15530903328050713</v>
      </c>
      <c r="F17" s="27">
        <v>95</v>
      </c>
      <c r="G17" s="28">
        <f t="shared" si="1"/>
        <v>0.15039736567140552</v>
      </c>
      <c r="H17" s="29">
        <v>94</v>
      </c>
      <c r="I17" s="28">
        <f t="shared" si="2"/>
        <v>0.14881423550644335</v>
      </c>
      <c r="J17" s="28">
        <v>2.5000000000000001E-2</v>
      </c>
      <c r="K17" s="30">
        <v>86</v>
      </c>
      <c r="L17" s="28">
        <f t="shared" si="3"/>
        <v>0.13614919418674604</v>
      </c>
      <c r="M17" s="27">
        <v>80</v>
      </c>
      <c r="N17" s="28">
        <f t="shared" si="4"/>
        <v>0.12665041319697307</v>
      </c>
      <c r="O17" s="29">
        <v>93</v>
      </c>
      <c r="P17" s="28">
        <f t="shared" si="5"/>
        <v>0.14723110534148118</v>
      </c>
      <c r="Q17" s="28">
        <v>0.02</v>
      </c>
      <c r="R17" s="31">
        <f t="shared" si="6"/>
        <v>0.90955134718355635</v>
      </c>
      <c r="S17" s="32" t="str">
        <f>IF(R17&lt;60%,"F",IF(R17&lt;70%,"D",IF(R17&lt;80%,"C",IF(R17&lt;90%,"B",IF(R17&gt;=90%,"A")))))</f>
        <v>A</v>
      </c>
      <c r="T17" s="43"/>
    </row>
    <row r="18" spans="1:41" s="36" customFormat="1" ht="20.100000000000001" customHeight="1" x14ac:dyDescent="0.25">
      <c r="A18" s="101">
        <v>9</v>
      </c>
      <c r="B18" s="26" t="s">
        <v>91</v>
      </c>
      <c r="C18" s="26" t="s">
        <v>111</v>
      </c>
      <c r="D18" s="27">
        <v>94</v>
      </c>
      <c r="E18" s="28">
        <f t="shared" si="0"/>
        <v>0.14896988906497624</v>
      </c>
      <c r="F18" s="27">
        <v>92</v>
      </c>
      <c r="G18" s="28">
        <f t="shared" si="1"/>
        <v>0.14564797517651903</v>
      </c>
      <c r="H18" s="29">
        <v>94</v>
      </c>
      <c r="I18" s="28">
        <f t="shared" si="2"/>
        <v>0.14881423550644335</v>
      </c>
      <c r="J18" s="28">
        <v>2.5000000000000001E-2</v>
      </c>
      <c r="K18" s="30">
        <v>63</v>
      </c>
      <c r="L18" s="28">
        <f t="shared" si="3"/>
        <v>9.9737200392616285E-2</v>
      </c>
      <c r="M18" s="27">
        <v>88</v>
      </c>
      <c r="N18" s="28">
        <f t="shared" si="4"/>
        <v>0.13931545451667038</v>
      </c>
      <c r="O18" s="29">
        <v>91</v>
      </c>
      <c r="P18" s="28">
        <f t="shared" si="5"/>
        <v>0.14406484501155686</v>
      </c>
      <c r="Q18" s="28">
        <v>0.02</v>
      </c>
      <c r="R18" s="31">
        <f t="shared" si="6"/>
        <v>0.8715495996687822</v>
      </c>
      <c r="S18" s="32" t="str">
        <f t="shared" ref="S18:S19" si="8">IF(R18&lt;60%,"F",IF(R18&lt;70%,"D",IF(R18&lt;80%,"C",IF(R18&lt;90%,"B",IF(R18&gt;=90%,"A")))))</f>
        <v>B</v>
      </c>
      <c r="T18" s="35"/>
    </row>
    <row r="19" spans="1:41" s="36" customFormat="1" ht="20.100000000000001" customHeight="1" x14ac:dyDescent="0.25">
      <c r="A19" s="24">
        <v>10</v>
      </c>
      <c r="B19" s="26" t="s">
        <v>91</v>
      </c>
      <c r="C19" s="26" t="s">
        <v>113</v>
      </c>
      <c r="D19" s="27">
        <v>100</v>
      </c>
      <c r="E19" s="28">
        <f t="shared" si="0"/>
        <v>0.15847860538827258</v>
      </c>
      <c r="F19" s="27">
        <v>94</v>
      </c>
      <c r="G19" s="28">
        <f t="shared" si="1"/>
        <v>0.14881423550644335</v>
      </c>
      <c r="H19" s="29">
        <v>95</v>
      </c>
      <c r="I19" s="28">
        <f t="shared" si="2"/>
        <v>0.15039736567140552</v>
      </c>
      <c r="J19" s="28">
        <v>1.4999999999999999E-2</v>
      </c>
      <c r="K19" s="30">
        <v>92</v>
      </c>
      <c r="L19" s="28">
        <f t="shared" si="3"/>
        <v>0.14564797517651903</v>
      </c>
      <c r="M19" s="27">
        <v>93</v>
      </c>
      <c r="N19" s="28">
        <f t="shared" si="4"/>
        <v>0.14723110534148118</v>
      </c>
      <c r="O19" s="29">
        <v>92</v>
      </c>
      <c r="P19" s="28">
        <f t="shared" si="5"/>
        <v>0.14564797517651903</v>
      </c>
      <c r="Q19" s="28">
        <v>0.02</v>
      </c>
      <c r="R19" s="31">
        <f t="shared" si="6"/>
        <v>0.93121726226064072</v>
      </c>
      <c r="S19" s="32" t="str">
        <f t="shared" si="8"/>
        <v>A</v>
      </c>
      <c r="T19" s="40"/>
    </row>
    <row r="20" spans="1:41" s="34" customFormat="1" ht="20.100000000000001" customHeight="1" x14ac:dyDescent="0.25">
      <c r="A20" s="101">
        <v>11</v>
      </c>
      <c r="B20" s="26" t="s">
        <v>96</v>
      </c>
      <c r="C20" s="26" t="s">
        <v>115</v>
      </c>
      <c r="D20" s="27">
        <v>98</v>
      </c>
      <c r="E20" s="28">
        <f t="shared" si="0"/>
        <v>0.15530903328050713</v>
      </c>
      <c r="F20" s="27">
        <v>96</v>
      </c>
      <c r="G20" s="28">
        <f t="shared" si="1"/>
        <v>0.15198049583636766</v>
      </c>
      <c r="H20" s="29">
        <v>98</v>
      </c>
      <c r="I20" s="28">
        <f t="shared" si="2"/>
        <v>0.155146756166292</v>
      </c>
      <c r="J20" s="28">
        <v>0.02</v>
      </c>
      <c r="K20" s="30">
        <v>81</v>
      </c>
      <c r="L20" s="28">
        <f t="shared" si="3"/>
        <v>0.12823354336193524</v>
      </c>
      <c r="M20" s="27">
        <v>97</v>
      </c>
      <c r="N20" s="28">
        <f t="shared" si="4"/>
        <v>0.15356362600132983</v>
      </c>
      <c r="O20" s="29">
        <v>87</v>
      </c>
      <c r="P20" s="28">
        <f t="shared" si="5"/>
        <v>0.13773232435170821</v>
      </c>
      <c r="Q20" s="28">
        <v>1.4999999999999999E-2</v>
      </c>
      <c r="R20" s="31">
        <f t="shared" si="6"/>
        <v>0.91696577899814014</v>
      </c>
      <c r="S20" s="32" t="str">
        <f>IF(R20&lt;60%,"F",IF(R20&lt;70%,"D",IF(R20&lt;80%,"C",IF(R20&lt;90%,"B",IF(R20&gt;=90%,"A")))))</f>
        <v>A</v>
      </c>
      <c r="T20" s="42"/>
    </row>
    <row r="21" spans="1:41" s="141" customFormat="1" ht="20.100000000000001" customHeight="1" x14ac:dyDescent="0.25">
      <c r="A21" s="106">
        <v>12</v>
      </c>
      <c r="B21" s="78" t="s">
        <v>91</v>
      </c>
      <c r="C21" s="78" t="s">
        <v>117</v>
      </c>
      <c r="D21" s="79">
        <v>78</v>
      </c>
      <c r="E21" s="80">
        <f t="shared" si="0"/>
        <v>0.12361331220285261</v>
      </c>
      <c r="F21" s="79">
        <v>80</v>
      </c>
      <c r="G21" s="80">
        <f t="shared" si="1"/>
        <v>0.12665041319697307</v>
      </c>
      <c r="H21" s="81">
        <v>0</v>
      </c>
      <c r="I21" s="80">
        <f t="shared" si="2"/>
        <v>0</v>
      </c>
      <c r="J21" s="80">
        <v>1.4999999999999999E-2</v>
      </c>
      <c r="K21" s="82">
        <v>54</v>
      </c>
      <c r="L21" s="80">
        <f t="shared" si="3"/>
        <v>8.5489028907956816E-2</v>
      </c>
      <c r="M21" s="79">
        <v>37</v>
      </c>
      <c r="N21" s="80">
        <f t="shared" si="4"/>
        <v>5.8575816103600041E-2</v>
      </c>
      <c r="O21" s="81">
        <v>0</v>
      </c>
      <c r="P21" s="80">
        <f t="shared" si="5"/>
        <v>0</v>
      </c>
      <c r="Q21" s="80">
        <v>0</v>
      </c>
      <c r="R21" s="83">
        <f t="shared" si="6"/>
        <v>0.40932857041138254</v>
      </c>
      <c r="S21" s="84" t="str">
        <f t="shared" ref="S21" si="9">IF(R21&lt;60%,"F",IF(R21&lt;70%,"D",IF(R21&lt;80%,"C",IF(R21&lt;90%,"B",IF(R21&gt;=90%,"A")))))</f>
        <v>F</v>
      </c>
      <c r="T21" s="140"/>
    </row>
    <row r="22" spans="1:41" s="34" customFormat="1" ht="20.100000000000001" customHeight="1" x14ac:dyDescent="0.25">
      <c r="A22" s="101">
        <v>13</v>
      </c>
      <c r="B22" s="26" t="s">
        <v>96</v>
      </c>
      <c r="C22" s="26" t="s">
        <v>119</v>
      </c>
      <c r="D22" s="27">
        <v>93</v>
      </c>
      <c r="E22" s="28">
        <f t="shared" si="0"/>
        <v>0.1473851030110935</v>
      </c>
      <c r="F22" s="27">
        <v>96</v>
      </c>
      <c r="G22" s="28">
        <f t="shared" si="1"/>
        <v>0.15198049583636766</v>
      </c>
      <c r="H22" s="29">
        <v>93</v>
      </c>
      <c r="I22" s="28">
        <f t="shared" si="2"/>
        <v>0.14723110534148118</v>
      </c>
      <c r="J22" s="28">
        <v>2.5000000000000001E-2</v>
      </c>
      <c r="K22" s="30">
        <v>75</v>
      </c>
      <c r="L22" s="28">
        <f t="shared" si="3"/>
        <v>0.11873476237216224</v>
      </c>
      <c r="M22" s="27">
        <v>83</v>
      </c>
      <c r="N22" s="28">
        <f t="shared" si="4"/>
        <v>0.13139980369185955</v>
      </c>
      <c r="O22" s="29">
        <v>88</v>
      </c>
      <c r="P22" s="28">
        <f t="shared" si="5"/>
        <v>0.13931545451667038</v>
      </c>
      <c r="Q22" s="28">
        <v>2.5000000000000001E-2</v>
      </c>
      <c r="R22" s="31">
        <f t="shared" si="6"/>
        <v>0.88604672476963453</v>
      </c>
      <c r="S22" s="32" t="str">
        <f>IF(R22&lt;60%,"F",IF(R22&lt;70%,"D",IF(R22&lt;80%,"C",IF(R22&lt;90%,"B",IF(R22&gt;=90%,"A")))))</f>
        <v>B</v>
      </c>
      <c r="T22" s="40"/>
    </row>
    <row r="23" spans="1:41" s="34" customFormat="1" ht="20.100000000000001" customHeight="1" x14ac:dyDescent="0.25">
      <c r="A23" s="24">
        <v>14</v>
      </c>
      <c r="B23" s="26" t="s">
        <v>96</v>
      </c>
      <c r="C23" s="26" t="s">
        <v>121</v>
      </c>
      <c r="D23" s="27">
        <v>93</v>
      </c>
      <c r="E23" s="28">
        <f t="shared" si="0"/>
        <v>0.1473851030110935</v>
      </c>
      <c r="F23" s="27">
        <v>80</v>
      </c>
      <c r="G23" s="28">
        <f t="shared" si="1"/>
        <v>0.12665041319697307</v>
      </c>
      <c r="H23" s="29">
        <v>92</v>
      </c>
      <c r="I23" s="28">
        <f t="shared" si="2"/>
        <v>0.14564797517651903</v>
      </c>
      <c r="J23" s="28">
        <v>2.5000000000000001E-2</v>
      </c>
      <c r="K23" s="30">
        <v>85</v>
      </c>
      <c r="L23" s="28">
        <f t="shared" si="3"/>
        <v>0.13456606402178387</v>
      </c>
      <c r="M23" s="27">
        <v>72</v>
      </c>
      <c r="N23" s="28">
        <f t="shared" si="4"/>
        <v>0.11398537187727575</v>
      </c>
      <c r="O23" s="29">
        <v>87</v>
      </c>
      <c r="P23" s="28">
        <f t="shared" si="5"/>
        <v>0.13773232435170821</v>
      </c>
      <c r="Q23" s="28">
        <v>2.5000000000000001E-2</v>
      </c>
      <c r="R23" s="31">
        <f t="shared" si="6"/>
        <v>0.85596725163535359</v>
      </c>
      <c r="S23" s="32" t="str">
        <f t="shared" si="7"/>
        <v>B</v>
      </c>
      <c r="T23" s="42"/>
    </row>
    <row r="24" spans="1:41" s="36" customFormat="1" ht="20.100000000000001" customHeight="1" x14ac:dyDescent="0.25">
      <c r="A24" s="101">
        <v>15</v>
      </c>
      <c r="B24" s="26" t="s">
        <v>96</v>
      </c>
      <c r="C24" s="26" t="s">
        <v>123</v>
      </c>
      <c r="D24" s="27">
        <v>90</v>
      </c>
      <c r="E24" s="28">
        <f t="shared" si="0"/>
        <v>0.14263074484944532</v>
      </c>
      <c r="F24" s="27">
        <v>85</v>
      </c>
      <c r="G24" s="28">
        <f t="shared" si="1"/>
        <v>0.13456606402178387</v>
      </c>
      <c r="H24" s="29">
        <v>89</v>
      </c>
      <c r="I24" s="28">
        <f t="shared" si="2"/>
        <v>0.14089858468163252</v>
      </c>
      <c r="J24" s="28">
        <v>2.5000000000000001E-2</v>
      </c>
      <c r="K24" s="30">
        <v>48</v>
      </c>
      <c r="L24" s="28">
        <f t="shared" si="3"/>
        <v>7.5990247918183831E-2</v>
      </c>
      <c r="M24" s="27">
        <v>60</v>
      </c>
      <c r="N24" s="28">
        <f t="shared" si="4"/>
        <v>9.49878098977298E-2</v>
      </c>
      <c r="O24" s="29">
        <v>76</v>
      </c>
      <c r="P24" s="28">
        <f t="shared" si="5"/>
        <v>0.12031789253712441</v>
      </c>
      <c r="Q24" s="28">
        <v>2.5000000000000001E-2</v>
      </c>
      <c r="R24" s="31">
        <f t="shared" si="6"/>
        <v>0.75939134390589969</v>
      </c>
      <c r="S24" s="32" t="str">
        <f>IF(R24&lt;60%,"F",IF(R24&lt;70%,"D",IF(R24&lt;80%,"C",IF(R24&lt;90%,"B",IF(R24&gt;=90%,"A")))))</f>
        <v>C</v>
      </c>
      <c r="T24" s="43"/>
    </row>
    <row r="25" spans="1:41" s="36" customFormat="1" ht="20.100000000000001" customHeight="1" x14ac:dyDescent="0.25">
      <c r="A25" s="24">
        <v>16</v>
      </c>
      <c r="B25" s="26" t="s">
        <v>91</v>
      </c>
      <c r="C25" s="26" t="s">
        <v>125</v>
      </c>
      <c r="D25" s="27">
        <v>90</v>
      </c>
      <c r="E25" s="28">
        <f t="shared" si="0"/>
        <v>0.14263074484944532</v>
      </c>
      <c r="F25" s="27">
        <v>74</v>
      </c>
      <c r="G25" s="28">
        <f t="shared" si="1"/>
        <v>0.11715163220720008</v>
      </c>
      <c r="H25" s="29">
        <v>91</v>
      </c>
      <c r="I25" s="28">
        <f t="shared" si="2"/>
        <v>0.14406484501155686</v>
      </c>
      <c r="J25" s="28">
        <v>2.5000000000000001E-2</v>
      </c>
      <c r="K25" s="30">
        <v>61</v>
      </c>
      <c r="L25" s="28">
        <f t="shared" si="3"/>
        <v>9.6570940062691957E-2</v>
      </c>
      <c r="M25" s="27">
        <v>40</v>
      </c>
      <c r="N25" s="28">
        <f t="shared" si="4"/>
        <v>6.3325206598486533E-2</v>
      </c>
      <c r="O25" s="29">
        <v>68</v>
      </c>
      <c r="P25" s="28">
        <f t="shared" si="5"/>
        <v>0.1076528512174271</v>
      </c>
      <c r="Q25" s="28">
        <v>1.4999999999999999E-2</v>
      </c>
      <c r="R25" s="31">
        <f t="shared" si="6"/>
        <v>0.7113962199468078</v>
      </c>
      <c r="S25" s="32" t="str">
        <f t="shared" ref="S25:S26" si="10">IF(R25&lt;60%,"F",IF(R25&lt;70%,"D",IF(R25&lt;80%,"C",IF(R25&lt;90%,"B",IF(R25&gt;=90%,"A")))))</f>
        <v>C</v>
      </c>
      <c r="T25" s="35"/>
    </row>
    <row r="26" spans="1:41" s="109" customFormat="1" ht="20.100000000000001" customHeight="1" x14ac:dyDescent="0.25">
      <c r="A26" s="106">
        <v>17</v>
      </c>
      <c r="B26" s="78" t="s">
        <v>96</v>
      </c>
      <c r="C26" s="78" t="s">
        <v>127</v>
      </c>
      <c r="D26" s="79">
        <v>86</v>
      </c>
      <c r="E26" s="80">
        <f t="shared" si="0"/>
        <v>0.13629160063391443</v>
      </c>
      <c r="F26" s="79">
        <v>0</v>
      </c>
      <c r="G26" s="80">
        <f t="shared" si="1"/>
        <v>0</v>
      </c>
      <c r="H26" s="81">
        <v>0</v>
      </c>
      <c r="I26" s="80">
        <f t="shared" si="2"/>
        <v>0</v>
      </c>
      <c r="J26" s="80">
        <v>0</v>
      </c>
      <c r="K26" s="82">
        <v>36</v>
      </c>
      <c r="L26" s="80">
        <f t="shared" si="3"/>
        <v>5.6992685938637877E-2</v>
      </c>
      <c r="M26" s="79">
        <v>0</v>
      </c>
      <c r="N26" s="80">
        <f t="shared" si="4"/>
        <v>0</v>
      </c>
      <c r="O26" s="81">
        <v>0</v>
      </c>
      <c r="P26" s="80">
        <f t="shared" si="5"/>
        <v>0</v>
      </c>
      <c r="Q26" s="80">
        <v>0</v>
      </c>
      <c r="R26" s="83">
        <f t="shared" si="6"/>
        <v>0.19328428657255231</v>
      </c>
      <c r="S26" s="84" t="str">
        <f t="shared" si="10"/>
        <v>F</v>
      </c>
      <c r="T26" s="139"/>
    </row>
    <row r="27" spans="1:41" s="141" customFormat="1" ht="20.100000000000001" customHeight="1" x14ac:dyDescent="0.25">
      <c r="A27" s="106">
        <v>18</v>
      </c>
      <c r="B27" s="78" t="s">
        <v>96</v>
      </c>
      <c r="C27" s="78" t="s">
        <v>129</v>
      </c>
      <c r="D27" s="79">
        <v>0</v>
      </c>
      <c r="E27" s="80">
        <f t="shared" si="0"/>
        <v>0</v>
      </c>
      <c r="F27" s="79">
        <v>0</v>
      </c>
      <c r="G27" s="80">
        <f t="shared" si="1"/>
        <v>0</v>
      </c>
      <c r="H27" s="81">
        <v>0</v>
      </c>
      <c r="I27" s="80">
        <f t="shared" si="2"/>
        <v>0</v>
      </c>
      <c r="J27" s="80">
        <v>0</v>
      </c>
      <c r="K27" s="82">
        <v>0</v>
      </c>
      <c r="L27" s="80">
        <f t="shared" si="3"/>
        <v>0</v>
      </c>
      <c r="M27" s="79">
        <v>0</v>
      </c>
      <c r="N27" s="80">
        <f t="shared" si="4"/>
        <v>0</v>
      </c>
      <c r="O27" s="81">
        <v>0</v>
      </c>
      <c r="P27" s="80">
        <f t="shared" si="5"/>
        <v>0</v>
      </c>
      <c r="Q27" s="80">
        <v>0</v>
      </c>
      <c r="R27" s="83">
        <f t="shared" si="6"/>
        <v>0</v>
      </c>
      <c r="S27" s="84" t="str">
        <f>IF(R27&lt;60%,"F",IF(R27&lt;70%,"D",IF(R27&lt;80%,"C",IF(R27&lt;90%,"B",IF(R27&gt;=90%,"A")))))</f>
        <v>F</v>
      </c>
      <c r="T27" s="142"/>
    </row>
    <row r="28" spans="1:41" s="141" customFormat="1" ht="20.100000000000001" customHeight="1" x14ac:dyDescent="0.25">
      <c r="A28" s="106">
        <v>19</v>
      </c>
      <c r="B28" s="78" t="s">
        <v>96</v>
      </c>
      <c r="C28" s="78" t="s">
        <v>671</v>
      </c>
      <c r="D28" s="79">
        <v>84</v>
      </c>
      <c r="E28" s="80">
        <f>D28/631</f>
        <v>0.13312202852614896</v>
      </c>
      <c r="F28" s="79">
        <v>29</v>
      </c>
      <c r="G28" s="80">
        <f>F28/631.66</f>
        <v>4.5910774783902736E-2</v>
      </c>
      <c r="H28" s="81">
        <v>0</v>
      </c>
      <c r="I28" s="80">
        <f>H28/631.66</f>
        <v>0</v>
      </c>
      <c r="J28" s="80">
        <v>0</v>
      </c>
      <c r="K28" s="82">
        <v>35</v>
      </c>
      <c r="L28" s="80">
        <f>K28/631.66</f>
        <v>5.5409555773675713E-2</v>
      </c>
      <c r="M28" s="79">
        <v>28</v>
      </c>
      <c r="N28" s="80">
        <f>M28/631.66</f>
        <v>4.4327644618940572E-2</v>
      </c>
      <c r="O28" s="81">
        <v>0</v>
      </c>
      <c r="P28" s="80">
        <f>O28/631.66</f>
        <v>0</v>
      </c>
      <c r="Q28" s="80">
        <v>0</v>
      </c>
      <c r="R28" s="83">
        <f>Q28+P28+N28+L28+J28+I28+G28+E28</f>
        <v>0.27877000370266797</v>
      </c>
      <c r="S28" s="84" t="str">
        <f>IF(R28&lt;60%,"F",IF(R28&lt;70%,"D",IF(R28&lt;80%,"C",IF(R28&lt;90%,"B",IF(R28&gt;=90%,"A")))))</f>
        <v>F</v>
      </c>
      <c r="T28" s="145"/>
    </row>
    <row r="29" spans="1:41" s="141" customFormat="1" ht="20.100000000000001" customHeight="1" x14ac:dyDescent="0.25">
      <c r="A29" s="106">
        <v>20</v>
      </c>
      <c r="B29" s="78" t="s">
        <v>96</v>
      </c>
      <c r="C29" s="78" t="s">
        <v>131</v>
      </c>
      <c r="D29" s="79">
        <v>0</v>
      </c>
      <c r="E29" s="80">
        <f t="shared" si="0"/>
        <v>0</v>
      </c>
      <c r="F29" s="79">
        <v>0</v>
      </c>
      <c r="G29" s="80">
        <f t="shared" si="1"/>
        <v>0</v>
      </c>
      <c r="H29" s="81">
        <v>0</v>
      </c>
      <c r="I29" s="80">
        <f t="shared" si="2"/>
        <v>0</v>
      </c>
      <c r="J29" s="80">
        <v>0</v>
      </c>
      <c r="K29" s="82">
        <v>0</v>
      </c>
      <c r="L29" s="80">
        <f t="shared" si="3"/>
        <v>0</v>
      </c>
      <c r="M29" s="79">
        <v>0</v>
      </c>
      <c r="N29" s="80">
        <f t="shared" si="4"/>
        <v>0</v>
      </c>
      <c r="O29" s="81">
        <v>0</v>
      </c>
      <c r="P29" s="80">
        <f t="shared" si="5"/>
        <v>0</v>
      </c>
      <c r="Q29" s="80">
        <v>0</v>
      </c>
      <c r="R29" s="83">
        <f t="shared" si="6"/>
        <v>0</v>
      </c>
      <c r="S29" s="84" t="str">
        <f t="shared" ref="S29:S30" si="11">IF(R29&lt;60%,"F",IF(R29&lt;70%,"D",IF(R29&lt;80%,"C",IF(R29&lt;90%,"B",IF(R29&gt;=90%,"A")))))</f>
        <v>F</v>
      </c>
      <c r="T29" s="140"/>
    </row>
    <row r="30" spans="1:41" s="109" customFormat="1" ht="15.95" customHeight="1" x14ac:dyDescent="0.25">
      <c r="A30" s="106">
        <v>21</v>
      </c>
      <c r="B30" s="78" t="s">
        <v>624</v>
      </c>
      <c r="C30" s="78" t="s">
        <v>669</v>
      </c>
      <c r="D30" s="79">
        <v>89</v>
      </c>
      <c r="E30" s="80">
        <f t="shared" si="0"/>
        <v>0.14104595879556259</v>
      </c>
      <c r="F30" s="79">
        <v>68</v>
      </c>
      <c r="G30" s="80">
        <f t="shared" si="1"/>
        <v>0.1076528512174271</v>
      </c>
      <c r="H30" s="81">
        <v>0</v>
      </c>
      <c r="I30" s="80">
        <f t="shared" si="2"/>
        <v>0</v>
      </c>
      <c r="J30" s="80">
        <v>0</v>
      </c>
      <c r="K30" s="82">
        <v>62</v>
      </c>
      <c r="L30" s="80">
        <f t="shared" si="3"/>
        <v>9.8154070227654128E-2</v>
      </c>
      <c r="M30" s="79">
        <v>75</v>
      </c>
      <c r="N30" s="80">
        <f t="shared" si="4"/>
        <v>0.11873476237216224</v>
      </c>
      <c r="O30" s="81">
        <v>0</v>
      </c>
      <c r="P30" s="80">
        <f t="shared" si="5"/>
        <v>0</v>
      </c>
      <c r="Q30" s="80">
        <v>0</v>
      </c>
      <c r="R30" s="83">
        <f t="shared" si="6"/>
        <v>0.46558764261280605</v>
      </c>
      <c r="S30" s="84" t="str">
        <f t="shared" si="11"/>
        <v>F</v>
      </c>
      <c r="T30" s="139"/>
    </row>
    <row r="31" spans="1:41" s="34" customFormat="1" ht="20.100000000000001" customHeight="1" x14ac:dyDescent="0.25">
      <c r="A31" s="24">
        <v>22</v>
      </c>
      <c r="B31" s="26" t="s">
        <v>96</v>
      </c>
      <c r="C31" s="26" t="s">
        <v>135</v>
      </c>
      <c r="D31" s="27">
        <v>97</v>
      </c>
      <c r="E31" s="28">
        <f t="shared" si="0"/>
        <v>0.15372424722662439</v>
      </c>
      <c r="F31" s="27">
        <v>87</v>
      </c>
      <c r="G31" s="28">
        <f t="shared" si="1"/>
        <v>0.13773232435170821</v>
      </c>
      <c r="H31" s="29">
        <v>93</v>
      </c>
      <c r="I31" s="28">
        <f t="shared" si="2"/>
        <v>0.14723110534148118</v>
      </c>
      <c r="J31" s="28">
        <v>2.5000000000000001E-2</v>
      </c>
      <c r="K31" s="30">
        <v>69</v>
      </c>
      <c r="L31" s="28">
        <f t="shared" si="3"/>
        <v>0.10923598138238927</v>
      </c>
      <c r="M31" s="27">
        <v>71</v>
      </c>
      <c r="N31" s="28">
        <f t="shared" si="4"/>
        <v>0.1124022417123136</v>
      </c>
      <c r="O31" s="29">
        <v>64</v>
      </c>
      <c r="P31" s="28">
        <f t="shared" si="5"/>
        <v>0.10132033055757846</v>
      </c>
      <c r="Q31" s="28">
        <v>0.01</v>
      </c>
      <c r="R31" s="31">
        <f t="shared" si="6"/>
        <v>0.79664623057209516</v>
      </c>
      <c r="S31" s="32" t="str">
        <f>IF(R31&lt;60%,"F",IF(R31&lt;70%,"D",IF(R31&lt;80%,"C",IF(R31&lt;90%,"B",IF(R31&gt;=90%,"A")))))</f>
        <v>C</v>
      </c>
      <c r="T31" s="40"/>
    </row>
    <row r="32" spans="1:41" ht="15" customHeight="1" x14ac:dyDescent="0.2">
      <c r="A32" s="44" t="s">
        <v>30</v>
      </c>
      <c r="B32" s="45"/>
      <c r="C32" s="4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7"/>
      <c r="R32" s="45"/>
      <c r="S32" s="48"/>
      <c r="T32" s="49"/>
      <c r="U32" s="50"/>
      <c r="V32" s="51"/>
      <c r="W32" s="52"/>
      <c r="X32" s="52"/>
      <c r="Y32" s="53"/>
      <c r="Z32" s="54"/>
      <c r="AA32" s="53"/>
      <c r="AB32" s="54"/>
      <c r="AC32" s="53"/>
      <c r="AD32" s="54"/>
      <c r="AE32" s="55"/>
      <c r="AF32" s="53"/>
      <c r="AG32" s="54"/>
      <c r="AH32" s="53"/>
      <c r="AI32" s="54"/>
      <c r="AJ32" s="53"/>
      <c r="AK32" s="54"/>
      <c r="AL32" s="55"/>
      <c r="AM32" s="56"/>
      <c r="AN32" s="57"/>
      <c r="AO32" s="58"/>
    </row>
    <row r="33" spans="1:41" ht="15" customHeight="1" x14ac:dyDescent="0.2">
      <c r="A33" s="44"/>
      <c r="B33" s="45"/>
      <c r="C33" s="46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55"/>
      <c r="R33" s="45"/>
      <c r="S33" s="48"/>
      <c r="T33" s="49"/>
      <c r="U33" s="50"/>
      <c r="V33" s="51"/>
      <c r="W33" s="52"/>
      <c r="X33" s="52"/>
      <c r="Y33" s="53"/>
      <c r="Z33" s="54"/>
      <c r="AA33" s="53"/>
      <c r="AB33" s="54"/>
      <c r="AC33" s="53"/>
      <c r="AD33" s="54"/>
      <c r="AE33" s="55"/>
      <c r="AF33" s="53"/>
      <c r="AG33" s="54"/>
      <c r="AH33" s="53"/>
      <c r="AI33" s="54"/>
      <c r="AJ33" s="53"/>
      <c r="AK33" s="54"/>
      <c r="AL33" s="55"/>
      <c r="AM33" s="56"/>
      <c r="AN33" s="57"/>
      <c r="AO33" s="58"/>
    </row>
    <row r="34" spans="1:41" ht="15" customHeight="1" x14ac:dyDescent="0.2">
      <c r="A34" s="44"/>
      <c r="B34" s="45"/>
      <c r="C34" s="46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55"/>
      <c r="R34" s="45"/>
      <c r="S34" s="48"/>
      <c r="T34" s="49"/>
      <c r="U34" s="50"/>
      <c r="V34" s="51"/>
      <c r="W34" s="52"/>
      <c r="X34" s="52"/>
      <c r="Y34" s="53"/>
      <c r="Z34" s="54"/>
      <c r="AA34" s="53"/>
      <c r="AB34" s="54"/>
      <c r="AC34" s="53"/>
      <c r="AD34" s="54"/>
      <c r="AE34" s="55"/>
      <c r="AF34" s="53"/>
      <c r="AG34" s="54"/>
      <c r="AH34" s="53"/>
      <c r="AI34" s="54"/>
      <c r="AJ34" s="53"/>
      <c r="AK34" s="54"/>
      <c r="AL34" s="55"/>
      <c r="AM34" s="56"/>
      <c r="AN34" s="57"/>
      <c r="AO34" s="58"/>
    </row>
    <row r="35" spans="1:41" ht="15" customHeight="1" x14ac:dyDescent="0.2">
      <c r="A35" s="44"/>
      <c r="B35" s="45"/>
      <c r="C35" s="46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55"/>
      <c r="R35" s="45"/>
      <c r="S35" s="48"/>
      <c r="T35" s="49"/>
      <c r="U35" s="50"/>
      <c r="V35" s="51"/>
      <c r="W35" s="52"/>
      <c r="X35" s="52"/>
      <c r="Y35" s="53"/>
      <c r="Z35" s="54"/>
      <c r="AA35" s="53"/>
      <c r="AB35" s="54"/>
      <c r="AC35" s="53"/>
      <c r="AD35" s="54"/>
      <c r="AE35" s="55"/>
      <c r="AF35" s="53"/>
      <c r="AG35" s="54"/>
      <c r="AH35" s="53"/>
      <c r="AI35" s="54"/>
      <c r="AJ35" s="53"/>
      <c r="AK35" s="54"/>
      <c r="AL35" s="55"/>
      <c r="AM35" s="56"/>
      <c r="AN35" s="57"/>
      <c r="AO35" s="58"/>
    </row>
    <row r="36" spans="1:41" ht="15" customHeight="1" x14ac:dyDescent="0.2">
      <c r="A36" s="44"/>
      <c r="B36" s="45"/>
      <c r="C36" s="46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55"/>
      <c r="R36" s="45"/>
      <c r="S36" s="48"/>
      <c r="T36" s="49"/>
      <c r="U36" s="50"/>
      <c r="V36" s="51"/>
      <c r="W36" s="52"/>
      <c r="X36" s="52"/>
      <c r="Y36" s="53"/>
      <c r="Z36" s="54"/>
      <c r="AA36" s="53"/>
      <c r="AB36" s="54"/>
      <c r="AC36" s="53"/>
      <c r="AD36" s="54"/>
      <c r="AE36" s="55"/>
      <c r="AF36" s="53"/>
      <c r="AG36" s="54"/>
      <c r="AH36" s="53"/>
      <c r="AI36" s="54"/>
      <c r="AJ36" s="53"/>
      <c r="AK36" s="54"/>
      <c r="AL36" s="55"/>
      <c r="AM36" s="56"/>
      <c r="AN36" s="57"/>
      <c r="AO36" s="58"/>
    </row>
    <row r="37" spans="1:41" ht="15" customHeight="1" x14ac:dyDescent="0.2">
      <c r="A37" s="44"/>
      <c r="B37" s="45"/>
      <c r="C37" s="4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55"/>
      <c r="R37" s="45"/>
      <c r="S37" s="48"/>
      <c r="T37" s="49"/>
      <c r="U37" s="50"/>
      <c r="V37" s="51"/>
      <c r="W37" s="52"/>
      <c r="X37" s="52"/>
      <c r="Y37" s="53"/>
      <c r="Z37" s="54"/>
      <c r="AA37" s="53"/>
      <c r="AB37" s="54"/>
      <c r="AC37" s="53"/>
      <c r="AD37" s="54"/>
      <c r="AE37" s="55"/>
      <c r="AF37" s="53"/>
      <c r="AG37" s="54"/>
      <c r="AH37" s="53"/>
      <c r="AI37" s="54"/>
      <c r="AJ37" s="53"/>
      <c r="AK37" s="54"/>
      <c r="AL37" s="55"/>
      <c r="AM37" s="56"/>
      <c r="AN37" s="57"/>
      <c r="AO37" s="58"/>
    </row>
    <row r="38" spans="1:41" ht="15" customHeight="1" x14ac:dyDescent="0.2">
      <c r="A38" s="44"/>
      <c r="B38" s="45"/>
      <c r="C38" s="46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55"/>
      <c r="R38" s="45"/>
      <c r="S38" s="48"/>
      <c r="T38" s="49"/>
      <c r="U38" s="50"/>
      <c r="V38" s="51"/>
      <c r="W38" s="52"/>
      <c r="X38" s="52"/>
      <c r="Y38" s="53"/>
      <c r="Z38" s="54"/>
      <c r="AA38" s="53"/>
      <c r="AB38" s="54"/>
      <c r="AC38" s="53"/>
      <c r="AD38" s="54"/>
      <c r="AE38" s="55"/>
      <c r="AF38" s="53"/>
      <c r="AG38" s="54"/>
      <c r="AH38" s="53"/>
      <c r="AI38" s="54"/>
      <c r="AJ38" s="53"/>
      <c r="AK38" s="54"/>
      <c r="AL38" s="55"/>
      <c r="AM38" s="56"/>
      <c r="AN38" s="57"/>
      <c r="AO38" s="58"/>
    </row>
    <row r="39" spans="1:41" s="7" customFormat="1" ht="27" x14ac:dyDescent="0.2">
      <c r="A39" s="233" t="s">
        <v>17</v>
      </c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</row>
    <row r="40" spans="1:41" ht="15.95" customHeight="1" x14ac:dyDescent="0.2">
      <c r="A40" s="8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12"/>
    </row>
    <row r="41" spans="1:41" ht="21" customHeight="1" x14ac:dyDescent="0.2">
      <c r="A41" s="14" t="s">
        <v>20</v>
      </c>
      <c r="B41" s="14"/>
      <c r="C41" s="15"/>
      <c r="D41" s="16"/>
      <c r="E41" s="16"/>
      <c r="F41" s="16"/>
      <c r="G41" s="16"/>
      <c r="H41" s="16"/>
      <c r="I41" s="16"/>
      <c r="J41" s="17" t="s">
        <v>24</v>
      </c>
      <c r="K41" s="16"/>
      <c r="L41" s="16"/>
      <c r="M41" s="16"/>
      <c r="N41" s="16"/>
      <c r="O41" s="16"/>
      <c r="P41" s="16"/>
      <c r="Q41" s="16"/>
      <c r="R41" s="16"/>
      <c r="S41" s="16"/>
      <c r="T41" s="18"/>
    </row>
    <row r="42" spans="1:41" ht="18" customHeight="1" x14ac:dyDescent="0.2">
      <c r="A42" s="14" t="s">
        <v>23</v>
      </c>
      <c r="B42" s="14"/>
      <c r="C42" s="15"/>
      <c r="D42" s="16"/>
      <c r="E42" s="16"/>
      <c r="F42" s="16"/>
      <c r="G42" s="16"/>
      <c r="H42" s="16"/>
      <c r="I42" s="16"/>
      <c r="J42" s="17" t="s">
        <v>7</v>
      </c>
      <c r="K42" s="16"/>
      <c r="L42" s="16"/>
      <c r="M42" s="16"/>
      <c r="N42" s="16"/>
      <c r="O42" s="16"/>
      <c r="P42" s="16"/>
      <c r="Q42" s="16"/>
      <c r="R42" s="16"/>
      <c r="S42" s="16"/>
      <c r="T42" s="18" t="s">
        <v>10</v>
      </c>
    </row>
    <row r="43" spans="1:41" ht="15.95" customHeight="1" x14ac:dyDescent="0.2">
      <c r="A43" s="19"/>
      <c r="B43" s="20"/>
      <c r="C43" s="2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2"/>
    </row>
    <row r="44" spans="1:41" ht="14.1" customHeight="1" x14ac:dyDescent="0.2">
      <c r="A44" s="235" t="s">
        <v>2</v>
      </c>
      <c r="B44" s="236" t="s">
        <v>4</v>
      </c>
      <c r="C44" s="236" t="s">
        <v>5</v>
      </c>
      <c r="D44" s="237" t="s">
        <v>21</v>
      </c>
      <c r="E44" s="238"/>
      <c r="F44" s="238"/>
      <c r="G44" s="238"/>
      <c r="H44" s="238"/>
      <c r="I44" s="238"/>
      <c r="J44" s="239"/>
      <c r="K44" s="235" t="s">
        <v>22</v>
      </c>
      <c r="L44" s="235"/>
      <c r="M44" s="235"/>
      <c r="N44" s="235"/>
      <c r="O44" s="235"/>
      <c r="P44" s="235"/>
      <c r="Q44" s="235"/>
      <c r="R44" s="243" t="s">
        <v>6</v>
      </c>
      <c r="S44" s="243" t="s">
        <v>1</v>
      </c>
      <c r="T44" s="236" t="s">
        <v>1134</v>
      </c>
    </row>
    <row r="45" spans="1:41" ht="14.1" customHeight="1" x14ac:dyDescent="0.2">
      <c r="A45" s="235"/>
      <c r="B45" s="236"/>
      <c r="C45" s="236"/>
      <c r="D45" s="240"/>
      <c r="E45" s="241"/>
      <c r="F45" s="241"/>
      <c r="G45" s="241"/>
      <c r="H45" s="241"/>
      <c r="I45" s="241"/>
      <c r="J45" s="242"/>
      <c r="K45" s="235"/>
      <c r="L45" s="235"/>
      <c r="M45" s="235"/>
      <c r="N45" s="235"/>
      <c r="O45" s="235"/>
      <c r="P45" s="235"/>
      <c r="Q45" s="235"/>
      <c r="R45" s="243"/>
      <c r="S45" s="243"/>
      <c r="T45" s="236"/>
    </row>
    <row r="46" spans="1:41" ht="14.1" customHeight="1" x14ac:dyDescent="0.2">
      <c r="A46" s="235"/>
      <c r="B46" s="236"/>
      <c r="C46" s="236"/>
      <c r="D46" s="232" t="s">
        <v>14</v>
      </c>
      <c r="E46" s="232"/>
      <c r="F46" s="232" t="s">
        <v>15</v>
      </c>
      <c r="G46" s="232"/>
      <c r="H46" s="232" t="s">
        <v>16</v>
      </c>
      <c r="I46" s="232"/>
      <c r="J46" s="23" t="s">
        <v>13</v>
      </c>
      <c r="K46" s="232" t="s">
        <v>14</v>
      </c>
      <c r="L46" s="232"/>
      <c r="M46" s="232" t="s">
        <v>15</v>
      </c>
      <c r="N46" s="232"/>
      <c r="O46" s="232" t="s">
        <v>16</v>
      </c>
      <c r="P46" s="232"/>
      <c r="Q46" s="23" t="s">
        <v>13</v>
      </c>
      <c r="R46" s="243"/>
      <c r="S46" s="243"/>
      <c r="T46" s="236"/>
    </row>
    <row r="47" spans="1:41" s="141" customFormat="1" ht="20.100000000000001" customHeight="1" x14ac:dyDescent="0.25">
      <c r="A47" s="106">
        <v>1</v>
      </c>
      <c r="B47" s="78" t="s">
        <v>91</v>
      </c>
      <c r="C47" s="78" t="s">
        <v>137</v>
      </c>
      <c r="D47" s="79">
        <v>0</v>
      </c>
      <c r="E47" s="80">
        <f t="shared" ref="E47:E63" si="12">D47/631</f>
        <v>0</v>
      </c>
      <c r="F47" s="79">
        <v>0</v>
      </c>
      <c r="G47" s="80">
        <f t="shared" ref="G47:G63" si="13">F47/631.66</f>
        <v>0</v>
      </c>
      <c r="H47" s="81">
        <v>0</v>
      </c>
      <c r="I47" s="80">
        <f t="shared" ref="I47:I63" si="14">H47/631.66</f>
        <v>0</v>
      </c>
      <c r="J47" s="80">
        <v>0.01</v>
      </c>
      <c r="K47" s="82">
        <v>0</v>
      </c>
      <c r="L47" s="80">
        <f t="shared" ref="L47:L63" si="15">K47/631.66</f>
        <v>0</v>
      </c>
      <c r="M47" s="79">
        <v>0</v>
      </c>
      <c r="N47" s="80">
        <f t="shared" ref="N47:N63" si="16">M47/631.66</f>
        <v>0</v>
      </c>
      <c r="O47" s="81">
        <v>0</v>
      </c>
      <c r="P47" s="80">
        <f t="shared" ref="P47:P63" si="17">O47/631.66</f>
        <v>0</v>
      </c>
      <c r="Q47" s="80">
        <v>0</v>
      </c>
      <c r="R47" s="83">
        <f t="shared" ref="R47:R63" si="18">Q47+P47+N47+L47+J47+I47+G47+E47</f>
        <v>0.01</v>
      </c>
      <c r="S47" s="84" t="str">
        <f t="shared" ref="S47:S59" si="19">IF(R47&lt;60%,"F",IF(R47&lt;70%,"D",IF(R47&lt;80%,"C",IF(R47&lt;90%,"B",IF(R47&gt;=90%,"A")))))</f>
        <v>F</v>
      </c>
      <c r="T47" s="144" t="s">
        <v>89</v>
      </c>
    </row>
    <row r="48" spans="1:41" s="36" customFormat="1" ht="20.100000000000001" customHeight="1" x14ac:dyDescent="0.25">
      <c r="A48" s="24">
        <v>2</v>
      </c>
      <c r="B48" s="26" t="s">
        <v>91</v>
      </c>
      <c r="C48" s="26" t="s">
        <v>139</v>
      </c>
      <c r="D48" s="27">
        <v>77</v>
      </c>
      <c r="E48" s="28">
        <f t="shared" si="12"/>
        <v>0.12202852614896989</v>
      </c>
      <c r="F48" s="27">
        <v>84</v>
      </c>
      <c r="G48" s="28">
        <f t="shared" si="13"/>
        <v>0.13298293385682172</v>
      </c>
      <c r="H48" s="29">
        <v>83</v>
      </c>
      <c r="I48" s="28">
        <f t="shared" si="14"/>
        <v>0.13139980369185955</v>
      </c>
      <c r="J48" s="28">
        <v>0.01</v>
      </c>
      <c r="K48" s="30">
        <v>78</v>
      </c>
      <c r="L48" s="28">
        <f t="shared" si="15"/>
        <v>0.12348415286704874</v>
      </c>
      <c r="M48" s="27">
        <v>75</v>
      </c>
      <c r="N48" s="28">
        <f t="shared" si="16"/>
        <v>0.11873476237216224</v>
      </c>
      <c r="O48" s="29">
        <v>67</v>
      </c>
      <c r="P48" s="28">
        <f t="shared" si="17"/>
        <v>0.10606972105246494</v>
      </c>
      <c r="Q48" s="28">
        <v>0</v>
      </c>
      <c r="R48" s="31">
        <f t="shared" si="18"/>
        <v>0.74469989998932706</v>
      </c>
      <c r="S48" s="32" t="str">
        <f t="shared" si="19"/>
        <v>C</v>
      </c>
      <c r="T48" s="35"/>
    </row>
    <row r="49" spans="1:41" s="36" customFormat="1" ht="20.100000000000001" customHeight="1" x14ac:dyDescent="0.25">
      <c r="A49" s="24">
        <v>3</v>
      </c>
      <c r="B49" s="26" t="s">
        <v>91</v>
      </c>
      <c r="C49" s="26" t="s">
        <v>141</v>
      </c>
      <c r="D49" s="27">
        <v>84</v>
      </c>
      <c r="E49" s="28">
        <f t="shared" si="12"/>
        <v>0.13312202852614896</v>
      </c>
      <c r="F49" s="27">
        <v>85</v>
      </c>
      <c r="G49" s="28">
        <f t="shared" si="13"/>
        <v>0.13456606402178387</v>
      </c>
      <c r="H49" s="29">
        <v>86</v>
      </c>
      <c r="I49" s="28">
        <f t="shared" si="14"/>
        <v>0.13614919418674604</v>
      </c>
      <c r="J49" s="28">
        <v>2.5000000000000001E-2</v>
      </c>
      <c r="K49" s="30">
        <v>83</v>
      </c>
      <c r="L49" s="28">
        <f t="shared" si="15"/>
        <v>0.13139980369185955</v>
      </c>
      <c r="M49" s="27">
        <v>71</v>
      </c>
      <c r="N49" s="28">
        <f t="shared" si="16"/>
        <v>0.1124022417123136</v>
      </c>
      <c r="O49" s="29">
        <v>76</v>
      </c>
      <c r="P49" s="28">
        <f t="shared" si="17"/>
        <v>0.12031789253712441</v>
      </c>
      <c r="Q49" s="28">
        <v>0.01</v>
      </c>
      <c r="R49" s="31">
        <f t="shared" si="18"/>
        <v>0.80295722467597641</v>
      </c>
      <c r="S49" s="32" t="str">
        <f t="shared" si="19"/>
        <v>B</v>
      </c>
      <c r="T49" s="40"/>
    </row>
    <row r="50" spans="1:41" s="34" customFormat="1" ht="20.100000000000001" customHeight="1" x14ac:dyDescent="0.25">
      <c r="A50" s="24">
        <v>4</v>
      </c>
      <c r="B50" s="86" t="s">
        <v>96</v>
      </c>
      <c r="C50" s="86" t="s">
        <v>143</v>
      </c>
      <c r="D50" s="27">
        <v>92</v>
      </c>
      <c r="E50" s="28">
        <f t="shared" si="12"/>
        <v>0.14580031695721077</v>
      </c>
      <c r="F50" s="27">
        <v>72</v>
      </c>
      <c r="G50" s="28">
        <f t="shared" si="13"/>
        <v>0.11398537187727575</v>
      </c>
      <c r="H50" s="29">
        <v>82</v>
      </c>
      <c r="I50" s="28">
        <f t="shared" si="14"/>
        <v>0.12981667352689738</v>
      </c>
      <c r="J50" s="28">
        <v>2.5000000000000001E-2</v>
      </c>
      <c r="K50" s="30">
        <v>94</v>
      </c>
      <c r="L50" s="28">
        <f t="shared" si="15"/>
        <v>0.14881423550644335</v>
      </c>
      <c r="M50" s="27">
        <v>74</v>
      </c>
      <c r="N50" s="28">
        <f t="shared" si="16"/>
        <v>0.11715163220720008</v>
      </c>
      <c r="O50" s="29">
        <v>76</v>
      </c>
      <c r="P50" s="28">
        <f t="shared" si="17"/>
        <v>0.12031789253712441</v>
      </c>
      <c r="Q50" s="28">
        <v>2.5000000000000001E-2</v>
      </c>
      <c r="R50" s="31">
        <f t="shared" si="18"/>
        <v>0.82588612261215177</v>
      </c>
      <c r="S50" s="32" t="str">
        <f t="shared" si="19"/>
        <v>B</v>
      </c>
      <c r="T50" s="41"/>
    </row>
    <row r="51" spans="1:41" s="138" customFormat="1" ht="20.100000000000001" customHeight="1" x14ac:dyDescent="0.25">
      <c r="A51" s="106">
        <v>5</v>
      </c>
      <c r="B51" s="78" t="s">
        <v>91</v>
      </c>
      <c r="C51" s="78" t="s">
        <v>145</v>
      </c>
      <c r="D51" s="79">
        <v>76</v>
      </c>
      <c r="E51" s="80">
        <f t="shared" si="12"/>
        <v>0.12044374009508717</v>
      </c>
      <c r="F51" s="79">
        <v>80</v>
      </c>
      <c r="G51" s="80">
        <f t="shared" si="13"/>
        <v>0.12665041319697307</v>
      </c>
      <c r="H51" s="81">
        <v>0</v>
      </c>
      <c r="I51" s="80">
        <f t="shared" si="14"/>
        <v>0</v>
      </c>
      <c r="J51" s="80">
        <v>0.01</v>
      </c>
      <c r="K51" s="82">
        <v>71</v>
      </c>
      <c r="L51" s="80">
        <f t="shared" si="15"/>
        <v>0.1124022417123136</v>
      </c>
      <c r="M51" s="79">
        <v>68</v>
      </c>
      <c r="N51" s="80">
        <f t="shared" si="16"/>
        <v>0.1076528512174271</v>
      </c>
      <c r="O51" s="81">
        <v>0</v>
      </c>
      <c r="P51" s="80">
        <f t="shared" si="17"/>
        <v>0</v>
      </c>
      <c r="Q51" s="80">
        <v>0.02</v>
      </c>
      <c r="R51" s="83">
        <f t="shared" si="18"/>
        <v>0.49714924622180096</v>
      </c>
      <c r="S51" s="136" t="str">
        <f t="shared" si="19"/>
        <v>F</v>
      </c>
      <c r="T51" s="137"/>
    </row>
    <row r="52" spans="1:41" s="34" customFormat="1" ht="20.100000000000001" customHeight="1" x14ac:dyDescent="0.25">
      <c r="A52" s="24">
        <v>6</v>
      </c>
      <c r="B52" s="26" t="s">
        <v>96</v>
      </c>
      <c r="C52" s="26" t="s">
        <v>147</v>
      </c>
      <c r="D52" s="27">
        <v>87</v>
      </c>
      <c r="E52" s="28">
        <f t="shared" si="12"/>
        <v>0.13787638668779714</v>
      </c>
      <c r="F52" s="27">
        <v>91</v>
      </c>
      <c r="G52" s="28">
        <f t="shared" si="13"/>
        <v>0.14406484501155686</v>
      </c>
      <c r="H52" s="29">
        <v>95</v>
      </c>
      <c r="I52" s="28">
        <f t="shared" si="14"/>
        <v>0.15039736567140552</v>
      </c>
      <c r="J52" s="28">
        <v>2.5000000000000001E-2</v>
      </c>
      <c r="K52" s="30">
        <v>81</v>
      </c>
      <c r="L52" s="28">
        <f t="shared" si="15"/>
        <v>0.12823354336193524</v>
      </c>
      <c r="M52" s="27">
        <v>86</v>
      </c>
      <c r="N52" s="28">
        <f t="shared" si="16"/>
        <v>0.13614919418674604</v>
      </c>
      <c r="O52" s="29">
        <v>93</v>
      </c>
      <c r="P52" s="28">
        <f t="shared" si="17"/>
        <v>0.14723110534148118</v>
      </c>
      <c r="Q52" s="28">
        <v>2.5000000000000001E-2</v>
      </c>
      <c r="R52" s="31">
        <f t="shared" si="18"/>
        <v>0.89395244026092191</v>
      </c>
      <c r="S52" s="32" t="str">
        <f t="shared" si="19"/>
        <v>B</v>
      </c>
      <c r="T52" s="41" t="s">
        <v>11</v>
      </c>
    </row>
    <row r="53" spans="1:41" s="36" customFormat="1" ht="20.100000000000001" customHeight="1" x14ac:dyDescent="0.25">
      <c r="A53" s="24">
        <v>7</v>
      </c>
      <c r="B53" s="26" t="s">
        <v>91</v>
      </c>
      <c r="C53" s="26" t="s">
        <v>151</v>
      </c>
      <c r="D53" s="27">
        <v>85</v>
      </c>
      <c r="E53" s="28">
        <f t="shared" si="12"/>
        <v>0.1347068145800317</v>
      </c>
      <c r="F53" s="27">
        <v>88</v>
      </c>
      <c r="G53" s="28">
        <f t="shared" si="13"/>
        <v>0.13931545451667038</v>
      </c>
      <c r="H53" s="29">
        <v>89</v>
      </c>
      <c r="I53" s="28">
        <f t="shared" si="14"/>
        <v>0.14089858468163252</v>
      </c>
      <c r="J53" s="28">
        <v>2.5000000000000001E-2</v>
      </c>
      <c r="K53" s="30">
        <v>82</v>
      </c>
      <c r="L53" s="28">
        <f t="shared" si="15"/>
        <v>0.12981667352689738</v>
      </c>
      <c r="M53" s="27">
        <v>78</v>
      </c>
      <c r="N53" s="28">
        <f t="shared" si="16"/>
        <v>0.12348415286704874</v>
      </c>
      <c r="O53" s="29">
        <v>81</v>
      </c>
      <c r="P53" s="28">
        <f t="shared" si="17"/>
        <v>0.12823354336193524</v>
      </c>
      <c r="Q53" s="28">
        <v>2.5000000000000001E-2</v>
      </c>
      <c r="R53" s="31">
        <f t="shared" si="18"/>
        <v>0.84645522353421598</v>
      </c>
      <c r="S53" s="32" t="str">
        <f>IF(R53&lt;60%,"F",IF(R53&lt;70%,"D",IF(R53&lt;80%,"C",IF(R53&lt;90%,"B",IF(R53&gt;=90%,"A")))))</f>
        <v>B</v>
      </c>
      <c r="T53" s="43"/>
    </row>
    <row r="54" spans="1:41" s="36" customFormat="1" ht="20.100000000000001" customHeight="1" x14ac:dyDescent="0.25">
      <c r="A54" s="24">
        <v>8</v>
      </c>
      <c r="B54" s="26" t="s">
        <v>91</v>
      </c>
      <c r="C54" s="26" t="s">
        <v>153</v>
      </c>
      <c r="D54" s="27">
        <v>89</v>
      </c>
      <c r="E54" s="28">
        <f t="shared" si="12"/>
        <v>0.14104595879556259</v>
      </c>
      <c r="F54" s="27">
        <v>85</v>
      </c>
      <c r="G54" s="28">
        <f t="shared" si="13"/>
        <v>0.13456606402178387</v>
      </c>
      <c r="H54" s="29">
        <v>91</v>
      </c>
      <c r="I54" s="28">
        <f t="shared" si="14"/>
        <v>0.14406484501155686</v>
      </c>
      <c r="J54" s="28">
        <v>2.5000000000000001E-2</v>
      </c>
      <c r="K54" s="30">
        <v>97</v>
      </c>
      <c r="L54" s="28">
        <f t="shared" si="15"/>
        <v>0.15356362600132983</v>
      </c>
      <c r="M54" s="27">
        <v>87</v>
      </c>
      <c r="N54" s="28">
        <f t="shared" si="16"/>
        <v>0.13773232435170821</v>
      </c>
      <c r="O54" s="29">
        <v>92</v>
      </c>
      <c r="P54" s="28">
        <f t="shared" si="17"/>
        <v>0.14564797517651903</v>
      </c>
      <c r="Q54" s="28">
        <v>2.5000000000000001E-2</v>
      </c>
      <c r="R54" s="31">
        <f t="shared" si="18"/>
        <v>0.90662079335846035</v>
      </c>
      <c r="S54" s="32" t="str">
        <f t="shared" ref="S54:S55" si="20">IF(R54&lt;60%,"F",IF(R54&lt;70%,"D",IF(R54&lt;80%,"C",IF(R54&lt;90%,"B",IF(R54&gt;=90%,"A")))))</f>
        <v>A</v>
      </c>
      <c r="T54" s="35"/>
    </row>
    <row r="55" spans="1:41" s="36" customFormat="1" ht="20.100000000000001" customHeight="1" x14ac:dyDescent="0.25">
      <c r="A55" s="24">
        <v>9</v>
      </c>
      <c r="B55" s="26" t="s">
        <v>96</v>
      </c>
      <c r="C55" s="26" t="s">
        <v>155</v>
      </c>
      <c r="D55" s="27">
        <v>70</v>
      </c>
      <c r="E55" s="28">
        <f t="shared" si="12"/>
        <v>0.11093502377179081</v>
      </c>
      <c r="F55" s="27">
        <v>79</v>
      </c>
      <c r="G55" s="28">
        <f t="shared" si="13"/>
        <v>0.1250672830320109</v>
      </c>
      <c r="H55" s="29">
        <v>71</v>
      </c>
      <c r="I55" s="28">
        <f t="shared" si="14"/>
        <v>0.1124022417123136</v>
      </c>
      <c r="J55" s="28">
        <v>2.5000000000000001E-2</v>
      </c>
      <c r="K55" s="30">
        <v>65</v>
      </c>
      <c r="L55" s="28">
        <f t="shared" si="15"/>
        <v>0.10290346072254061</v>
      </c>
      <c r="M55" s="27">
        <v>62</v>
      </c>
      <c r="N55" s="28">
        <f t="shared" si="16"/>
        <v>9.8154070227654128E-2</v>
      </c>
      <c r="O55" s="29">
        <v>46</v>
      </c>
      <c r="P55" s="28">
        <f t="shared" si="17"/>
        <v>7.2823987588259517E-2</v>
      </c>
      <c r="Q55" s="28">
        <v>2.5000000000000001E-2</v>
      </c>
      <c r="R55" s="31">
        <f t="shared" si="18"/>
        <v>0.6722860670545695</v>
      </c>
      <c r="S55" s="32" t="str">
        <f t="shared" si="20"/>
        <v>D</v>
      </c>
      <c r="T55" s="40"/>
    </row>
    <row r="56" spans="1:41" s="34" customFormat="1" ht="20.100000000000001" customHeight="1" x14ac:dyDescent="0.25">
      <c r="A56" s="24">
        <v>10</v>
      </c>
      <c r="B56" s="26" t="s">
        <v>91</v>
      </c>
      <c r="C56" s="26" t="s">
        <v>157</v>
      </c>
      <c r="D56" s="27">
        <v>89</v>
      </c>
      <c r="E56" s="28">
        <f t="shared" si="12"/>
        <v>0.14104595879556259</v>
      </c>
      <c r="F56" s="27">
        <v>85</v>
      </c>
      <c r="G56" s="28">
        <f t="shared" si="13"/>
        <v>0.13456606402178387</v>
      </c>
      <c r="H56" s="29">
        <v>97</v>
      </c>
      <c r="I56" s="28">
        <f t="shared" si="14"/>
        <v>0.15356362600132983</v>
      </c>
      <c r="J56" s="28">
        <v>2.5000000000000001E-2</v>
      </c>
      <c r="K56" s="30">
        <v>86</v>
      </c>
      <c r="L56" s="28">
        <f t="shared" si="15"/>
        <v>0.13614919418674604</v>
      </c>
      <c r="M56" s="27">
        <v>85</v>
      </c>
      <c r="N56" s="28">
        <f t="shared" si="16"/>
        <v>0.13456606402178387</v>
      </c>
      <c r="O56" s="29">
        <v>87</v>
      </c>
      <c r="P56" s="28">
        <f t="shared" si="17"/>
        <v>0.13773232435170821</v>
      </c>
      <c r="Q56" s="28">
        <v>2.5000000000000001E-2</v>
      </c>
      <c r="R56" s="31">
        <f t="shared" si="18"/>
        <v>0.88762323137891441</v>
      </c>
      <c r="S56" s="32" t="str">
        <f>IF(R56&lt;60%,"F",IF(R56&lt;70%,"D",IF(R56&lt;80%,"C",IF(R56&lt;90%,"B",IF(R56&gt;=90%,"A")))))</f>
        <v>B</v>
      </c>
      <c r="T56" s="42"/>
    </row>
    <row r="57" spans="1:41" s="34" customFormat="1" ht="20.100000000000001" customHeight="1" x14ac:dyDescent="0.25">
      <c r="A57" s="24">
        <v>11</v>
      </c>
      <c r="B57" s="26" t="s">
        <v>91</v>
      </c>
      <c r="C57" s="26" t="s">
        <v>159</v>
      </c>
      <c r="D57" s="27">
        <v>95</v>
      </c>
      <c r="E57" s="28">
        <f t="shared" si="12"/>
        <v>0.15055467511885895</v>
      </c>
      <c r="F57" s="27">
        <v>89</v>
      </c>
      <c r="G57" s="28">
        <f t="shared" si="13"/>
        <v>0.14089858468163252</v>
      </c>
      <c r="H57" s="29">
        <v>88</v>
      </c>
      <c r="I57" s="28">
        <f t="shared" si="14"/>
        <v>0.13931545451667038</v>
      </c>
      <c r="J57" s="28">
        <v>2.5000000000000001E-2</v>
      </c>
      <c r="K57" s="30">
        <v>96</v>
      </c>
      <c r="L57" s="28">
        <f t="shared" si="15"/>
        <v>0.15198049583636766</v>
      </c>
      <c r="M57" s="27">
        <v>93</v>
      </c>
      <c r="N57" s="28">
        <f t="shared" si="16"/>
        <v>0.14723110534148118</v>
      </c>
      <c r="O57" s="29">
        <v>81</v>
      </c>
      <c r="P57" s="28">
        <f t="shared" si="17"/>
        <v>0.12823354336193524</v>
      </c>
      <c r="Q57" s="28">
        <v>2.5000000000000001E-2</v>
      </c>
      <c r="R57" s="31">
        <f t="shared" si="18"/>
        <v>0.90821385885694594</v>
      </c>
      <c r="S57" s="32" t="str">
        <f t="shared" ref="S57" si="21">IF(R57&lt;60%,"F",IF(R57&lt;70%,"D",IF(R57&lt;80%,"C",IF(R57&lt;90%,"B",IF(R57&gt;=90%,"A")))))</f>
        <v>A</v>
      </c>
      <c r="T57" s="41"/>
    </row>
    <row r="58" spans="1:41" s="34" customFormat="1" ht="20.100000000000001" customHeight="1" x14ac:dyDescent="0.25">
      <c r="A58" s="24">
        <v>12</v>
      </c>
      <c r="B58" s="26" t="s">
        <v>96</v>
      </c>
      <c r="C58" s="26" t="s">
        <v>161</v>
      </c>
      <c r="D58" s="27">
        <v>77</v>
      </c>
      <c r="E58" s="28">
        <f t="shared" si="12"/>
        <v>0.12202852614896989</v>
      </c>
      <c r="F58" s="27">
        <v>78</v>
      </c>
      <c r="G58" s="28">
        <f t="shared" si="13"/>
        <v>0.12348415286704874</v>
      </c>
      <c r="H58" s="29">
        <v>77</v>
      </c>
      <c r="I58" s="28">
        <f t="shared" si="14"/>
        <v>0.12190102270208657</v>
      </c>
      <c r="J58" s="28">
        <v>2.5000000000000001E-2</v>
      </c>
      <c r="K58" s="30">
        <v>76</v>
      </c>
      <c r="L58" s="28">
        <f t="shared" si="15"/>
        <v>0.12031789253712441</v>
      </c>
      <c r="M58" s="27">
        <v>63</v>
      </c>
      <c r="N58" s="28">
        <f t="shared" si="16"/>
        <v>9.9737200392616285E-2</v>
      </c>
      <c r="O58" s="29">
        <v>70</v>
      </c>
      <c r="P58" s="28">
        <f t="shared" si="17"/>
        <v>0.11081911154735143</v>
      </c>
      <c r="Q58" s="28">
        <v>2.5000000000000001E-2</v>
      </c>
      <c r="R58" s="31">
        <f t="shared" si="18"/>
        <v>0.74828790619519736</v>
      </c>
      <c r="S58" s="32" t="str">
        <f>IF(R58&lt;60%,"F",IF(R58&lt;70%,"D",IF(R58&lt;80%,"C",IF(R58&lt;90%,"B",IF(R58&gt;=90%,"A")))))</f>
        <v>C</v>
      </c>
      <c r="T58" s="40"/>
    </row>
    <row r="59" spans="1:41" s="141" customFormat="1" ht="20.100000000000001" customHeight="1" x14ac:dyDescent="0.25">
      <c r="A59" s="106">
        <v>13</v>
      </c>
      <c r="B59" s="78" t="s">
        <v>91</v>
      </c>
      <c r="C59" s="78" t="s">
        <v>163</v>
      </c>
      <c r="D59" s="79">
        <v>0</v>
      </c>
      <c r="E59" s="80">
        <f t="shared" si="12"/>
        <v>0</v>
      </c>
      <c r="F59" s="79">
        <v>0</v>
      </c>
      <c r="G59" s="80">
        <f t="shared" si="13"/>
        <v>0</v>
      </c>
      <c r="H59" s="81">
        <v>0</v>
      </c>
      <c r="I59" s="80">
        <f t="shared" si="14"/>
        <v>0</v>
      </c>
      <c r="J59" s="80">
        <v>0</v>
      </c>
      <c r="K59" s="82">
        <v>0</v>
      </c>
      <c r="L59" s="80">
        <f t="shared" si="15"/>
        <v>0</v>
      </c>
      <c r="M59" s="79">
        <v>0</v>
      </c>
      <c r="N59" s="80">
        <f t="shared" si="16"/>
        <v>0</v>
      </c>
      <c r="O59" s="81">
        <v>0</v>
      </c>
      <c r="P59" s="80">
        <f t="shared" si="17"/>
        <v>0</v>
      </c>
      <c r="Q59" s="80">
        <v>0</v>
      </c>
      <c r="R59" s="83">
        <f t="shared" si="18"/>
        <v>0</v>
      </c>
      <c r="S59" s="84" t="str">
        <f t="shared" si="19"/>
        <v>F</v>
      </c>
      <c r="T59" s="142"/>
    </row>
    <row r="60" spans="1:41" s="36" customFormat="1" ht="20.100000000000001" customHeight="1" x14ac:dyDescent="0.25">
      <c r="A60" s="24">
        <v>14</v>
      </c>
      <c r="B60" s="26" t="s">
        <v>91</v>
      </c>
      <c r="C60" s="26" t="s">
        <v>165</v>
      </c>
      <c r="D60" s="27">
        <v>82</v>
      </c>
      <c r="E60" s="28">
        <f t="shared" si="12"/>
        <v>0.12995245641838352</v>
      </c>
      <c r="F60" s="27">
        <v>82</v>
      </c>
      <c r="G60" s="28">
        <f t="shared" si="13"/>
        <v>0.12981667352689738</v>
      </c>
      <c r="H60" s="29">
        <v>88</v>
      </c>
      <c r="I60" s="28">
        <f t="shared" si="14"/>
        <v>0.13931545451667038</v>
      </c>
      <c r="J60" s="28">
        <v>2.5000000000000001E-2</v>
      </c>
      <c r="K60" s="30">
        <v>91</v>
      </c>
      <c r="L60" s="28">
        <f t="shared" si="15"/>
        <v>0.14406484501155686</v>
      </c>
      <c r="M60" s="27">
        <v>88</v>
      </c>
      <c r="N60" s="28">
        <f t="shared" si="16"/>
        <v>0.13931545451667038</v>
      </c>
      <c r="O60" s="29">
        <v>84</v>
      </c>
      <c r="P60" s="28">
        <f t="shared" si="17"/>
        <v>0.13298293385682172</v>
      </c>
      <c r="Q60" s="28">
        <v>2.5000000000000001E-2</v>
      </c>
      <c r="R60" s="31">
        <f t="shared" si="18"/>
        <v>0.8654478178470002</v>
      </c>
      <c r="S60" s="32" t="str">
        <f>IF(R60&lt;60%,"F",IF(R60&lt;70%,"D",IF(R60&lt;80%,"C",IF(R60&lt;90%,"B",IF(R60&gt;=90%,"A")))))</f>
        <v>B</v>
      </c>
      <c r="T60" s="43"/>
    </row>
    <row r="61" spans="1:41" s="36" customFormat="1" ht="20.100000000000001" customHeight="1" x14ac:dyDescent="0.25">
      <c r="A61" s="24">
        <v>15</v>
      </c>
      <c r="B61" s="26" t="s">
        <v>91</v>
      </c>
      <c r="C61" s="26" t="s">
        <v>167</v>
      </c>
      <c r="D61" s="27">
        <v>90</v>
      </c>
      <c r="E61" s="28">
        <f t="shared" si="12"/>
        <v>0.14263074484944532</v>
      </c>
      <c r="F61" s="27">
        <v>71</v>
      </c>
      <c r="G61" s="28">
        <f t="shared" si="13"/>
        <v>0.1124022417123136</v>
      </c>
      <c r="H61" s="29">
        <v>88</v>
      </c>
      <c r="I61" s="28">
        <f t="shared" si="14"/>
        <v>0.13931545451667038</v>
      </c>
      <c r="J61" s="28">
        <v>0.01</v>
      </c>
      <c r="K61" s="30">
        <v>80</v>
      </c>
      <c r="L61" s="28">
        <f t="shared" si="15"/>
        <v>0.12665041319697307</v>
      </c>
      <c r="M61" s="27">
        <v>70</v>
      </c>
      <c r="N61" s="28">
        <f t="shared" si="16"/>
        <v>0.11081911154735143</v>
      </c>
      <c r="O61" s="29">
        <v>75</v>
      </c>
      <c r="P61" s="28">
        <f t="shared" si="17"/>
        <v>0.11873476237216224</v>
      </c>
      <c r="Q61" s="28">
        <v>2.5000000000000001E-2</v>
      </c>
      <c r="R61" s="31">
        <f t="shared" si="18"/>
        <v>0.78555272819491595</v>
      </c>
      <c r="S61" s="32" t="str">
        <f t="shared" ref="S61:S62" si="22">IF(R61&lt;60%,"F",IF(R61&lt;70%,"D",IF(R61&lt;80%,"C",IF(R61&lt;90%,"B",IF(R61&gt;=90%,"A")))))</f>
        <v>C</v>
      </c>
      <c r="T61" s="35"/>
    </row>
    <row r="62" spans="1:41" s="36" customFormat="1" ht="20.100000000000001" customHeight="1" x14ac:dyDescent="0.25">
      <c r="A62" s="24">
        <v>16</v>
      </c>
      <c r="B62" s="26" t="s">
        <v>91</v>
      </c>
      <c r="C62" s="26" t="s">
        <v>169</v>
      </c>
      <c r="D62" s="27">
        <v>83</v>
      </c>
      <c r="E62" s="28">
        <f t="shared" si="12"/>
        <v>0.13153724247226625</v>
      </c>
      <c r="F62" s="27">
        <v>75</v>
      </c>
      <c r="G62" s="28">
        <f t="shared" si="13"/>
        <v>0.11873476237216224</v>
      </c>
      <c r="H62" s="29">
        <v>84</v>
      </c>
      <c r="I62" s="28">
        <f t="shared" si="14"/>
        <v>0.13298293385682172</v>
      </c>
      <c r="J62" s="28">
        <v>0.02</v>
      </c>
      <c r="K62" s="30">
        <v>80</v>
      </c>
      <c r="L62" s="28">
        <f t="shared" si="15"/>
        <v>0.12665041319697307</v>
      </c>
      <c r="M62" s="27">
        <v>72</v>
      </c>
      <c r="N62" s="28">
        <f t="shared" si="16"/>
        <v>0.11398537187727575</v>
      </c>
      <c r="O62" s="29">
        <v>77</v>
      </c>
      <c r="P62" s="28">
        <f t="shared" si="17"/>
        <v>0.12190102270208657</v>
      </c>
      <c r="Q62" s="28">
        <v>2.5000000000000001E-2</v>
      </c>
      <c r="R62" s="31">
        <f t="shared" si="18"/>
        <v>0.79079174647758577</v>
      </c>
      <c r="S62" s="32" t="str">
        <f t="shared" si="22"/>
        <v>C</v>
      </c>
      <c r="T62" s="40"/>
    </row>
    <row r="63" spans="1:41" s="34" customFormat="1" ht="20.100000000000001" customHeight="1" x14ac:dyDescent="0.25">
      <c r="A63" s="24">
        <v>17</v>
      </c>
      <c r="B63" s="26" t="s">
        <v>96</v>
      </c>
      <c r="C63" s="26" t="s">
        <v>171</v>
      </c>
      <c r="D63" s="27">
        <v>65</v>
      </c>
      <c r="E63" s="28">
        <f t="shared" si="12"/>
        <v>0.10301109350237718</v>
      </c>
      <c r="F63" s="27">
        <v>63</v>
      </c>
      <c r="G63" s="28">
        <f t="shared" si="13"/>
        <v>9.9737200392616285E-2</v>
      </c>
      <c r="H63" s="29">
        <v>81</v>
      </c>
      <c r="I63" s="28">
        <f t="shared" si="14"/>
        <v>0.12823354336193524</v>
      </c>
      <c r="J63" s="28">
        <v>2.5000000000000001E-2</v>
      </c>
      <c r="K63" s="30">
        <v>71</v>
      </c>
      <c r="L63" s="28">
        <f t="shared" si="15"/>
        <v>0.1124022417123136</v>
      </c>
      <c r="M63" s="27">
        <v>52</v>
      </c>
      <c r="N63" s="28">
        <f t="shared" si="16"/>
        <v>8.2322768578032487E-2</v>
      </c>
      <c r="O63" s="29">
        <v>54</v>
      </c>
      <c r="P63" s="28">
        <f t="shared" si="17"/>
        <v>8.5489028907956816E-2</v>
      </c>
      <c r="Q63" s="28">
        <v>2.5000000000000001E-2</v>
      </c>
      <c r="R63" s="31">
        <f t="shared" si="18"/>
        <v>0.66119587645523159</v>
      </c>
      <c r="S63" s="32" t="str">
        <f>IF(R63&lt;60%,"F",IF(R63&lt;70%,"D",IF(R63&lt;80%,"C",IF(R63&lt;90%,"B",IF(R63&gt;=90%,"A")))))</f>
        <v>D</v>
      </c>
      <c r="T63" s="42"/>
    </row>
    <row r="64" spans="1:41" ht="15" customHeight="1" x14ac:dyDescent="0.2">
      <c r="A64" s="44" t="s">
        <v>30</v>
      </c>
      <c r="B64" s="45"/>
      <c r="C64" s="46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7"/>
      <c r="R64" s="45"/>
      <c r="S64" s="48"/>
      <c r="T64" s="49"/>
      <c r="U64" s="50"/>
      <c r="V64" s="51"/>
      <c r="W64" s="52"/>
      <c r="X64" s="52"/>
      <c r="Y64" s="53"/>
      <c r="Z64" s="54"/>
      <c r="AA64" s="53"/>
      <c r="AB64" s="54"/>
      <c r="AC64" s="53"/>
      <c r="AD64" s="54"/>
      <c r="AE64" s="55"/>
      <c r="AF64" s="53"/>
      <c r="AG64" s="54"/>
      <c r="AH64" s="53"/>
      <c r="AI64" s="54"/>
      <c r="AJ64" s="53"/>
      <c r="AK64" s="54"/>
      <c r="AL64" s="55"/>
      <c r="AM64" s="56"/>
      <c r="AN64" s="57"/>
      <c r="AO64" s="58"/>
    </row>
    <row r="65" spans="1:41" ht="15" customHeight="1" x14ac:dyDescent="0.2">
      <c r="A65" s="44"/>
      <c r="B65" s="45"/>
      <c r="C65" s="46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5"/>
      <c r="R65" s="45"/>
      <c r="S65" s="48"/>
      <c r="T65" s="49"/>
      <c r="U65" s="50"/>
      <c r="V65" s="51"/>
      <c r="W65" s="52"/>
      <c r="X65" s="52"/>
      <c r="Y65" s="53"/>
      <c r="Z65" s="54"/>
      <c r="AA65" s="53"/>
      <c r="AB65" s="54"/>
      <c r="AC65" s="53"/>
      <c r="AD65" s="54"/>
      <c r="AE65" s="55"/>
      <c r="AF65" s="53"/>
      <c r="AG65" s="54"/>
      <c r="AH65" s="53"/>
      <c r="AI65" s="54"/>
      <c r="AJ65" s="53"/>
      <c r="AK65" s="54"/>
      <c r="AL65" s="55"/>
      <c r="AM65" s="56"/>
      <c r="AN65" s="57"/>
      <c r="AO65" s="58"/>
    </row>
    <row r="66" spans="1:41" ht="15" customHeight="1" x14ac:dyDescent="0.2">
      <c r="A66" s="44"/>
      <c r="B66" s="45"/>
      <c r="C66" s="46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5"/>
      <c r="R66" s="45"/>
      <c r="S66" s="48"/>
      <c r="T66" s="49"/>
      <c r="U66" s="50"/>
      <c r="V66" s="51"/>
      <c r="W66" s="52"/>
      <c r="X66" s="52"/>
      <c r="Y66" s="53"/>
      <c r="Z66" s="54"/>
      <c r="AA66" s="53"/>
      <c r="AB66" s="54"/>
      <c r="AC66" s="53"/>
      <c r="AD66" s="54"/>
      <c r="AE66" s="55"/>
      <c r="AF66" s="53"/>
      <c r="AG66" s="54"/>
      <c r="AH66" s="53"/>
      <c r="AI66" s="54"/>
      <c r="AJ66" s="53"/>
      <c r="AK66" s="54"/>
      <c r="AL66" s="55"/>
      <c r="AM66" s="56"/>
      <c r="AN66" s="57"/>
      <c r="AO66" s="58"/>
    </row>
    <row r="67" spans="1:41" ht="15" customHeight="1" x14ac:dyDescent="0.2">
      <c r="A67" s="44"/>
      <c r="B67" s="45"/>
      <c r="C67" s="46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5"/>
      <c r="R67" s="45"/>
      <c r="S67" s="48"/>
      <c r="T67" s="49"/>
      <c r="U67" s="50"/>
      <c r="V67" s="51"/>
      <c r="W67" s="52"/>
      <c r="X67" s="52"/>
      <c r="Y67" s="53"/>
      <c r="Z67" s="54"/>
      <c r="AA67" s="53"/>
      <c r="AB67" s="54"/>
      <c r="AC67" s="53"/>
      <c r="AD67" s="54"/>
      <c r="AE67" s="55"/>
      <c r="AF67" s="53"/>
      <c r="AG67" s="54"/>
      <c r="AH67" s="53"/>
      <c r="AI67" s="54"/>
      <c r="AJ67" s="53"/>
      <c r="AK67" s="54"/>
      <c r="AL67" s="55"/>
      <c r="AM67" s="56"/>
      <c r="AN67" s="57"/>
      <c r="AO67" s="58"/>
    </row>
    <row r="68" spans="1:41" ht="15" customHeight="1" x14ac:dyDescent="0.2">
      <c r="A68" s="44"/>
      <c r="B68" s="45"/>
      <c r="C68" s="46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5"/>
      <c r="R68" s="45"/>
      <c r="S68" s="48"/>
      <c r="T68" s="49"/>
      <c r="U68" s="50"/>
      <c r="V68" s="51"/>
      <c r="W68" s="52"/>
      <c r="X68" s="52"/>
      <c r="Y68" s="53"/>
      <c r="Z68" s="54"/>
      <c r="AA68" s="53"/>
      <c r="AB68" s="54"/>
      <c r="AC68" s="53"/>
      <c r="AD68" s="54"/>
      <c r="AE68" s="55"/>
      <c r="AF68" s="53"/>
      <c r="AG68" s="54"/>
      <c r="AH68" s="53"/>
      <c r="AI68" s="54"/>
      <c r="AJ68" s="53"/>
      <c r="AK68" s="54"/>
      <c r="AL68" s="55"/>
      <c r="AM68" s="56"/>
      <c r="AN68" s="57"/>
      <c r="AO68" s="58"/>
    </row>
    <row r="69" spans="1:41" ht="15" customHeight="1" x14ac:dyDescent="0.2">
      <c r="A69" s="44"/>
      <c r="B69" s="45"/>
      <c r="C69" s="46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5"/>
      <c r="R69" s="45"/>
      <c r="S69" s="48"/>
      <c r="T69" s="49"/>
      <c r="U69" s="50"/>
      <c r="V69" s="51"/>
      <c r="W69" s="52"/>
      <c r="X69" s="52"/>
      <c r="Y69" s="53"/>
      <c r="Z69" s="54"/>
      <c r="AA69" s="53"/>
      <c r="AB69" s="54"/>
      <c r="AC69" s="53"/>
      <c r="AD69" s="54"/>
      <c r="AE69" s="55"/>
      <c r="AF69" s="53"/>
      <c r="AG69" s="54"/>
      <c r="AH69" s="53"/>
      <c r="AI69" s="54"/>
      <c r="AJ69" s="53"/>
      <c r="AK69" s="54"/>
      <c r="AL69" s="55"/>
      <c r="AM69" s="56"/>
      <c r="AN69" s="57"/>
      <c r="AO69" s="58"/>
    </row>
    <row r="70" spans="1:41" ht="15" customHeight="1" x14ac:dyDescent="0.2">
      <c r="A70" s="44"/>
      <c r="B70" s="45"/>
      <c r="C70" s="46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55"/>
      <c r="R70" s="45"/>
      <c r="S70" s="48"/>
      <c r="T70" s="49"/>
      <c r="U70" s="50"/>
      <c r="V70" s="51"/>
      <c r="W70" s="52"/>
      <c r="X70" s="52"/>
      <c r="Y70" s="53"/>
      <c r="Z70" s="54"/>
      <c r="AA70" s="53"/>
      <c r="AB70" s="54"/>
      <c r="AC70" s="53"/>
      <c r="AD70" s="54"/>
      <c r="AE70" s="55"/>
      <c r="AF70" s="53"/>
      <c r="AG70" s="54"/>
      <c r="AH70" s="53"/>
      <c r="AI70" s="54"/>
      <c r="AJ70" s="53"/>
      <c r="AK70" s="54"/>
      <c r="AL70" s="55"/>
      <c r="AM70" s="56"/>
      <c r="AN70" s="57"/>
      <c r="AO70" s="58"/>
    </row>
    <row r="71" spans="1:41" ht="15" customHeight="1" x14ac:dyDescent="0.2">
      <c r="A71" s="44"/>
      <c r="B71" s="45"/>
      <c r="C71" s="46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55"/>
      <c r="R71" s="45"/>
      <c r="S71" s="48"/>
      <c r="T71" s="49"/>
      <c r="U71" s="50"/>
      <c r="V71" s="51"/>
      <c r="W71" s="52"/>
      <c r="X71" s="52"/>
      <c r="Y71" s="53"/>
      <c r="Z71" s="54"/>
      <c r="AA71" s="53"/>
      <c r="AB71" s="54"/>
      <c r="AC71" s="53"/>
      <c r="AD71" s="54"/>
      <c r="AE71" s="55"/>
      <c r="AF71" s="53"/>
      <c r="AG71" s="54"/>
      <c r="AH71" s="53"/>
      <c r="AI71" s="54"/>
      <c r="AJ71" s="53"/>
      <c r="AK71" s="54"/>
      <c r="AL71" s="55"/>
      <c r="AM71" s="56"/>
      <c r="AN71" s="57"/>
      <c r="AO71" s="58"/>
    </row>
    <row r="72" spans="1:41" ht="15" customHeight="1" x14ac:dyDescent="0.2">
      <c r="A72" s="44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55"/>
      <c r="R72" s="45"/>
      <c r="S72" s="48"/>
      <c r="T72" s="49"/>
      <c r="U72" s="50"/>
      <c r="V72" s="51"/>
      <c r="W72" s="52"/>
      <c r="X72" s="52"/>
      <c r="Y72" s="53"/>
      <c r="Z72" s="54"/>
      <c r="AA72" s="53"/>
      <c r="AB72" s="54"/>
      <c r="AC72" s="53"/>
      <c r="AD72" s="54"/>
      <c r="AE72" s="55"/>
      <c r="AF72" s="53"/>
      <c r="AG72" s="54"/>
      <c r="AH72" s="53"/>
      <c r="AI72" s="54"/>
      <c r="AJ72" s="53"/>
      <c r="AK72" s="54"/>
      <c r="AL72" s="55"/>
      <c r="AM72" s="56"/>
      <c r="AN72" s="57"/>
      <c r="AO72" s="58"/>
    </row>
    <row r="73" spans="1:41" ht="15" customHeight="1" x14ac:dyDescent="0.2">
      <c r="A73" s="44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55"/>
      <c r="R73" s="45"/>
      <c r="S73" s="48"/>
      <c r="T73" s="49"/>
      <c r="U73" s="50"/>
      <c r="V73" s="51"/>
      <c r="W73" s="52"/>
      <c r="X73" s="52"/>
      <c r="Y73" s="53"/>
      <c r="Z73" s="54"/>
      <c r="AA73" s="53"/>
      <c r="AB73" s="54"/>
      <c r="AC73" s="53"/>
      <c r="AD73" s="54"/>
      <c r="AE73" s="55"/>
      <c r="AF73" s="53"/>
      <c r="AG73" s="54"/>
      <c r="AH73" s="53"/>
      <c r="AI73" s="54"/>
      <c r="AJ73" s="53"/>
      <c r="AK73" s="54"/>
      <c r="AL73" s="55"/>
      <c r="AM73" s="56"/>
      <c r="AN73" s="57"/>
      <c r="AO73" s="58"/>
    </row>
    <row r="74" spans="1:41" ht="15" customHeight="1" x14ac:dyDescent="0.2">
      <c r="A74" s="44"/>
      <c r="B74" s="45"/>
      <c r="C74" s="46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55"/>
      <c r="R74" s="45"/>
      <c r="S74" s="48"/>
      <c r="T74" s="49"/>
      <c r="U74" s="50"/>
      <c r="V74" s="51"/>
      <c r="W74" s="52"/>
      <c r="X74" s="52"/>
      <c r="Y74" s="53"/>
      <c r="Z74" s="54"/>
      <c r="AA74" s="53"/>
      <c r="AB74" s="54"/>
      <c r="AC74" s="53"/>
      <c r="AD74" s="54"/>
      <c r="AE74" s="55"/>
      <c r="AF74" s="53"/>
      <c r="AG74" s="54"/>
      <c r="AH74" s="53"/>
      <c r="AI74" s="54"/>
      <c r="AJ74" s="53"/>
      <c r="AK74" s="54"/>
      <c r="AL74" s="55"/>
      <c r="AM74" s="56"/>
      <c r="AN74" s="57"/>
      <c r="AO74" s="58"/>
    </row>
    <row r="75" spans="1:41" ht="15" customHeight="1" x14ac:dyDescent="0.2">
      <c r="A75" s="44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55"/>
      <c r="R75" s="45"/>
      <c r="S75" s="48"/>
      <c r="T75" s="49"/>
      <c r="U75" s="50"/>
      <c r="V75" s="51"/>
      <c r="W75" s="52"/>
      <c r="X75" s="52"/>
      <c r="Y75" s="53"/>
      <c r="Z75" s="54"/>
      <c r="AA75" s="53"/>
      <c r="AB75" s="54"/>
      <c r="AC75" s="53"/>
      <c r="AD75" s="54"/>
      <c r="AE75" s="55"/>
      <c r="AF75" s="53"/>
      <c r="AG75" s="54"/>
      <c r="AH75" s="53"/>
      <c r="AI75" s="54"/>
      <c r="AJ75" s="53"/>
      <c r="AK75" s="54"/>
      <c r="AL75" s="55"/>
      <c r="AM75" s="56"/>
      <c r="AN75" s="57"/>
      <c r="AO75" s="58"/>
    </row>
    <row r="76" spans="1:41" ht="15" customHeight="1" x14ac:dyDescent="0.2">
      <c r="A76" s="44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55"/>
      <c r="R76" s="45"/>
      <c r="S76" s="48"/>
      <c r="T76" s="49"/>
      <c r="U76" s="50"/>
      <c r="V76" s="51"/>
      <c r="W76" s="52"/>
      <c r="X76" s="52"/>
      <c r="Y76" s="53"/>
      <c r="Z76" s="54"/>
      <c r="AA76" s="53"/>
      <c r="AB76" s="54"/>
      <c r="AC76" s="53"/>
      <c r="AD76" s="54"/>
      <c r="AE76" s="55"/>
      <c r="AF76" s="53"/>
      <c r="AG76" s="54"/>
      <c r="AH76" s="53"/>
      <c r="AI76" s="54"/>
      <c r="AJ76" s="53"/>
      <c r="AK76" s="54"/>
      <c r="AL76" s="55"/>
      <c r="AM76" s="56"/>
      <c r="AN76" s="57"/>
      <c r="AO76" s="58"/>
    </row>
    <row r="77" spans="1:41" s="7" customFormat="1" ht="27" x14ac:dyDescent="0.2">
      <c r="A77" s="233" t="s">
        <v>17</v>
      </c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</row>
    <row r="78" spans="1:41" ht="15.95" customHeight="1" x14ac:dyDescent="0.2">
      <c r="A78" s="8"/>
      <c r="B78" s="9"/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1"/>
      <c r="T78" s="12"/>
    </row>
    <row r="79" spans="1:41" ht="21" customHeight="1" x14ac:dyDescent="0.2">
      <c r="A79" s="14" t="s">
        <v>26</v>
      </c>
      <c r="B79" s="14"/>
      <c r="C79" s="15"/>
      <c r="D79" s="16"/>
      <c r="E79" s="16"/>
      <c r="F79" s="16"/>
      <c r="G79" s="16"/>
      <c r="H79" s="16"/>
      <c r="I79" s="16"/>
      <c r="J79" s="17" t="s">
        <v>25</v>
      </c>
      <c r="K79" s="16"/>
      <c r="L79" s="16"/>
      <c r="M79" s="16"/>
      <c r="N79" s="16"/>
      <c r="O79" s="16"/>
      <c r="P79" s="16"/>
      <c r="Q79" s="16"/>
      <c r="R79" s="16"/>
      <c r="S79" s="16"/>
      <c r="T79" s="18"/>
    </row>
    <row r="80" spans="1:41" ht="18" customHeight="1" x14ac:dyDescent="0.2">
      <c r="A80" s="14" t="s">
        <v>27</v>
      </c>
      <c r="B80" s="14"/>
      <c r="C80" s="15"/>
      <c r="D80" s="16"/>
      <c r="E80" s="16"/>
      <c r="F80" s="16"/>
      <c r="G80" s="16"/>
      <c r="H80" s="16"/>
      <c r="I80" s="16"/>
      <c r="J80" s="17" t="s">
        <v>7</v>
      </c>
      <c r="K80" s="16"/>
      <c r="L80" s="16"/>
      <c r="M80" s="16"/>
      <c r="N80" s="16"/>
      <c r="O80" s="16"/>
      <c r="P80" s="16"/>
      <c r="Q80" s="16"/>
      <c r="R80" s="16"/>
      <c r="S80" s="16"/>
      <c r="T80" s="18" t="s">
        <v>10</v>
      </c>
    </row>
    <row r="81" spans="1:20" ht="15.95" customHeight="1" x14ac:dyDescent="0.2">
      <c r="A81" s="19"/>
      <c r="B81" s="20"/>
      <c r="C81" s="21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22"/>
    </row>
    <row r="82" spans="1:20" ht="14.1" customHeight="1" x14ac:dyDescent="0.2">
      <c r="A82" s="235" t="s">
        <v>2</v>
      </c>
      <c r="B82" s="236" t="s">
        <v>4</v>
      </c>
      <c r="C82" s="236" t="s">
        <v>5</v>
      </c>
      <c r="D82" s="237" t="s">
        <v>21</v>
      </c>
      <c r="E82" s="238"/>
      <c r="F82" s="238"/>
      <c r="G82" s="238"/>
      <c r="H82" s="238"/>
      <c r="I82" s="238"/>
      <c r="J82" s="239"/>
      <c r="K82" s="235" t="s">
        <v>22</v>
      </c>
      <c r="L82" s="235"/>
      <c r="M82" s="235"/>
      <c r="N82" s="235"/>
      <c r="O82" s="235"/>
      <c r="P82" s="235"/>
      <c r="Q82" s="235"/>
      <c r="R82" s="243" t="s">
        <v>6</v>
      </c>
      <c r="S82" s="243" t="s">
        <v>1</v>
      </c>
      <c r="T82" s="236" t="s">
        <v>1134</v>
      </c>
    </row>
    <row r="83" spans="1:20" ht="14.1" customHeight="1" x14ac:dyDescent="0.2">
      <c r="A83" s="235"/>
      <c r="B83" s="236"/>
      <c r="C83" s="236"/>
      <c r="D83" s="240"/>
      <c r="E83" s="241"/>
      <c r="F83" s="241"/>
      <c r="G83" s="241"/>
      <c r="H83" s="241"/>
      <c r="I83" s="241"/>
      <c r="J83" s="242"/>
      <c r="K83" s="235"/>
      <c r="L83" s="235"/>
      <c r="M83" s="235"/>
      <c r="N83" s="235"/>
      <c r="O83" s="235"/>
      <c r="P83" s="235"/>
      <c r="Q83" s="235"/>
      <c r="R83" s="243"/>
      <c r="S83" s="243"/>
      <c r="T83" s="236"/>
    </row>
    <row r="84" spans="1:20" ht="14.1" customHeight="1" x14ac:dyDescent="0.2">
      <c r="A84" s="235"/>
      <c r="B84" s="236"/>
      <c r="C84" s="236"/>
      <c r="D84" s="232" t="s">
        <v>14</v>
      </c>
      <c r="E84" s="232"/>
      <c r="F84" s="232" t="s">
        <v>15</v>
      </c>
      <c r="G84" s="232"/>
      <c r="H84" s="232" t="s">
        <v>16</v>
      </c>
      <c r="I84" s="232"/>
      <c r="J84" s="23" t="s">
        <v>13</v>
      </c>
      <c r="K84" s="232" t="s">
        <v>14</v>
      </c>
      <c r="L84" s="232"/>
      <c r="M84" s="232" t="s">
        <v>15</v>
      </c>
      <c r="N84" s="232"/>
      <c r="O84" s="232" t="s">
        <v>16</v>
      </c>
      <c r="P84" s="232"/>
      <c r="Q84" s="23" t="s">
        <v>13</v>
      </c>
      <c r="R84" s="243"/>
      <c r="S84" s="243"/>
      <c r="T84" s="236"/>
    </row>
    <row r="85" spans="1:20" s="141" customFormat="1" ht="20.100000000000001" customHeight="1" x14ac:dyDescent="0.25">
      <c r="A85" s="106">
        <v>1</v>
      </c>
      <c r="B85" s="78" t="s">
        <v>91</v>
      </c>
      <c r="C85" s="78" t="s">
        <v>173</v>
      </c>
      <c r="D85" s="79">
        <v>88</v>
      </c>
      <c r="E85" s="80">
        <f t="shared" ref="E85:E104" si="23">D85/631</f>
        <v>0.13946117274167988</v>
      </c>
      <c r="F85" s="79">
        <v>88</v>
      </c>
      <c r="G85" s="80">
        <f t="shared" ref="G85:G104" si="24">F85/631.66</f>
        <v>0.13931545451667038</v>
      </c>
      <c r="H85" s="81">
        <v>0</v>
      </c>
      <c r="I85" s="80">
        <f t="shared" ref="I85:I104" si="25">H85/631.66</f>
        <v>0</v>
      </c>
      <c r="J85" s="80">
        <v>0</v>
      </c>
      <c r="K85" s="82">
        <v>97</v>
      </c>
      <c r="L85" s="80">
        <f t="shared" ref="L85:L104" si="26">K85/631.66</f>
        <v>0.15356362600132983</v>
      </c>
      <c r="M85" s="79">
        <v>95</v>
      </c>
      <c r="N85" s="80">
        <f t="shared" ref="N85:N104" si="27">M85/631.66</f>
        <v>0.15039736567140552</v>
      </c>
      <c r="O85" s="81">
        <v>0</v>
      </c>
      <c r="P85" s="80">
        <f t="shared" ref="P85:P104" si="28">O85/631.66</f>
        <v>0</v>
      </c>
      <c r="Q85" s="80">
        <v>0</v>
      </c>
      <c r="R85" s="83">
        <f t="shared" ref="R85:R104" si="29">Q85+P85+N85+L85+J85+I85+G85+E85</f>
        <v>0.58273761893108567</v>
      </c>
      <c r="S85" s="84" t="str">
        <f t="shared" ref="S85:S86" si="30">IF(R85&lt;60%,"F",IF(R85&lt;70%,"D",IF(R85&lt;80%,"C",IF(R85&lt;90%,"B",IF(R85&gt;=90%,"A")))))</f>
        <v>F</v>
      </c>
      <c r="T85" s="144"/>
    </row>
    <row r="86" spans="1:20" s="36" customFormat="1" ht="20.100000000000001" customHeight="1" x14ac:dyDescent="0.25">
      <c r="A86" s="24">
        <v>2</v>
      </c>
      <c r="B86" s="26" t="s">
        <v>91</v>
      </c>
      <c r="C86" s="26" t="s">
        <v>175</v>
      </c>
      <c r="D86" s="27">
        <v>84</v>
      </c>
      <c r="E86" s="28">
        <f t="shared" si="23"/>
        <v>0.13312202852614896</v>
      </c>
      <c r="F86" s="27">
        <v>85</v>
      </c>
      <c r="G86" s="28">
        <f t="shared" si="24"/>
        <v>0.13456606402178387</v>
      </c>
      <c r="H86" s="29">
        <v>87</v>
      </c>
      <c r="I86" s="28">
        <f t="shared" si="25"/>
        <v>0.13773232435170821</v>
      </c>
      <c r="J86" s="28">
        <v>2.5000000000000001E-2</v>
      </c>
      <c r="K86" s="30">
        <v>92</v>
      </c>
      <c r="L86" s="28">
        <f t="shared" si="26"/>
        <v>0.14564797517651903</v>
      </c>
      <c r="M86" s="27">
        <v>80</v>
      </c>
      <c r="N86" s="28">
        <f t="shared" si="27"/>
        <v>0.12665041319697307</v>
      </c>
      <c r="O86" s="29">
        <v>78</v>
      </c>
      <c r="P86" s="28">
        <f t="shared" si="28"/>
        <v>0.12348415286704874</v>
      </c>
      <c r="Q86" s="28">
        <v>2.5000000000000001E-2</v>
      </c>
      <c r="R86" s="31">
        <f t="shared" si="29"/>
        <v>0.85120295814018188</v>
      </c>
      <c r="S86" s="32" t="str">
        <f t="shared" si="30"/>
        <v>B</v>
      </c>
      <c r="T86" s="35"/>
    </row>
    <row r="87" spans="1:20" s="39" customFormat="1" ht="20.100000000000001" customHeight="1" x14ac:dyDescent="0.25">
      <c r="A87" s="24">
        <v>3</v>
      </c>
      <c r="B87" s="26" t="s">
        <v>96</v>
      </c>
      <c r="C87" s="26" t="s">
        <v>177</v>
      </c>
      <c r="D87" s="27">
        <v>91</v>
      </c>
      <c r="E87" s="28">
        <f t="shared" si="23"/>
        <v>0.14421553090332806</v>
      </c>
      <c r="F87" s="27">
        <v>92</v>
      </c>
      <c r="G87" s="28">
        <f t="shared" si="24"/>
        <v>0.14564797517651903</v>
      </c>
      <c r="H87" s="29">
        <v>97</v>
      </c>
      <c r="I87" s="28">
        <f t="shared" si="25"/>
        <v>0.15356362600132983</v>
      </c>
      <c r="J87" s="28">
        <v>2.5000000000000001E-2</v>
      </c>
      <c r="K87" s="30">
        <v>78</v>
      </c>
      <c r="L87" s="28">
        <f t="shared" si="26"/>
        <v>0.12348415286704874</v>
      </c>
      <c r="M87" s="27">
        <v>98</v>
      </c>
      <c r="N87" s="28">
        <f t="shared" si="27"/>
        <v>0.155146756166292</v>
      </c>
      <c r="O87" s="29">
        <v>88</v>
      </c>
      <c r="P87" s="28">
        <f t="shared" si="28"/>
        <v>0.13931545451667038</v>
      </c>
      <c r="Q87" s="28">
        <v>2.5000000000000001E-2</v>
      </c>
      <c r="R87" s="31">
        <f t="shared" si="29"/>
        <v>0.91137349563118808</v>
      </c>
      <c r="S87" s="37" t="str">
        <f>IF(R87&lt;60%,"F",IF(R87&lt;70%,"D",IF(R87&lt;80%,"C",IF(R87&lt;90%,"B",IF(R87&gt;=90%,"A")))))</f>
        <v>A</v>
      </c>
      <c r="T87" s="38"/>
    </row>
    <row r="88" spans="1:20" s="109" customFormat="1" ht="20.100000000000001" customHeight="1" x14ac:dyDescent="0.25">
      <c r="A88" s="106">
        <v>4</v>
      </c>
      <c r="B88" s="78" t="s">
        <v>96</v>
      </c>
      <c r="C88" s="78" t="s">
        <v>179</v>
      </c>
      <c r="D88" s="79">
        <v>65</v>
      </c>
      <c r="E88" s="80">
        <f t="shared" si="23"/>
        <v>0.10301109350237718</v>
      </c>
      <c r="F88" s="79">
        <v>54</v>
      </c>
      <c r="G88" s="80">
        <f t="shared" si="24"/>
        <v>8.5489028907956816E-2</v>
      </c>
      <c r="H88" s="81">
        <v>66</v>
      </c>
      <c r="I88" s="80">
        <f t="shared" si="25"/>
        <v>0.10448659088750277</v>
      </c>
      <c r="J88" s="80">
        <v>2.5000000000000001E-2</v>
      </c>
      <c r="K88" s="82">
        <v>52</v>
      </c>
      <c r="L88" s="80">
        <f t="shared" si="26"/>
        <v>8.2322768578032487E-2</v>
      </c>
      <c r="M88" s="79">
        <v>43</v>
      </c>
      <c r="N88" s="80">
        <f t="shared" si="27"/>
        <v>6.8074597093373018E-2</v>
      </c>
      <c r="O88" s="81">
        <v>43</v>
      </c>
      <c r="P88" s="80">
        <f t="shared" si="28"/>
        <v>6.8074597093373018E-2</v>
      </c>
      <c r="Q88" s="80">
        <v>0.02</v>
      </c>
      <c r="R88" s="83">
        <f t="shared" si="29"/>
        <v>0.55645867606261534</v>
      </c>
      <c r="S88" s="84" t="str">
        <f t="shared" ref="S88:S91" si="31">IF(R88&lt;60%,"F",IF(R88&lt;70%,"D",IF(R88&lt;80%,"C",IF(R88&lt;90%,"B",IF(R88&gt;=90%,"A")))))</f>
        <v>F</v>
      </c>
      <c r="T88" s="139"/>
    </row>
    <row r="89" spans="1:20" s="34" customFormat="1" ht="20.100000000000001" customHeight="1" x14ac:dyDescent="0.25">
      <c r="A89" s="24">
        <v>5</v>
      </c>
      <c r="B89" s="26" t="s">
        <v>91</v>
      </c>
      <c r="C89" s="26" t="s">
        <v>181</v>
      </c>
      <c r="D89" s="27">
        <v>78</v>
      </c>
      <c r="E89" s="28">
        <f t="shared" si="23"/>
        <v>0.12361331220285261</v>
      </c>
      <c r="F89" s="27">
        <v>81</v>
      </c>
      <c r="G89" s="28">
        <f t="shared" si="24"/>
        <v>0.12823354336193524</v>
      </c>
      <c r="H89" s="29">
        <v>91</v>
      </c>
      <c r="I89" s="28">
        <f t="shared" si="25"/>
        <v>0.14406484501155686</v>
      </c>
      <c r="J89" s="28">
        <v>2.5000000000000001E-2</v>
      </c>
      <c r="K89" s="30">
        <v>79</v>
      </c>
      <c r="L89" s="28">
        <f t="shared" si="26"/>
        <v>0.1250672830320109</v>
      </c>
      <c r="M89" s="27">
        <v>87</v>
      </c>
      <c r="N89" s="28">
        <f t="shared" si="27"/>
        <v>0.13773232435170821</v>
      </c>
      <c r="O89" s="29">
        <v>82</v>
      </c>
      <c r="P89" s="28">
        <f t="shared" si="28"/>
        <v>0.12981667352689738</v>
      </c>
      <c r="Q89" s="28">
        <v>2.5000000000000001E-2</v>
      </c>
      <c r="R89" s="31">
        <f t="shared" si="29"/>
        <v>0.83852798148696128</v>
      </c>
      <c r="S89" s="32" t="str">
        <f t="shared" si="31"/>
        <v>B</v>
      </c>
      <c r="T89" s="41"/>
    </row>
    <row r="90" spans="1:20" s="34" customFormat="1" ht="20.100000000000001" customHeight="1" x14ac:dyDescent="0.25">
      <c r="A90" s="24">
        <v>6</v>
      </c>
      <c r="B90" s="26" t="s">
        <v>91</v>
      </c>
      <c r="C90" s="26" t="s">
        <v>185</v>
      </c>
      <c r="D90" s="27">
        <v>95</v>
      </c>
      <c r="E90" s="28">
        <f t="shared" si="23"/>
        <v>0.15055467511885895</v>
      </c>
      <c r="F90" s="27">
        <v>92</v>
      </c>
      <c r="G90" s="28">
        <f t="shared" si="24"/>
        <v>0.14564797517651903</v>
      </c>
      <c r="H90" s="29">
        <v>93</v>
      </c>
      <c r="I90" s="28">
        <f t="shared" si="25"/>
        <v>0.14723110534148118</v>
      </c>
      <c r="J90" s="28">
        <v>2.5000000000000001E-2</v>
      </c>
      <c r="K90" s="30">
        <v>97</v>
      </c>
      <c r="L90" s="28">
        <f t="shared" si="26"/>
        <v>0.15356362600132983</v>
      </c>
      <c r="M90" s="27">
        <v>93</v>
      </c>
      <c r="N90" s="28">
        <f t="shared" si="27"/>
        <v>0.14723110534148118</v>
      </c>
      <c r="O90" s="29">
        <v>77</v>
      </c>
      <c r="P90" s="28">
        <f t="shared" si="28"/>
        <v>0.12190102270208657</v>
      </c>
      <c r="Q90" s="28">
        <v>2.5000000000000001E-2</v>
      </c>
      <c r="R90" s="31">
        <f t="shared" si="29"/>
        <v>0.91612950968175677</v>
      </c>
      <c r="S90" s="32" t="str">
        <f t="shared" si="31"/>
        <v>A</v>
      </c>
      <c r="T90" s="41" t="s">
        <v>11</v>
      </c>
    </row>
    <row r="91" spans="1:20" s="34" customFormat="1" ht="20.100000000000001" customHeight="1" x14ac:dyDescent="0.25">
      <c r="A91" s="24">
        <v>7</v>
      </c>
      <c r="B91" s="26" t="s">
        <v>91</v>
      </c>
      <c r="C91" s="26" t="s">
        <v>187</v>
      </c>
      <c r="D91" s="27">
        <v>71</v>
      </c>
      <c r="E91" s="28">
        <f t="shared" si="23"/>
        <v>0.11251980982567353</v>
      </c>
      <c r="F91" s="27">
        <v>65</v>
      </c>
      <c r="G91" s="28">
        <f t="shared" si="24"/>
        <v>0.10290346072254061</v>
      </c>
      <c r="H91" s="29">
        <v>77</v>
      </c>
      <c r="I91" s="28">
        <f t="shared" si="25"/>
        <v>0.12190102270208657</v>
      </c>
      <c r="J91" s="28">
        <v>2.5000000000000001E-2</v>
      </c>
      <c r="K91" s="30">
        <v>78</v>
      </c>
      <c r="L91" s="28">
        <f t="shared" si="26"/>
        <v>0.12348415286704874</v>
      </c>
      <c r="M91" s="27">
        <v>60</v>
      </c>
      <c r="N91" s="28">
        <f t="shared" si="27"/>
        <v>9.49878098977298E-2</v>
      </c>
      <c r="O91" s="29">
        <v>60</v>
      </c>
      <c r="P91" s="28">
        <f t="shared" si="28"/>
        <v>9.49878098977298E-2</v>
      </c>
      <c r="Q91" s="28">
        <v>2.5000000000000001E-2</v>
      </c>
      <c r="R91" s="31">
        <f t="shared" si="29"/>
        <v>0.70078406591280906</v>
      </c>
      <c r="S91" s="32" t="str">
        <f t="shared" si="31"/>
        <v>C</v>
      </c>
      <c r="T91" s="42"/>
    </row>
    <row r="92" spans="1:20" s="36" customFormat="1" ht="20.100000000000001" customHeight="1" x14ac:dyDescent="0.25">
      <c r="A92" s="24">
        <v>8</v>
      </c>
      <c r="B92" s="26" t="s">
        <v>91</v>
      </c>
      <c r="C92" s="26" t="s">
        <v>189</v>
      </c>
      <c r="D92" s="27">
        <v>75</v>
      </c>
      <c r="E92" s="28">
        <f t="shared" si="23"/>
        <v>0.11885895404120443</v>
      </c>
      <c r="F92" s="27">
        <v>84</v>
      </c>
      <c r="G92" s="28">
        <f t="shared" si="24"/>
        <v>0.13298293385682172</v>
      </c>
      <c r="H92" s="29">
        <v>91</v>
      </c>
      <c r="I92" s="28">
        <f t="shared" si="25"/>
        <v>0.14406484501155686</v>
      </c>
      <c r="J92" s="28">
        <v>2.5000000000000001E-2</v>
      </c>
      <c r="K92" s="30">
        <v>82</v>
      </c>
      <c r="L92" s="28">
        <f t="shared" si="26"/>
        <v>0.12981667352689738</v>
      </c>
      <c r="M92" s="27">
        <v>83</v>
      </c>
      <c r="N92" s="28">
        <f t="shared" si="27"/>
        <v>0.13139980369185955</v>
      </c>
      <c r="O92" s="29">
        <v>82</v>
      </c>
      <c r="P92" s="28">
        <f t="shared" si="28"/>
        <v>0.12981667352689738</v>
      </c>
      <c r="Q92" s="28">
        <v>2.5000000000000001E-2</v>
      </c>
      <c r="R92" s="31">
        <f t="shared" si="29"/>
        <v>0.83693988365523719</v>
      </c>
      <c r="S92" s="32" t="str">
        <f>IF(R92&lt;60%,"F",IF(R92&lt;70%,"D",IF(R92&lt;80%,"C",IF(R92&lt;90%,"B",IF(R92&gt;=90%,"A")))))</f>
        <v>B</v>
      </c>
      <c r="T92" s="43"/>
    </row>
    <row r="93" spans="1:20" s="36" customFormat="1" ht="20.100000000000001" customHeight="1" x14ac:dyDescent="0.25">
      <c r="A93" s="24">
        <v>9</v>
      </c>
      <c r="B93" s="26" t="s">
        <v>91</v>
      </c>
      <c r="C93" s="26" t="s">
        <v>191</v>
      </c>
      <c r="D93" s="27">
        <v>88</v>
      </c>
      <c r="E93" s="28">
        <f t="shared" si="23"/>
        <v>0.13946117274167988</v>
      </c>
      <c r="F93" s="27">
        <v>93</v>
      </c>
      <c r="G93" s="28">
        <f t="shared" si="24"/>
        <v>0.14723110534148118</v>
      </c>
      <c r="H93" s="29">
        <v>94</v>
      </c>
      <c r="I93" s="28">
        <f t="shared" si="25"/>
        <v>0.14881423550644335</v>
      </c>
      <c r="J93" s="28">
        <v>2.5000000000000001E-2</v>
      </c>
      <c r="K93" s="30">
        <v>93</v>
      </c>
      <c r="L93" s="28">
        <f t="shared" si="26"/>
        <v>0.14723110534148118</v>
      </c>
      <c r="M93" s="27">
        <v>90</v>
      </c>
      <c r="N93" s="28">
        <f t="shared" si="27"/>
        <v>0.14248171484659469</v>
      </c>
      <c r="O93" s="29">
        <v>93</v>
      </c>
      <c r="P93" s="28">
        <f t="shared" si="28"/>
        <v>0.14723110534148118</v>
      </c>
      <c r="Q93" s="28">
        <v>2.5000000000000001E-2</v>
      </c>
      <c r="R93" s="31">
        <f t="shared" si="29"/>
        <v>0.92245043911916158</v>
      </c>
      <c r="S93" s="32" t="str">
        <f t="shared" ref="S93:S94" si="32">IF(R93&lt;60%,"F",IF(R93&lt;70%,"D",IF(R93&lt;80%,"C",IF(R93&lt;90%,"B",IF(R93&gt;=90%,"A")))))</f>
        <v>A</v>
      </c>
      <c r="T93" s="35"/>
    </row>
    <row r="94" spans="1:20" s="36" customFormat="1" ht="20.100000000000001" customHeight="1" x14ac:dyDescent="0.25">
      <c r="A94" s="24">
        <v>10</v>
      </c>
      <c r="B94" s="26" t="s">
        <v>91</v>
      </c>
      <c r="C94" s="26" t="s">
        <v>193</v>
      </c>
      <c r="D94" s="27">
        <v>88</v>
      </c>
      <c r="E94" s="28">
        <f t="shared" si="23"/>
        <v>0.13946117274167988</v>
      </c>
      <c r="F94" s="27">
        <v>94</v>
      </c>
      <c r="G94" s="28">
        <f t="shared" si="24"/>
        <v>0.14881423550644335</v>
      </c>
      <c r="H94" s="29">
        <v>90</v>
      </c>
      <c r="I94" s="28">
        <f t="shared" si="25"/>
        <v>0.14248171484659469</v>
      </c>
      <c r="J94" s="28">
        <v>2.5000000000000001E-2</v>
      </c>
      <c r="K94" s="30">
        <v>88</v>
      </c>
      <c r="L94" s="28">
        <f t="shared" si="26"/>
        <v>0.13931545451667038</v>
      </c>
      <c r="M94" s="27">
        <v>93</v>
      </c>
      <c r="N94" s="28">
        <f t="shared" si="27"/>
        <v>0.14723110534148118</v>
      </c>
      <c r="O94" s="29">
        <v>76</v>
      </c>
      <c r="P94" s="28">
        <f t="shared" si="28"/>
        <v>0.12031789253712441</v>
      </c>
      <c r="Q94" s="28">
        <v>2.5000000000000001E-2</v>
      </c>
      <c r="R94" s="31">
        <f t="shared" si="29"/>
        <v>0.88762157548999387</v>
      </c>
      <c r="S94" s="32" t="str">
        <f t="shared" si="32"/>
        <v>B</v>
      </c>
      <c r="T94" s="40"/>
    </row>
    <row r="95" spans="1:20" s="34" customFormat="1" ht="20.100000000000001" customHeight="1" x14ac:dyDescent="0.25">
      <c r="A95" s="24">
        <v>11</v>
      </c>
      <c r="B95" s="26" t="s">
        <v>91</v>
      </c>
      <c r="C95" s="26" t="s">
        <v>195</v>
      </c>
      <c r="D95" s="27">
        <v>89</v>
      </c>
      <c r="E95" s="28">
        <f t="shared" si="23"/>
        <v>0.14104595879556259</v>
      </c>
      <c r="F95" s="27">
        <v>89</v>
      </c>
      <c r="G95" s="28">
        <f t="shared" si="24"/>
        <v>0.14089858468163252</v>
      </c>
      <c r="H95" s="29">
        <v>91</v>
      </c>
      <c r="I95" s="28">
        <f t="shared" si="25"/>
        <v>0.14406484501155686</v>
      </c>
      <c r="J95" s="28">
        <v>2.5000000000000001E-2</v>
      </c>
      <c r="K95" s="30">
        <v>90</v>
      </c>
      <c r="L95" s="28">
        <f t="shared" si="26"/>
        <v>0.14248171484659469</v>
      </c>
      <c r="M95" s="27">
        <v>96</v>
      </c>
      <c r="N95" s="28">
        <f t="shared" si="27"/>
        <v>0.15198049583636766</v>
      </c>
      <c r="O95" s="29">
        <v>89</v>
      </c>
      <c r="P95" s="28">
        <f t="shared" si="28"/>
        <v>0.14089858468163252</v>
      </c>
      <c r="Q95" s="28">
        <v>2.5000000000000001E-2</v>
      </c>
      <c r="R95" s="31">
        <f t="shared" si="29"/>
        <v>0.91137018385334689</v>
      </c>
      <c r="S95" s="32" t="str">
        <f>IF(R95&lt;60%,"F",IF(R95&lt;70%,"D",IF(R95&lt;80%,"C",IF(R95&lt;90%,"B",IF(R95&gt;=90%,"A")))))</f>
        <v>A</v>
      </c>
      <c r="T95" s="42"/>
    </row>
    <row r="96" spans="1:20" s="36" customFormat="1" ht="20.100000000000001" customHeight="1" x14ac:dyDescent="0.25">
      <c r="A96" s="24">
        <v>12</v>
      </c>
      <c r="B96" s="26" t="s">
        <v>96</v>
      </c>
      <c r="C96" s="26" t="s">
        <v>199</v>
      </c>
      <c r="D96" s="27">
        <v>88</v>
      </c>
      <c r="E96" s="28">
        <f t="shared" si="23"/>
        <v>0.13946117274167988</v>
      </c>
      <c r="F96" s="27">
        <v>78</v>
      </c>
      <c r="G96" s="28">
        <f t="shared" si="24"/>
        <v>0.12348415286704874</v>
      </c>
      <c r="H96" s="29">
        <v>91</v>
      </c>
      <c r="I96" s="28">
        <f t="shared" si="25"/>
        <v>0.14406484501155686</v>
      </c>
      <c r="J96" s="28">
        <v>2.5000000000000001E-2</v>
      </c>
      <c r="K96" s="30">
        <v>90</v>
      </c>
      <c r="L96" s="28">
        <f t="shared" si="26"/>
        <v>0.14248171484659469</v>
      </c>
      <c r="M96" s="27">
        <v>86</v>
      </c>
      <c r="N96" s="28">
        <f t="shared" si="27"/>
        <v>0.13614919418674604</v>
      </c>
      <c r="O96" s="29">
        <v>79</v>
      </c>
      <c r="P96" s="28">
        <f t="shared" si="28"/>
        <v>0.1250672830320109</v>
      </c>
      <c r="Q96" s="28">
        <v>0.02</v>
      </c>
      <c r="R96" s="31">
        <f t="shared" si="29"/>
        <v>0.85570836268563721</v>
      </c>
      <c r="S96" s="32" t="str">
        <f t="shared" ref="S96:S100" si="33">IF(R96&lt;60%,"F",IF(R96&lt;70%,"D",IF(R96&lt;80%,"C",IF(R96&lt;90%,"B",IF(R96&gt;=90%,"A")))))</f>
        <v>B</v>
      </c>
      <c r="T96" s="40"/>
    </row>
    <row r="97" spans="1:41" s="34" customFormat="1" ht="20.100000000000001" customHeight="1" x14ac:dyDescent="0.25">
      <c r="A97" s="24">
        <v>13</v>
      </c>
      <c r="B97" s="26" t="s">
        <v>96</v>
      </c>
      <c r="C97" s="26" t="s">
        <v>201</v>
      </c>
      <c r="D97" s="27">
        <v>82</v>
      </c>
      <c r="E97" s="28">
        <f t="shared" si="23"/>
        <v>0.12995245641838352</v>
      </c>
      <c r="F97" s="27">
        <v>74</v>
      </c>
      <c r="G97" s="28">
        <f t="shared" si="24"/>
        <v>0.11715163220720008</v>
      </c>
      <c r="H97" s="29">
        <v>86</v>
      </c>
      <c r="I97" s="28">
        <f t="shared" si="25"/>
        <v>0.13614919418674604</v>
      </c>
      <c r="J97" s="28">
        <v>2.5000000000000001E-2</v>
      </c>
      <c r="K97" s="30">
        <v>80</v>
      </c>
      <c r="L97" s="28">
        <f t="shared" si="26"/>
        <v>0.12665041319697307</v>
      </c>
      <c r="M97" s="27">
        <v>87</v>
      </c>
      <c r="N97" s="28">
        <f t="shared" si="27"/>
        <v>0.13773232435170821</v>
      </c>
      <c r="O97" s="29">
        <v>78</v>
      </c>
      <c r="P97" s="28">
        <f t="shared" si="28"/>
        <v>0.12348415286704874</v>
      </c>
      <c r="Q97" s="28">
        <v>2.5000000000000001E-2</v>
      </c>
      <c r="R97" s="31">
        <f t="shared" si="29"/>
        <v>0.82112017322805964</v>
      </c>
      <c r="S97" s="32" t="str">
        <f t="shared" si="33"/>
        <v>B</v>
      </c>
      <c r="T97" s="41"/>
    </row>
    <row r="98" spans="1:41" s="39" customFormat="1" ht="20.100000000000001" customHeight="1" x14ac:dyDescent="0.25">
      <c r="A98" s="24">
        <v>14</v>
      </c>
      <c r="B98" s="26" t="s">
        <v>96</v>
      </c>
      <c r="C98" s="26" t="s">
        <v>203</v>
      </c>
      <c r="D98" s="27">
        <v>83</v>
      </c>
      <c r="E98" s="28">
        <f t="shared" si="23"/>
        <v>0.13153724247226625</v>
      </c>
      <c r="F98" s="27">
        <v>87</v>
      </c>
      <c r="G98" s="28">
        <f t="shared" si="24"/>
        <v>0.13773232435170821</v>
      </c>
      <c r="H98" s="29">
        <v>71</v>
      </c>
      <c r="I98" s="28">
        <f t="shared" si="25"/>
        <v>0.1124022417123136</v>
      </c>
      <c r="J98" s="28">
        <v>2.5000000000000001E-2</v>
      </c>
      <c r="K98" s="30">
        <v>73</v>
      </c>
      <c r="L98" s="28">
        <f t="shared" si="26"/>
        <v>0.11556850204223792</v>
      </c>
      <c r="M98" s="27">
        <v>76</v>
      </c>
      <c r="N98" s="28">
        <f t="shared" si="27"/>
        <v>0.12031789253712441</v>
      </c>
      <c r="O98" s="29">
        <v>74</v>
      </c>
      <c r="P98" s="28">
        <f t="shared" si="28"/>
        <v>0.11715163220720008</v>
      </c>
      <c r="Q98" s="28">
        <v>2.5000000000000001E-2</v>
      </c>
      <c r="R98" s="31">
        <f t="shared" si="29"/>
        <v>0.78470983532285055</v>
      </c>
      <c r="S98" s="37" t="str">
        <f t="shared" si="33"/>
        <v>C</v>
      </c>
      <c r="T98" s="38"/>
    </row>
    <row r="99" spans="1:41" s="34" customFormat="1" ht="20.100000000000001" customHeight="1" x14ac:dyDescent="0.25">
      <c r="A99" s="24">
        <v>15</v>
      </c>
      <c r="B99" s="26" t="s">
        <v>96</v>
      </c>
      <c r="C99" s="26" t="s">
        <v>205</v>
      </c>
      <c r="D99" s="27">
        <v>89</v>
      </c>
      <c r="E99" s="28">
        <f t="shared" si="23"/>
        <v>0.14104595879556259</v>
      </c>
      <c r="F99" s="27">
        <v>74</v>
      </c>
      <c r="G99" s="28">
        <f t="shared" si="24"/>
        <v>0.11715163220720008</v>
      </c>
      <c r="H99" s="29">
        <v>78</v>
      </c>
      <c r="I99" s="28">
        <f t="shared" si="25"/>
        <v>0.12348415286704874</v>
      </c>
      <c r="J99" s="28">
        <v>2.5000000000000001E-2</v>
      </c>
      <c r="K99" s="30">
        <v>79</v>
      </c>
      <c r="L99" s="28">
        <f t="shared" si="26"/>
        <v>0.1250672830320109</v>
      </c>
      <c r="M99" s="27">
        <v>69</v>
      </c>
      <c r="N99" s="28">
        <f t="shared" si="27"/>
        <v>0.10923598138238927</v>
      </c>
      <c r="O99" s="29">
        <v>56</v>
      </c>
      <c r="P99" s="28">
        <f t="shared" si="28"/>
        <v>8.8655289237881144E-2</v>
      </c>
      <c r="Q99" s="28">
        <v>0.01</v>
      </c>
      <c r="R99" s="31">
        <f t="shared" si="29"/>
        <v>0.7396402975220927</v>
      </c>
      <c r="S99" s="32" t="str">
        <f t="shared" si="33"/>
        <v>C</v>
      </c>
      <c r="T99" s="41" t="s">
        <v>11</v>
      </c>
    </row>
    <row r="100" spans="1:41" s="34" customFormat="1" ht="20.100000000000001" customHeight="1" x14ac:dyDescent="0.25">
      <c r="A100" s="24">
        <v>16</v>
      </c>
      <c r="B100" s="26" t="s">
        <v>91</v>
      </c>
      <c r="C100" s="26" t="s">
        <v>207</v>
      </c>
      <c r="D100" s="27">
        <v>84</v>
      </c>
      <c r="E100" s="28">
        <f t="shared" si="23"/>
        <v>0.13312202852614896</v>
      </c>
      <c r="F100" s="27">
        <v>89</v>
      </c>
      <c r="G100" s="28">
        <f t="shared" si="24"/>
        <v>0.14089858468163252</v>
      </c>
      <c r="H100" s="29">
        <v>86</v>
      </c>
      <c r="I100" s="28">
        <f t="shared" si="25"/>
        <v>0.13614919418674604</v>
      </c>
      <c r="J100" s="28">
        <v>2.5000000000000001E-2</v>
      </c>
      <c r="K100" s="30">
        <v>93</v>
      </c>
      <c r="L100" s="28">
        <f t="shared" si="26"/>
        <v>0.14723110534148118</v>
      </c>
      <c r="M100" s="27">
        <v>86</v>
      </c>
      <c r="N100" s="28">
        <f t="shared" si="27"/>
        <v>0.13614919418674604</v>
      </c>
      <c r="O100" s="29">
        <v>83</v>
      </c>
      <c r="P100" s="28">
        <f t="shared" si="28"/>
        <v>0.13139980369185955</v>
      </c>
      <c r="Q100" s="28">
        <v>2.5000000000000001E-2</v>
      </c>
      <c r="R100" s="31">
        <f t="shared" si="29"/>
        <v>0.87494991061461425</v>
      </c>
      <c r="S100" s="32" t="str">
        <f t="shared" si="33"/>
        <v>B</v>
      </c>
      <c r="T100" s="42"/>
    </row>
    <row r="101" spans="1:41" s="36" customFormat="1" ht="20.100000000000001" customHeight="1" x14ac:dyDescent="0.25">
      <c r="A101" s="24">
        <v>17</v>
      </c>
      <c r="B101" s="26" t="s">
        <v>91</v>
      </c>
      <c r="C101" s="26" t="s">
        <v>209</v>
      </c>
      <c r="D101" s="27">
        <v>90</v>
      </c>
      <c r="E101" s="28">
        <f t="shared" si="23"/>
        <v>0.14263074484944532</v>
      </c>
      <c r="F101" s="27">
        <v>87</v>
      </c>
      <c r="G101" s="28">
        <f t="shared" si="24"/>
        <v>0.13773232435170821</v>
      </c>
      <c r="H101" s="29">
        <v>94</v>
      </c>
      <c r="I101" s="28">
        <f t="shared" si="25"/>
        <v>0.14881423550644335</v>
      </c>
      <c r="J101" s="28">
        <v>2.5000000000000001E-2</v>
      </c>
      <c r="K101" s="30">
        <v>88</v>
      </c>
      <c r="L101" s="28">
        <f t="shared" si="26"/>
        <v>0.13931545451667038</v>
      </c>
      <c r="M101" s="27">
        <v>96</v>
      </c>
      <c r="N101" s="28">
        <f t="shared" si="27"/>
        <v>0.15198049583636766</v>
      </c>
      <c r="O101" s="29">
        <v>82</v>
      </c>
      <c r="P101" s="28">
        <f t="shared" si="28"/>
        <v>0.12981667352689738</v>
      </c>
      <c r="Q101" s="28">
        <v>2.5000000000000001E-2</v>
      </c>
      <c r="R101" s="31">
        <f t="shared" si="29"/>
        <v>0.90028992858753232</v>
      </c>
      <c r="S101" s="32" t="str">
        <f>IF(R101&lt;60%,"F",IF(R101&lt;70%,"D",IF(R101&lt;80%,"C",IF(R101&lt;90%,"B",IF(R101&gt;=90%,"A")))))</f>
        <v>A</v>
      </c>
      <c r="T101" s="43"/>
    </row>
    <row r="102" spans="1:41" s="36" customFormat="1" ht="20.100000000000001" customHeight="1" x14ac:dyDescent="0.25">
      <c r="A102" s="24">
        <v>18</v>
      </c>
      <c r="B102" s="26" t="s">
        <v>91</v>
      </c>
      <c r="C102" s="26" t="s">
        <v>211</v>
      </c>
      <c r="D102" s="27">
        <v>76</v>
      </c>
      <c r="E102" s="28">
        <f t="shared" si="23"/>
        <v>0.12044374009508717</v>
      </c>
      <c r="F102" s="27">
        <v>70</v>
      </c>
      <c r="G102" s="28">
        <f t="shared" si="24"/>
        <v>0.11081911154735143</v>
      </c>
      <c r="H102" s="29">
        <v>87</v>
      </c>
      <c r="I102" s="28">
        <f t="shared" si="25"/>
        <v>0.13773232435170821</v>
      </c>
      <c r="J102" s="28">
        <v>0.02</v>
      </c>
      <c r="K102" s="30">
        <v>90</v>
      </c>
      <c r="L102" s="28">
        <f t="shared" si="26"/>
        <v>0.14248171484659469</v>
      </c>
      <c r="M102" s="27">
        <v>82</v>
      </c>
      <c r="N102" s="28">
        <f t="shared" si="27"/>
        <v>0.12981667352689738</v>
      </c>
      <c r="O102" s="29">
        <v>84</v>
      </c>
      <c r="P102" s="28">
        <f t="shared" si="28"/>
        <v>0.13298293385682172</v>
      </c>
      <c r="Q102" s="28">
        <v>0.01</v>
      </c>
      <c r="R102" s="31">
        <f t="shared" si="29"/>
        <v>0.80427649822446068</v>
      </c>
      <c r="S102" s="32" t="str">
        <f t="shared" ref="S102:S103" si="34">IF(R102&lt;60%,"F",IF(R102&lt;70%,"D",IF(R102&lt;80%,"C",IF(R102&lt;90%,"B",IF(R102&gt;=90%,"A")))))</f>
        <v>B</v>
      </c>
      <c r="T102" s="35"/>
    </row>
    <row r="103" spans="1:41" s="109" customFormat="1" ht="20.100000000000001" customHeight="1" x14ac:dyDescent="0.25">
      <c r="A103" s="106">
        <v>19</v>
      </c>
      <c r="B103" s="78" t="s">
        <v>91</v>
      </c>
      <c r="C103" s="78" t="s">
        <v>213</v>
      </c>
      <c r="D103" s="79">
        <v>88</v>
      </c>
      <c r="E103" s="80">
        <f t="shared" si="23"/>
        <v>0.13946117274167988</v>
      </c>
      <c r="F103" s="79">
        <v>0</v>
      </c>
      <c r="G103" s="80">
        <f t="shared" si="24"/>
        <v>0</v>
      </c>
      <c r="H103" s="81">
        <v>0</v>
      </c>
      <c r="I103" s="80">
        <f t="shared" si="25"/>
        <v>0</v>
      </c>
      <c r="J103" s="80">
        <v>0</v>
      </c>
      <c r="K103" s="82">
        <v>86</v>
      </c>
      <c r="L103" s="80">
        <f t="shared" si="26"/>
        <v>0.13614919418674604</v>
      </c>
      <c r="M103" s="79">
        <v>0</v>
      </c>
      <c r="N103" s="80">
        <f t="shared" si="27"/>
        <v>0</v>
      </c>
      <c r="O103" s="81">
        <v>0</v>
      </c>
      <c r="P103" s="80">
        <f t="shared" si="28"/>
        <v>0</v>
      </c>
      <c r="Q103" s="80">
        <v>0</v>
      </c>
      <c r="R103" s="83">
        <f t="shared" si="29"/>
        <v>0.27561036692842589</v>
      </c>
      <c r="S103" s="84" t="str">
        <f t="shared" si="34"/>
        <v>F</v>
      </c>
      <c r="T103" s="139"/>
    </row>
    <row r="104" spans="1:41" s="34" customFormat="1" ht="20.100000000000001" customHeight="1" x14ac:dyDescent="0.25">
      <c r="A104" s="24">
        <v>20</v>
      </c>
      <c r="B104" s="26" t="s">
        <v>96</v>
      </c>
      <c r="C104" s="26" t="s">
        <v>215</v>
      </c>
      <c r="D104" s="27">
        <v>95</v>
      </c>
      <c r="E104" s="28">
        <f t="shared" si="23"/>
        <v>0.15055467511885895</v>
      </c>
      <c r="F104" s="27">
        <v>95</v>
      </c>
      <c r="G104" s="28">
        <f t="shared" si="24"/>
        <v>0.15039736567140552</v>
      </c>
      <c r="H104" s="29">
        <v>94</v>
      </c>
      <c r="I104" s="28">
        <f t="shared" si="25"/>
        <v>0.14881423550644335</v>
      </c>
      <c r="J104" s="28">
        <v>2.5000000000000001E-2</v>
      </c>
      <c r="K104" s="30">
        <v>97</v>
      </c>
      <c r="L104" s="28">
        <f t="shared" si="26"/>
        <v>0.15356362600132983</v>
      </c>
      <c r="M104" s="27">
        <v>94</v>
      </c>
      <c r="N104" s="28">
        <f t="shared" si="27"/>
        <v>0.14881423550644335</v>
      </c>
      <c r="O104" s="29">
        <v>92</v>
      </c>
      <c r="P104" s="28">
        <f t="shared" si="28"/>
        <v>0.14564797517651903</v>
      </c>
      <c r="Q104" s="28">
        <v>2.5000000000000001E-2</v>
      </c>
      <c r="R104" s="31">
        <f t="shared" si="29"/>
        <v>0.94779211298100008</v>
      </c>
      <c r="S104" s="32" t="str">
        <f>IF(R104&lt;60%,"F",IF(R104&lt;70%,"D",IF(R104&lt;80%,"C",IF(R104&lt;90%,"B",IF(R104&gt;=90%,"A")))))</f>
        <v>A</v>
      </c>
      <c r="T104" s="42"/>
    </row>
    <row r="105" spans="1:41" ht="15" customHeight="1" x14ac:dyDescent="0.2">
      <c r="A105" s="44" t="s">
        <v>30</v>
      </c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7"/>
      <c r="R105" s="45"/>
      <c r="S105" s="48"/>
      <c r="T105" s="49"/>
      <c r="U105" s="50"/>
      <c r="V105" s="51"/>
      <c r="W105" s="52"/>
      <c r="X105" s="52"/>
      <c r="Y105" s="53"/>
      <c r="Z105" s="54"/>
      <c r="AA105" s="53"/>
      <c r="AB105" s="54"/>
      <c r="AC105" s="53"/>
      <c r="AD105" s="54"/>
      <c r="AE105" s="55"/>
      <c r="AF105" s="53"/>
      <c r="AG105" s="54"/>
      <c r="AH105" s="53"/>
      <c r="AI105" s="54"/>
      <c r="AJ105" s="53"/>
      <c r="AK105" s="54"/>
      <c r="AL105" s="55"/>
      <c r="AM105" s="56"/>
      <c r="AN105" s="57"/>
      <c r="AO105" s="58"/>
    </row>
    <row r="106" spans="1:41" ht="15" customHeight="1" x14ac:dyDescent="0.2">
      <c r="A106" s="44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55"/>
      <c r="R106" s="45"/>
      <c r="S106" s="48"/>
      <c r="T106" s="49"/>
      <c r="U106" s="50"/>
      <c r="V106" s="51"/>
      <c r="W106" s="52"/>
      <c r="X106" s="52"/>
      <c r="Y106" s="53"/>
      <c r="Z106" s="54"/>
      <c r="AA106" s="53"/>
      <c r="AB106" s="54"/>
      <c r="AC106" s="53"/>
      <c r="AD106" s="54"/>
      <c r="AE106" s="55"/>
      <c r="AF106" s="53"/>
      <c r="AG106" s="54"/>
      <c r="AH106" s="53"/>
      <c r="AI106" s="54"/>
      <c r="AJ106" s="53"/>
      <c r="AK106" s="54"/>
      <c r="AL106" s="55"/>
      <c r="AM106" s="56"/>
      <c r="AN106" s="57"/>
      <c r="AO106" s="58"/>
    </row>
    <row r="107" spans="1:41" ht="15" customHeight="1" x14ac:dyDescent="0.2">
      <c r="A107" s="44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55"/>
      <c r="R107" s="45"/>
      <c r="S107" s="48"/>
      <c r="T107" s="49"/>
      <c r="U107" s="50"/>
      <c r="V107" s="51"/>
      <c r="W107" s="52"/>
      <c r="X107" s="52"/>
      <c r="Y107" s="53"/>
      <c r="Z107" s="54"/>
      <c r="AA107" s="53"/>
      <c r="AB107" s="54"/>
      <c r="AC107" s="53"/>
      <c r="AD107" s="54"/>
      <c r="AE107" s="55"/>
      <c r="AF107" s="53"/>
      <c r="AG107" s="54"/>
      <c r="AH107" s="53"/>
      <c r="AI107" s="54"/>
      <c r="AJ107" s="53"/>
      <c r="AK107" s="54"/>
      <c r="AL107" s="55"/>
      <c r="AM107" s="56"/>
      <c r="AN107" s="57"/>
      <c r="AO107" s="58"/>
    </row>
    <row r="108" spans="1:41" ht="15" customHeight="1" x14ac:dyDescent="0.2">
      <c r="A108" s="44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55"/>
      <c r="R108" s="45"/>
      <c r="S108" s="48"/>
      <c r="T108" s="49"/>
      <c r="U108" s="50"/>
      <c r="V108" s="51"/>
      <c r="W108" s="52"/>
      <c r="X108" s="52"/>
      <c r="Y108" s="53"/>
      <c r="Z108" s="54"/>
      <c r="AA108" s="53"/>
      <c r="AB108" s="54"/>
      <c r="AC108" s="53"/>
      <c r="AD108" s="54"/>
      <c r="AE108" s="55"/>
      <c r="AF108" s="53"/>
      <c r="AG108" s="54"/>
      <c r="AH108" s="53"/>
      <c r="AI108" s="54"/>
      <c r="AJ108" s="53"/>
      <c r="AK108" s="54"/>
      <c r="AL108" s="55"/>
      <c r="AM108" s="56"/>
      <c r="AN108" s="57"/>
      <c r="AO108" s="58"/>
    </row>
    <row r="109" spans="1:41" ht="15" customHeight="1" x14ac:dyDescent="0.2">
      <c r="A109" s="44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55"/>
      <c r="R109" s="45"/>
      <c r="S109" s="48"/>
      <c r="T109" s="49"/>
      <c r="U109" s="50"/>
      <c r="V109" s="51"/>
      <c r="W109" s="52"/>
      <c r="X109" s="52"/>
      <c r="Y109" s="53"/>
      <c r="Z109" s="54"/>
      <c r="AA109" s="53"/>
      <c r="AB109" s="54"/>
      <c r="AC109" s="53"/>
      <c r="AD109" s="54"/>
      <c r="AE109" s="55"/>
      <c r="AF109" s="53"/>
      <c r="AG109" s="54"/>
      <c r="AH109" s="53"/>
      <c r="AI109" s="54"/>
      <c r="AJ109" s="53"/>
      <c r="AK109" s="54"/>
      <c r="AL109" s="55"/>
      <c r="AM109" s="56"/>
      <c r="AN109" s="57"/>
      <c r="AO109" s="58"/>
    </row>
    <row r="110" spans="1:41" ht="15" customHeight="1" x14ac:dyDescent="0.2">
      <c r="A110" s="44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55"/>
      <c r="R110" s="45"/>
      <c r="S110" s="48"/>
      <c r="T110" s="49"/>
      <c r="U110" s="50"/>
      <c r="V110" s="51"/>
      <c r="W110" s="52"/>
      <c r="X110" s="52"/>
      <c r="Y110" s="53"/>
      <c r="Z110" s="54"/>
      <c r="AA110" s="53"/>
      <c r="AB110" s="54"/>
      <c r="AC110" s="53"/>
      <c r="AD110" s="54"/>
      <c r="AE110" s="55"/>
      <c r="AF110" s="53"/>
      <c r="AG110" s="54"/>
      <c r="AH110" s="53"/>
      <c r="AI110" s="54"/>
      <c r="AJ110" s="53"/>
      <c r="AK110" s="54"/>
      <c r="AL110" s="55"/>
      <c r="AM110" s="56"/>
      <c r="AN110" s="57"/>
      <c r="AO110" s="58"/>
    </row>
    <row r="111" spans="1:41" ht="15" customHeight="1" x14ac:dyDescent="0.2">
      <c r="A111" s="44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55"/>
      <c r="R111" s="45"/>
      <c r="S111" s="48"/>
      <c r="T111" s="49"/>
      <c r="U111" s="50"/>
      <c r="V111" s="51"/>
      <c r="W111" s="52"/>
      <c r="X111" s="52"/>
      <c r="Y111" s="53"/>
      <c r="Z111" s="54"/>
      <c r="AA111" s="53"/>
      <c r="AB111" s="54"/>
      <c r="AC111" s="53"/>
      <c r="AD111" s="54"/>
      <c r="AE111" s="55"/>
      <c r="AF111" s="53"/>
      <c r="AG111" s="54"/>
      <c r="AH111" s="53"/>
      <c r="AI111" s="54"/>
      <c r="AJ111" s="53"/>
      <c r="AK111" s="54"/>
      <c r="AL111" s="55"/>
      <c r="AM111" s="56"/>
      <c r="AN111" s="57"/>
      <c r="AO111" s="58"/>
    </row>
    <row r="112" spans="1:41" ht="15" customHeight="1" x14ac:dyDescent="0.2">
      <c r="A112" s="44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55"/>
      <c r="R112" s="45"/>
      <c r="S112" s="48"/>
      <c r="T112" s="49"/>
      <c r="U112" s="50"/>
      <c r="V112" s="51"/>
      <c r="W112" s="52"/>
      <c r="X112" s="52"/>
      <c r="Y112" s="53"/>
      <c r="Z112" s="54"/>
      <c r="AA112" s="53"/>
      <c r="AB112" s="54"/>
      <c r="AC112" s="53"/>
      <c r="AD112" s="54"/>
      <c r="AE112" s="55"/>
      <c r="AF112" s="53"/>
      <c r="AG112" s="54"/>
      <c r="AH112" s="53"/>
      <c r="AI112" s="54"/>
      <c r="AJ112" s="53"/>
      <c r="AK112" s="54"/>
      <c r="AL112" s="55"/>
      <c r="AM112" s="56"/>
      <c r="AN112" s="57"/>
      <c r="AO112" s="58"/>
    </row>
    <row r="113" spans="1:41" ht="15" customHeight="1" x14ac:dyDescent="0.2">
      <c r="A113" s="44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55"/>
      <c r="R113" s="45"/>
      <c r="S113" s="48"/>
      <c r="T113" s="49"/>
      <c r="U113" s="50"/>
      <c r="V113" s="51"/>
      <c r="W113" s="52"/>
      <c r="X113" s="52"/>
      <c r="Y113" s="53"/>
      <c r="Z113" s="54"/>
      <c r="AA113" s="53"/>
      <c r="AB113" s="54"/>
      <c r="AC113" s="53"/>
      <c r="AD113" s="54"/>
      <c r="AE113" s="55"/>
      <c r="AF113" s="53"/>
      <c r="AG113" s="54"/>
      <c r="AH113" s="53"/>
      <c r="AI113" s="54"/>
      <c r="AJ113" s="53"/>
      <c r="AK113" s="54"/>
      <c r="AL113" s="55"/>
      <c r="AM113" s="56"/>
      <c r="AN113" s="57"/>
      <c r="AO113" s="58"/>
    </row>
    <row r="114" spans="1:41" s="7" customFormat="1" ht="27" x14ac:dyDescent="0.2">
      <c r="A114" s="233" t="s">
        <v>17</v>
      </c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</row>
    <row r="115" spans="1:41" ht="15.95" customHeight="1" x14ac:dyDescent="0.2">
      <c r="A115" s="8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1"/>
      <c r="T115" s="12"/>
    </row>
    <row r="116" spans="1:41" ht="21" customHeight="1" x14ac:dyDescent="0.2">
      <c r="A116" s="14" t="s">
        <v>42</v>
      </c>
      <c r="B116" s="14"/>
      <c r="C116" s="15"/>
      <c r="D116" s="16"/>
      <c r="E116" s="16"/>
      <c r="F116" s="16"/>
      <c r="G116" s="16"/>
      <c r="H116" s="16"/>
      <c r="I116" s="16"/>
      <c r="J116" s="17" t="s">
        <v>45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8"/>
    </row>
    <row r="117" spans="1:41" ht="18" customHeight="1" x14ac:dyDescent="0.2">
      <c r="A117" s="14" t="s">
        <v>43</v>
      </c>
      <c r="B117" s="14"/>
      <c r="C117" s="15"/>
      <c r="D117" s="16"/>
      <c r="E117" s="16"/>
      <c r="F117" s="16"/>
      <c r="G117" s="16"/>
      <c r="H117" s="16"/>
      <c r="I117" s="16"/>
      <c r="J117" s="17" t="s">
        <v>44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8" t="s">
        <v>10</v>
      </c>
    </row>
    <row r="118" spans="1:41" ht="15.95" customHeight="1" x14ac:dyDescent="0.2">
      <c r="A118" s="19"/>
      <c r="B118" s="20"/>
      <c r="C118" s="21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22"/>
    </row>
    <row r="119" spans="1:41" ht="14.1" customHeight="1" x14ac:dyDescent="0.2">
      <c r="A119" s="235" t="s">
        <v>2</v>
      </c>
      <c r="B119" s="236" t="s">
        <v>4</v>
      </c>
      <c r="C119" s="236" t="s">
        <v>5</v>
      </c>
      <c r="D119" s="235" t="s">
        <v>8</v>
      </c>
      <c r="E119" s="235"/>
      <c r="F119" s="235"/>
      <c r="G119" s="235"/>
      <c r="H119" s="235"/>
      <c r="I119" s="235"/>
      <c r="J119" s="235"/>
      <c r="K119" s="235" t="s">
        <v>9</v>
      </c>
      <c r="L119" s="235"/>
      <c r="M119" s="235"/>
      <c r="N119" s="235"/>
      <c r="O119" s="235"/>
      <c r="P119" s="235"/>
      <c r="Q119" s="235"/>
      <c r="R119" s="243" t="s">
        <v>6</v>
      </c>
      <c r="S119" s="243" t="s">
        <v>1</v>
      </c>
      <c r="T119" s="236" t="s">
        <v>1134</v>
      </c>
    </row>
    <row r="120" spans="1:41" ht="14.1" customHeight="1" x14ac:dyDescent="0.2">
      <c r="A120" s="235"/>
      <c r="B120" s="236"/>
      <c r="C120" s="236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43"/>
      <c r="S120" s="243"/>
      <c r="T120" s="236"/>
    </row>
    <row r="121" spans="1:41" ht="14.1" customHeight="1" x14ac:dyDescent="0.2">
      <c r="A121" s="235"/>
      <c r="B121" s="236"/>
      <c r="C121" s="236"/>
      <c r="D121" s="232" t="s">
        <v>14</v>
      </c>
      <c r="E121" s="232"/>
      <c r="F121" s="232" t="s">
        <v>15</v>
      </c>
      <c r="G121" s="232"/>
      <c r="H121" s="232" t="s">
        <v>16</v>
      </c>
      <c r="I121" s="232"/>
      <c r="J121" s="23" t="s">
        <v>13</v>
      </c>
      <c r="K121" s="232" t="s">
        <v>14</v>
      </c>
      <c r="L121" s="232"/>
      <c r="M121" s="232" t="s">
        <v>15</v>
      </c>
      <c r="N121" s="232"/>
      <c r="O121" s="232" t="s">
        <v>16</v>
      </c>
      <c r="P121" s="232"/>
      <c r="Q121" s="23" t="s">
        <v>13</v>
      </c>
      <c r="R121" s="243"/>
      <c r="S121" s="243"/>
      <c r="T121" s="236"/>
    </row>
    <row r="122" spans="1:41" s="141" customFormat="1" ht="20.100000000000001" customHeight="1" x14ac:dyDescent="0.25">
      <c r="A122" s="106">
        <v>1</v>
      </c>
      <c r="B122" s="148" t="s">
        <v>91</v>
      </c>
      <c r="C122" s="148" t="s">
        <v>401</v>
      </c>
      <c r="D122" s="79">
        <v>65</v>
      </c>
      <c r="E122" s="80">
        <f t="shared" ref="E122:E131" si="35">D122/631</f>
        <v>0.10301109350237718</v>
      </c>
      <c r="F122" s="79">
        <v>30</v>
      </c>
      <c r="G122" s="80">
        <f t="shared" ref="G122:G131" si="36">F122/631.66</f>
        <v>4.74939049488649E-2</v>
      </c>
      <c r="H122" s="81">
        <v>0</v>
      </c>
      <c r="I122" s="80">
        <f t="shared" ref="I122:I131" si="37">H122/631.66</f>
        <v>0</v>
      </c>
      <c r="J122" s="80">
        <v>0</v>
      </c>
      <c r="K122" s="82">
        <v>68</v>
      </c>
      <c r="L122" s="80">
        <f t="shared" ref="L122:L131" si="38">K122/631.66</f>
        <v>0.1076528512174271</v>
      </c>
      <c r="M122" s="79">
        <v>61</v>
      </c>
      <c r="N122" s="80">
        <f t="shared" ref="N122:N131" si="39">M122/631.66</f>
        <v>9.6570940062691957E-2</v>
      </c>
      <c r="O122" s="81">
        <v>0</v>
      </c>
      <c r="P122" s="80">
        <f t="shared" ref="P122:P131" si="40">O122/631.66</f>
        <v>0</v>
      </c>
      <c r="Q122" s="80">
        <v>0.02</v>
      </c>
      <c r="R122" s="83">
        <f t="shared" ref="R122:R131" si="41">Q122+P122+N122+L122+J122+I122+G122+E122</f>
        <v>0.37472878973136114</v>
      </c>
      <c r="S122" s="84" t="str">
        <f t="shared" ref="S122:S123" si="42">IF(R122&lt;60%,"F",IF(R122&lt;70%,"D",IF(R122&lt;80%,"C",IF(R122&lt;90%,"B",IF(R122&gt;=90%,"A")))))</f>
        <v>F</v>
      </c>
      <c r="T122" s="144"/>
    </row>
    <row r="123" spans="1:41" s="36" customFormat="1" ht="20.100000000000001" customHeight="1" x14ac:dyDescent="0.25">
      <c r="A123" s="24">
        <v>2</v>
      </c>
      <c r="B123" s="70" t="s">
        <v>96</v>
      </c>
      <c r="C123" s="70" t="s">
        <v>403</v>
      </c>
      <c r="D123" s="27">
        <v>88</v>
      </c>
      <c r="E123" s="28">
        <f t="shared" si="35"/>
        <v>0.13946117274167988</v>
      </c>
      <c r="F123" s="27">
        <v>84</v>
      </c>
      <c r="G123" s="28">
        <f t="shared" si="36"/>
        <v>0.13298293385682172</v>
      </c>
      <c r="H123" s="29">
        <v>88</v>
      </c>
      <c r="I123" s="28">
        <f t="shared" si="37"/>
        <v>0.13931545451667038</v>
      </c>
      <c r="J123" s="28">
        <v>0.02</v>
      </c>
      <c r="K123" s="30">
        <v>92</v>
      </c>
      <c r="L123" s="28">
        <f t="shared" si="38"/>
        <v>0.14564797517651903</v>
      </c>
      <c r="M123" s="27">
        <v>94</v>
      </c>
      <c r="N123" s="28">
        <f t="shared" si="39"/>
        <v>0.14881423550644335</v>
      </c>
      <c r="O123" s="29">
        <v>94</v>
      </c>
      <c r="P123" s="28">
        <f t="shared" si="40"/>
        <v>0.14881423550644335</v>
      </c>
      <c r="Q123" s="28">
        <v>2.5000000000000001E-2</v>
      </c>
      <c r="R123" s="31">
        <f t="shared" si="41"/>
        <v>0.90003600730457778</v>
      </c>
      <c r="S123" s="32" t="str">
        <f t="shared" si="42"/>
        <v>A</v>
      </c>
      <c r="T123" s="35"/>
    </row>
    <row r="124" spans="1:41" s="39" customFormat="1" ht="20.100000000000001" customHeight="1" x14ac:dyDescent="0.25">
      <c r="A124" s="24">
        <v>3</v>
      </c>
      <c r="B124" s="70" t="s">
        <v>96</v>
      </c>
      <c r="C124" s="70" t="s">
        <v>405</v>
      </c>
      <c r="D124" s="27">
        <v>81</v>
      </c>
      <c r="E124" s="28">
        <f t="shared" si="35"/>
        <v>0.12836767036450078</v>
      </c>
      <c r="F124" s="27">
        <v>77</v>
      </c>
      <c r="G124" s="28">
        <f t="shared" si="36"/>
        <v>0.12190102270208657</v>
      </c>
      <c r="H124" s="29">
        <v>89</v>
      </c>
      <c r="I124" s="28">
        <f t="shared" si="37"/>
        <v>0.14089858468163252</v>
      </c>
      <c r="J124" s="28">
        <v>0.02</v>
      </c>
      <c r="K124" s="30">
        <v>76</v>
      </c>
      <c r="L124" s="28">
        <f t="shared" si="38"/>
        <v>0.12031789253712441</v>
      </c>
      <c r="M124" s="27">
        <v>83</v>
      </c>
      <c r="N124" s="28">
        <f t="shared" si="39"/>
        <v>0.13139980369185955</v>
      </c>
      <c r="O124" s="29">
        <v>81</v>
      </c>
      <c r="P124" s="28">
        <f t="shared" si="40"/>
        <v>0.12823354336193524</v>
      </c>
      <c r="Q124" s="28">
        <v>2.5000000000000001E-2</v>
      </c>
      <c r="R124" s="31">
        <f t="shared" si="41"/>
        <v>0.81611851733913909</v>
      </c>
      <c r="S124" s="37" t="str">
        <f>IF(R124&lt;60%,"F",IF(R124&lt;70%,"D",IF(R124&lt;80%,"C",IF(R124&lt;90%,"B",IF(R124&gt;=90%,"A")))))</f>
        <v>B</v>
      </c>
      <c r="T124" s="38"/>
    </row>
    <row r="125" spans="1:41" s="36" customFormat="1" ht="20.100000000000001" customHeight="1" x14ac:dyDescent="0.25">
      <c r="A125" s="24">
        <v>4</v>
      </c>
      <c r="B125" s="70" t="s">
        <v>96</v>
      </c>
      <c r="C125" s="70" t="s">
        <v>407</v>
      </c>
      <c r="D125" s="27">
        <v>97</v>
      </c>
      <c r="E125" s="28">
        <f t="shared" si="35"/>
        <v>0.15372424722662439</v>
      </c>
      <c r="F125" s="27">
        <v>91</v>
      </c>
      <c r="G125" s="28">
        <f t="shared" si="36"/>
        <v>0.14406484501155686</v>
      </c>
      <c r="H125" s="29">
        <v>89</v>
      </c>
      <c r="I125" s="28">
        <f t="shared" si="37"/>
        <v>0.14089858468163252</v>
      </c>
      <c r="J125" s="28">
        <v>0.02</v>
      </c>
      <c r="K125" s="30">
        <v>90</v>
      </c>
      <c r="L125" s="28">
        <f t="shared" si="38"/>
        <v>0.14248171484659469</v>
      </c>
      <c r="M125" s="27">
        <v>92</v>
      </c>
      <c r="N125" s="28">
        <f t="shared" si="39"/>
        <v>0.14564797517651903</v>
      </c>
      <c r="O125" s="29">
        <v>85</v>
      </c>
      <c r="P125" s="28">
        <f t="shared" si="40"/>
        <v>0.13456606402178387</v>
      </c>
      <c r="Q125" s="28">
        <v>2.5000000000000001E-2</v>
      </c>
      <c r="R125" s="31">
        <f t="shared" si="41"/>
        <v>0.9063834309647113</v>
      </c>
      <c r="S125" s="32" t="str">
        <f t="shared" ref="S125:S130" si="43">IF(R125&lt;60%,"F",IF(R125&lt;70%,"D",IF(R125&lt;80%,"C",IF(R125&lt;90%,"B",IF(R125&gt;=90%,"A")))))</f>
        <v>A</v>
      </c>
      <c r="T125" s="40"/>
    </row>
    <row r="126" spans="1:41" s="34" customFormat="1" ht="20.100000000000001" customHeight="1" x14ac:dyDescent="0.25">
      <c r="A126" s="24">
        <v>5</v>
      </c>
      <c r="B126" s="70" t="s">
        <v>91</v>
      </c>
      <c r="C126" s="70" t="s">
        <v>409</v>
      </c>
      <c r="D126" s="27">
        <v>87</v>
      </c>
      <c r="E126" s="28">
        <f t="shared" si="35"/>
        <v>0.13787638668779714</v>
      </c>
      <c r="F126" s="27">
        <v>77</v>
      </c>
      <c r="G126" s="28">
        <f t="shared" si="36"/>
        <v>0.12190102270208657</v>
      </c>
      <c r="H126" s="29">
        <v>90</v>
      </c>
      <c r="I126" s="28">
        <f t="shared" si="37"/>
        <v>0.14248171484659469</v>
      </c>
      <c r="J126" s="28">
        <v>0.02</v>
      </c>
      <c r="K126" s="30">
        <v>81</v>
      </c>
      <c r="L126" s="28">
        <f t="shared" si="38"/>
        <v>0.12823354336193524</v>
      </c>
      <c r="M126" s="27">
        <v>82</v>
      </c>
      <c r="N126" s="28">
        <f t="shared" si="39"/>
        <v>0.12981667352689738</v>
      </c>
      <c r="O126" s="29">
        <v>80</v>
      </c>
      <c r="P126" s="28">
        <f t="shared" si="40"/>
        <v>0.12665041319697307</v>
      </c>
      <c r="Q126" s="28">
        <v>0.02</v>
      </c>
      <c r="R126" s="31">
        <f t="shared" si="41"/>
        <v>0.82695975432228408</v>
      </c>
      <c r="S126" s="32" t="str">
        <f t="shared" si="43"/>
        <v>B</v>
      </c>
      <c r="T126" s="41"/>
    </row>
    <row r="127" spans="1:41" s="39" customFormat="1" ht="20.100000000000001" customHeight="1" x14ac:dyDescent="0.25">
      <c r="A127" s="24">
        <v>6</v>
      </c>
      <c r="B127" s="70" t="s">
        <v>91</v>
      </c>
      <c r="C127" s="70" t="s">
        <v>411</v>
      </c>
      <c r="D127" s="27">
        <v>91</v>
      </c>
      <c r="E127" s="28">
        <f t="shared" si="35"/>
        <v>0.14421553090332806</v>
      </c>
      <c r="F127" s="27">
        <v>94</v>
      </c>
      <c r="G127" s="28">
        <f t="shared" si="36"/>
        <v>0.14881423550644335</v>
      </c>
      <c r="H127" s="29">
        <v>90</v>
      </c>
      <c r="I127" s="28">
        <f t="shared" si="37"/>
        <v>0.14248171484659469</v>
      </c>
      <c r="J127" s="28">
        <v>2.5000000000000001E-2</v>
      </c>
      <c r="K127" s="30">
        <v>94</v>
      </c>
      <c r="L127" s="28">
        <f t="shared" si="38"/>
        <v>0.14881423550644335</v>
      </c>
      <c r="M127" s="27">
        <v>92</v>
      </c>
      <c r="N127" s="28">
        <f t="shared" si="39"/>
        <v>0.14564797517651903</v>
      </c>
      <c r="O127" s="29">
        <v>92</v>
      </c>
      <c r="P127" s="28">
        <f t="shared" si="40"/>
        <v>0.14564797517651903</v>
      </c>
      <c r="Q127" s="28">
        <v>2.5000000000000001E-2</v>
      </c>
      <c r="R127" s="31">
        <f t="shared" si="41"/>
        <v>0.92562166711584748</v>
      </c>
      <c r="S127" s="37" t="str">
        <f t="shared" si="43"/>
        <v>A</v>
      </c>
      <c r="T127" s="38"/>
    </row>
    <row r="128" spans="1:41" s="34" customFormat="1" ht="20.100000000000001" customHeight="1" x14ac:dyDescent="0.25">
      <c r="A128" s="24">
        <v>7</v>
      </c>
      <c r="B128" s="70" t="s">
        <v>91</v>
      </c>
      <c r="C128" s="70" t="s">
        <v>413</v>
      </c>
      <c r="D128" s="27">
        <v>82</v>
      </c>
      <c r="E128" s="28">
        <f t="shared" si="35"/>
        <v>0.12995245641838352</v>
      </c>
      <c r="F128" s="27">
        <v>51</v>
      </c>
      <c r="G128" s="28">
        <f t="shared" si="36"/>
        <v>8.073963841307033E-2</v>
      </c>
      <c r="H128" s="29">
        <v>75</v>
      </c>
      <c r="I128" s="28">
        <f t="shared" si="37"/>
        <v>0.11873476237216224</v>
      </c>
      <c r="J128" s="28">
        <v>0.02</v>
      </c>
      <c r="K128" s="30">
        <v>79</v>
      </c>
      <c r="L128" s="28">
        <f t="shared" si="38"/>
        <v>0.1250672830320109</v>
      </c>
      <c r="M128" s="27">
        <v>81</v>
      </c>
      <c r="N128" s="28">
        <f t="shared" si="39"/>
        <v>0.12823354336193524</v>
      </c>
      <c r="O128" s="29">
        <v>85</v>
      </c>
      <c r="P128" s="28">
        <f t="shared" si="40"/>
        <v>0.13456606402178387</v>
      </c>
      <c r="Q128" s="28">
        <v>2.5000000000000001E-2</v>
      </c>
      <c r="R128" s="31">
        <f t="shared" si="41"/>
        <v>0.76229374761934598</v>
      </c>
      <c r="S128" s="32" t="str">
        <f t="shared" si="43"/>
        <v>C</v>
      </c>
      <c r="T128" s="41" t="s">
        <v>11</v>
      </c>
    </row>
    <row r="129" spans="1:41" s="34" customFormat="1" ht="20.100000000000001" customHeight="1" x14ac:dyDescent="0.25">
      <c r="A129" s="24">
        <v>8</v>
      </c>
      <c r="B129" s="70" t="s">
        <v>91</v>
      </c>
      <c r="C129" s="70" t="s">
        <v>415</v>
      </c>
      <c r="D129" s="27">
        <v>70</v>
      </c>
      <c r="E129" s="28">
        <f t="shared" si="35"/>
        <v>0.11093502377179081</v>
      </c>
      <c r="F129" s="27">
        <v>66</v>
      </c>
      <c r="G129" s="28">
        <f t="shared" si="36"/>
        <v>0.10448659088750277</v>
      </c>
      <c r="H129" s="29">
        <v>60</v>
      </c>
      <c r="I129" s="28">
        <f t="shared" si="37"/>
        <v>9.49878098977298E-2</v>
      </c>
      <c r="J129" s="28">
        <v>0.01</v>
      </c>
      <c r="K129" s="30">
        <v>41</v>
      </c>
      <c r="L129" s="28">
        <f t="shared" si="38"/>
        <v>6.490833676344869E-2</v>
      </c>
      <c r="M129" s="27">
        <v>73</v>
      </c>
      <c r="N129" s="28">
        <f t="shared" si="39"/>
        <v>0.11556850204223792</v>
      </c>
      <c r="O129" s="29">
        <v>72</v>
      </c>
      <c r="P129" s="28">
        <f t="shared" si="40"/>
        <v>0.11398537187727575</v>
      </c>
      <c r="Q129" s="28">
        <v>0.02</v>
      </c>
      <c r="R129" s="31">
        <f t="shared" si="41"/>
        <v>0.63487163523998569</v>
      </c>
      <c r="S129" s="32" t="str">
        <f t="shared" si="43"/>
        <v>D</v>
      </c>
      <c r="T129" s="42"/>
    </row>
    <row r="130" spans="1:41" s="141" customFormat="1" ht="20.100000000000001" customHeight="1" x14ac:dyDescent="0.25">
      <c r="A130" s="106">
        <v>9</v>
      </c>
      <c r="B130" s="78" t="s">
        <v>96</v>
      </c>
      <c r="C130" s="78" t="s">
        <v>133</v>
      </c>
      <c r="D130" s="79">
        <v>86</v>
      </c>
      <c r="E130" s="80">
        <f t="shared" si="35"/>
        <v>0.13629160063391443</v>
      </c>
      <c r="F130" s="79">
        <v>43</v>
      </c>
      <c r="G130" s="80">
        <f t="shared" si="36"/>
        <v>6.8074597093373018E-2</v>
      </c>
      <c r="H130" s="81">
        <v>0</v>
      </c>
      <c r="I130" s="80">
        <f t="shared" si="37"/>
        <v>0</v>
      </c>
      <c r="J130" s="80">
        <v>0</v>
      </c>
      <c r="K130" s="82">
        <v>45</v>
      </c>
      <c r="L130" s="80">
        <f t="shared" si="38"/>
        <v>7.1240857423297346E-2</v>
      </c>
      <c r="M130" s="79">
        <v>76</v>
      </c>
      <c r="N130" s="80">
        <f t="shared" si="39"/>
        <v>0.12031789253712441</v>
      </c>
      <c r="O130" s="81">
        <v>0</v>
      </c>
      <c r="P130" s="80">
        <f t="shared" si="40"/>
        <v>0</v>
      </c>
      <c r="Q130" s="80">
        <v>0.02</v>
      </c>
      <c r="R130" s="83">
        <f t="shared" si="41"/>
        <v>0.41592494768770916</v>
      </c>
      <c r="S130" s="84" t="str">
        <f t="shared" si="43"/>
        <v>F</v>
      </c>
      <c r="T130" s="140"/>
    </row>
    <row r="131" spans="1:41" s="36" customFormat="1" ht="20.100000000000001" customHeight="1" x14ac:dyDescent="0.25">
      <c r="A131" s="24">
        <v>10</v>
      </c>
      <c r="B131" s="70" t="s">
        <v>91</v>
      </c>
      <c r="C131" s="70" t="s">
        <v>417</v>
      </c>
      <c r="D131" s="27">
        <v>90</v>
      </c>
      <c r="E131" s="28">
        <f t="shared" si="35"/>
        <v>0.14263074484944532</v>
      </c>
      <c r="F131" s="27">
        <v>64</v>
      </c>
      <c r="G131" s="28">
        <f t="shared" si="36"/>
        <v>0.10132033055757846</v>
      </c>
      <c r="H131" s="29">
        <v>64</v>
      </c>
      <c r="I131" s="28">
        <f t="shared" si="37"/>
        <v>0.10132033055757846</v>
      </c>
      <c r="J131" s="28">
        <v>0.02</v>
      </c>
      <c r="K131" s="30">
        <v>76</v>
      </c>
      <c r="L131" s="28">
        <f t="shared" si="38"/>
        <v>0.12031789253712441</v>
      </c>
      <c r="M131" s="27">
        <v>81</v>
      </c>
      <c r="N131" s="28">
        <f t="shared" si="39"/>
        <v>0.12823354336193524</v>
      </c>
      <c r="O131" s="29">
        <v>72</v>
      </c>
      <c r="P131" s="28">
        <f t="shared" si="40"/>
        <v>0.11398537187727575</v>
      </c>
      <c r="Q131" s="28">
        <v>0.02</v>
      </c>
      <c r="R131" s="31">
        <f t="shared" si="41"/>
        <v>0.74780821374093764</v>
      </c>
      <c r="S131" s="32" t="str">
        <f>IF(R131&lt;60%,"F",IF(R131&lt;70%,"D",IF(R131&lt;80%,"C",IF(R131&lt;90%,"B",IF(R131&gt;=90%,"A")))))</f>
        <v>C</v>
      </c>
      <c r="T131" s="43"/>
    </row>
    <row r="132" spans="1:41" ht="15" customHeight="1" x14ac:dyDescent="0.2">
      <c r="A132" s="44" t="s">
        <v>30</v>
      </c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7"/>
      <c r="R132" s="45"/>
      <c r="S132" s="48"/>
      <c r="T132" s="49"/>
      <c r="U132" s="50"/>
      <c r="V132" s="51"/>
      <c r="W132" s="52"/>
      <c r="X132" s="52"/>
      <c r="Y132" s="53"/>
      <c r="Z132" s="54"/>
      <c r="AA132" s="53"/>
      <c r="AB132" s="54"/>
      <c r="AC132" s="53"/>
      <c r="AD132" s="54"/>
      <c r="AE132" s="55"/>
      <c r="AF132" s="53"/>
      <c r="AG132" s="54"/>
      <c r="AH132" s="53"/>
      <c r="AI132" s="54"/>
      <c r="AJ132" s="53"/>
      <c r="AK132" s="54"/>
      <c r="AL132" s="55"/>
      <c r="AM132" s="56"/>
      <c r="AN132" s="57"/>
      <c r="AO132" s="58"/>
    </row>
    <row r="133" spans="1:41" ht="15" customHeight="1" x14ac:dyDescent="0.2">
      <c r="A133" s="44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55"/>
      <c r="R133" s="45"/>
      <c r="S133" s="48"/>
      <c r="T133" s="49"/>
      <c r="U133" s="50"/>
      <c r="V133" s="51"/>
      <c r="W133" s="52"/>
      <c r="X133" s="52"/>
      <c r="Y133" s="53"/>
      <c r="Z133" s="54"/>
      <c r="AA133" s="53"/>
      <c r="AB133" s="54"/>
      <c r="AC133" s="53"/>
      <c r="AD133" s="54"/>
      <c r="AE133" s="55"/>
      <c r="AF133" s="53"/>
      <c r="AG133" s="54"/>
      <c r="AH133" s="53"/>
      <c r="AI133" s="54"/>
      <c r="AJ133" s="53"/>
      <c r="AK133" s="54"/>
      <c r="AL133" s="55"/>
      <c r="AM133" s="56"/>
      <c r="AN133" s="57"/>
      <c r="AO133" s="58"/>
    </row>
    <row r="134" spans="1:41" ht="15" customHeight="1" x14ac:dyDescent="0.2">
      <c r="A134" s="44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55"/>
      <c r="R134" s="45"/>
      <c r="S134" s="48"/>
      <c r="T134" s="49"/>
      <c r="U134" s="50"/>
      <c r="V134" s="51"/>
      <c r="W134" s="52"/>
      <c r="X134" s="52"/>
      <c r="Y134" s="53"/>
      <c r="Z134" s="54"/>
      <c r="AA134" s="53"/>
      <c r="AB134" s="54"/>
      <c r="AC134" s="53"/>
      <c r="AD134" s="54"/>
      <c r="AE134" s="55"/>
      <c r="AF134" s="53"/>
      <c r="AG134" s="54"/>
      <c r="AH134" s="53"/>
      <c r="AI134" s="54"/>
      <c r="AJ134" s="53"/>
      <c r="AK134" s="54"/>
      <c r="AL134" s="55"/>
      <c r="AM134" s="56"/>
      <c r="AN134" s="57"/>
      <c r="AO134" s="58"/>
    </row>
    <row r="135" spans="1:41" ht="15" customHeight="1" x14ac:dyDescent="0.2">
      <c r="A135" s="44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55"/>
      <c r="R135" s="45"/>
      <c r="S135" s="48"/>
      <c r="T135" s="49"/>
      <c r="U135" s="50"/>
      <c r="V135" s="51"/>
      <c r="W135" s="52"/>
      <c r="X135" s="52"/>
      <c r="Y135" s="53"/>
      <c r="Z135" s="54"/>
      <c r="AA135" s="53"/>
      <c r="AB135" s="54"/>
      <c r="AC135" s="53"/>
      <c r="AD135" s="54"/>
      <c r="AE135" s="55"/>
      <c r="AF135" s="53"/>
      <c r="AG135" s="54"/>
      <c r="AH135" s="53"/>
      <c r="AI135" s="54"/>
      <c r="AJ135" s="53"/>
      <c r="AK135" s="54"/>
      <c r="AL135" s="55"/>
      <c r="AM135" s="56"/>
      <c r="AN135" s="57"/>
      <c r="AO135" s="58"/>
    </row>
    <row r="136" spans="1:41" ht="15" customHeight="1" x14ac:dyDescent="0.2">
      <c r="A136" s="44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55"/>
      <c r="R136" s="45"/>
      <c r="S136" s="48"/>
      <c r="T136" s="49"/>
      <c r="U136" s="50"/>
      <c r="V136" s="51"/>
      <c r="W136" s="52"/>
      <c r="X136" s="52"/>
      <c r="Y136" s="53"/>
      <c r="Z136" s="54"/>
      <c r="AA136" s="53"/>
      <c r="AB136" s="54"/>
      <c r="AC136" s="53"/>
      <c r="AD136" s="54"/>
      <c r="AE136" s="55"/>
      <c r="AF136" s="53"/>
      <c r="AG136" s="54"/>
      <c r="AH136" s="53"/>
      <c r="AI136" s="54"/>
      <c r="AJ136" s="53"/>
      <c r="AK136" s="54"/>
      <c r="AL136" s="55"/>
      <c r="AM136" s="56"/>
      <c r="AN136" s="57"/>
      <c r="AO136" s="58"/>
    </row>
    <row r="137" spans="1:41" ht="15" customHeight="1" x14ac:dyDescent="0.2">
      <c r="A137" s="44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55"/>
      <c r="R137" s="45"/>
      <c r="S137" s="48"/>
      <c r="T137" s="49"/>
      <c r="U137" s="50"/>
      <c r="V137" s="51"/>
      <c r="W137" s="52"/>
      <c r="X137" s="52"/>
      <c r="Y137" s="53"/>
      <c r="Z137" s="54"/>
      <c r="AA137" s="53"/>
      <c r="AB137" s="54"/>
      <c r="AC137" s="53"/>
      <c r="AD137" s="54"/>
      <c r="AE137" s="55"/>
      <c r="AF137" s="53"/>
      <c r="AG137" s="54"/>
      <c r="AH137" s="53"/>
      <c r="AI137" s="54"/>
      <c r="AJ137" s="53"/>
      <c r="AK137" s="54"/>
      <c r="AL137" s="55"/>
      <c r="AM137" s="56"/>
      <c r="AN137" s="57"/>
      <c r="AO137" s="58"/>
    </row>
    <row r="138" spans="1:41" ht="15" customHeight="1" x14ac:dyDescent="0.2">
      <c r="A138" s="44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55"/>
      <c r="R138" s="45"/>
      <c r="S138" s="48"/>
      <c r="T138" s="49"/>
      <c r="U138" s="50"/>
      <c r="V138" s="51"/>
      <c r="W138" s="52"/>
      <c r="X138" s="52"/>
      <c r="Y138" s="53"/>
      <c r="Z138" s="54"/>
      <c r="AA138" s="53"/>
      <c r="AB138" s="54"/>
      <c r="AC138" s="53"/>
      <c r="AD138" s="54"/>
      <c r="AE138" s="55"/>
      <c r="AF138" s="53"/>
      <c r="AG138" s="54"/>
      <c r="AH138" s="53"/>
      <c r="AI138" s="54"/>
      <c r="AJ138" s="53"/>
      <c r="AK138" s="54"/>
      <c r="AL138" s="55"/>
      <c r="AM138" s="56"/>
      <c r="AN138" s="57"/>
      <c r="AO138" s="58"/>
    </row>
    <row r="139" spans="1:41" ht="15" customHeight="1" x14ac:dyDescent="0.2">
      <c r="A139" s="44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55"/>
      <c r="R139" s="45"/>
      <c r="S139" s="48"/>
      <c r="T139" s="49"/>
      <c r="U139" s="50"/>
      <c r="V139" s="51"/>
      <c r="W139" s="52"/>
      <c r="X139" s="52"/>
      <c r="Y139" s="53"/>
      <c r="Z139" s="54"/>
      <c r="AA139" s="53"/>
      <c r="AB139" s="54"/>
      <c r="AC139" s="53"/>
      <c r="AD139" s="54"/>
      <c r="AE139" s="55"/>
      <c r="AF139" s="53"/>
      <c r="AG139" s="54"/>
      <c r="AH139" s="53"/>
      <c r="AI139" s="54"/>
      <c r="AJ139" s="53"/>
      <c r="AK139" s="54"/>
      <c r="AL139" s="55"/>
      <c r="AM139" s="56"/>
      <c r="AN139" s="57"/>
      <c r="AO139" s="58"/>
    </row>
    <row r="140" spans="1:41" ht="15" customHeight="1" x14ac:dyDescent="0.2">
      <c r="A140" s="44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55"/>
      <c r="R140" s="45"/>
      <c r="S140" s="48"/>
      <c r="T140" s="49"/>
      <c r="U140" s="50"/>
      <c r="V140" s="51"/>
      <c r="W140" s="52"/>
      <c r="X140" s="52"/>
      <c r="Y140" s="53"/>
      <c r="Z140" s="54"/>
      <c r="AA140" s="53"/>
      <c r="AB140" s="54"/>
      <c r="AC140" s="53"/>
      <c r="AD140" s="54"/>
      <c r="AE140" s="55"/>
      <c r="AF140" s="53"/>
      <c r="AG140" s="54"/>
      <c r="AH140" s="53"/>
      <c r="AI140" s="54"/>
      <c r="AJ140" s="53"/>
      <c r="AK140" s="54"/>
      <c r="AL140" s="55"/>
      <c r="AM140" s="56"/>
      <c r="AN140" s="57"/>
      <c r="AO140" s="58"/>
    </row>
    <row r="141" spans="1:41" ht="15" customHeight="1" x14ac:dyDescent="0.2">
      <c r="A141" s="44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55"/>
      <c r="R141" s="45"/>
      <c r="S141" s="48"/>
      <c r="T141" s="49"/>
      <c r="U141" s="50"/>
      <c r="V141" s="51"/>
      <c r="W141" s="52"/>
      <c r="X141" s="52"/>
      <c r="Y141" s="53"/>
      <c r="Z141" s="54"/>
      <c r="AA141" s="53"/>
      <c r="AB141" s="54"/>
      <c r="AC141" s="53"/>
      <c r="AD141" s="54"/>
      <c r="AE141" s="55"/>
      <c r="AF141" s="53"/>
      <c r="AG141" s="54"/>
      <c r="AH141" s="53"/>
      <c r="AI141" s="54"/>
      <c r="AJ141" s="53"/>
      <c r="AK141" s="54"/>
      <c r="AL141" s="55"/>
      <c r="AM141" s="56"/>
      <c r="AN141" s="57"/>
      <c r="AO141" s="58"/>
    </row>
    <row r="142" spans="1:41" ht="15" customHeight="1" x14ac:dyDescent="0.2">
      <c r="A142" s="44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55"/>
      <c r="R142" s="45"/>
      <c r="S142" s="48"/>
      <c r="T142" s="49"/>
      <c r="U142" s="50"/>
      <c r="V142" s="51"/>
      <c r="W142" s="52"/>
      <c r="X142" s="52"/>
      <c r="Y142" s="53"/>
      <c r="Z142" s="54"/>
      <c r="AA142" s="53"/>
      <c r="AB142" s="54"/>
      <c r="AC142" s="53"/>
      <c r="AD142" s="54"/>
      <c r="AE142" s="55"/>
      <c r="AF142" s="53"/>
      <c r="AG142" s="54"/>
      <c r="AH142" s="53"/>
      <c r="AI142" s="54"/>
      <c r="AJ142" s="53"/>
      <c r="AK142" s="54"/>
      <c r="AL142" s="55"/>
      <c r="AM142" s="56"/>
      <c r="AN142" s="57"/>
      <c r="AO142" s="58"/>
    </row>
    <row r="143" spans="1:41" ht="15" customHeight="1" x14ac:dyDescent="0.2">
      <c r="A143" s="44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55"/>
      <c r="R143" s="45"/>
      <c r="S143" s="48"/>
      <c r="T143" s="49"/>
      <c r="U143" s="50"/>
      <c r="V143" s="51"/>
      <c r="W143" s="52"/>
      <c r="X143" s="52"/>
      <c r="Y143" s="53"/>
      <c r="Z143" s="54"/>
      <c r="AA143" s="53"/>
      <c r="AB143" s="54"/>
      <c r="AC143" s="53"/>
      <c r="AD143" s="54"/>
      <c r="AE143" s="55"/>
      <c r="AF143" s="53"/>
      <c r="AG143" s="54"/>
      <c r="AH143" s="53"/>
      <c r="AI143" s="54"/>
      <c r="AJ143" s="53"/>
      <c r="AK143" s="54"/>
      <c r="AL143" s="55"/>
      <c r="AM143" s="56"/>
      <c r="AN143" s="57"/>
      <c r="AO143" s="58"/>
    </row>
    <row r="144" spans="1:41" ht="15" customHeight="1" x14ac:dyDescent="0.2">
      <c r="A144" s="44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55"/>
      <c r="R144" s="45"/>
      <c r="S144" s="48"/>
      <c r="T144" s="49"/>
      <c r="U144" s="50"/>
      <c r="V144" s="51"/>
      <c r="W144" s="52"/>
      <c r="X144" s="52"/>
      <c r="Y144" s="53"/>
      <c r="Z144" s="54"/>
      <c r="AA144" s="53"/>
      <c r="AB144" s="54"/>
      <c r="AC144" s="53"/>
      <c r="AD144" s="54"/>
      <c r="AE144" s="55"/>
      <c r="AF144" s="53"/>
      <c r="AG144" s="54"/>
      <c r="AH144" s="53"/>
      <c r="AI144" s="54"/>
      <c r="AJ144" s="53"/>
      <c r="AK144" s="54"/>
      <c r="AL144" s="55"/>
      <c r="AM144" s="56"/>
      <c r="AN144" s="57"/>
      <c r="AO144" s="58"/>
    </row>
    <row r="145" spans="1:41" ht="15" customHeight="1" x14ac:dyDescent="0.2">
      <c r="A145" s="44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55"/>
      <c r="R145" s="45"/>
      <c r="S145" s="48"/>
      <c r="T145" s="49"/>
      <c r="U145" s="50"/>
      <c r="V145" s="51"/>
      <c r="W145" s="52"/>
      <c r="X145" s="52"/>
      <c r="Y145" s="53"/>
      <c r="Z145" s="54"/>
      <c r="AA145" s="53"/>
      <c r="AB145" s="54"/>
      <c r="AC145" s="53"/>
      <c r="AD145" s="54"/>
      <c r="AE145" s="55"/>
      <c r="AF145" s="53"/>
      <c r="AG145" s="54"/>
      <c r="AH145" s="53"/>
      <c r="AI145" s="54"/>
      <c r="AJ145" s="53"/>
      <c r="AK145" s="54"/>
      <c r="AL145" s="55"/>
      <c r="AM145" s="56"/>
      <c r="AN145" s="57"/>
      <c r="AO145" s="58"/>
    </row>
    <row r="146" spans="1:41" ht="15" customHeight="1" x14ac:dyDescent="0.2">
      <c r="A146" s="44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55"/>
      <c r="R146" s="45"/>
      <c r="S146" s="48"/>
      <c r="T146" s="49"/>
      <c r="U146" s="50"/>
      <c r="V146" s="51"/>
      <c r="W146" s="52"/>
      <c r="X146" s="52"/>
      <c r="Y146" s="53"/>
      <c r="Z146" s="54"/>
      <c r="AA146" s="53"/>
      <c r="AB146" s="54"/>
      <c r="AC146" s="53"/>
      <c r="AD146" s="54"/>
      <c r="AE146" s="55"/>
      <c r="AF146" s="53"/>
      <c r="AG146" s="54"/>
      <c r="AH146" s="53"/>
      <c r="AI146" s="54"/>
      <c r="AJ146" s="53"/>
      <c r="AK146" s="54"/>
      <c r="AL146" s="55"/>
      <c r="AM146" s="56"/>
      <c r="AN146" s="57"/>
      <c r="AO146" s="58"/>
    </row>
    <row r="147" spans="1:41" ht="15" customHeight="1" x14ac:dyDescent="0.2">
      <c r="A147" s="44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55"/>
      <c r="R147" s="45"/>
      <c r="S147" s="48"/>
      <c r="T147" s="49"/>
      <c r="U147" s="50"/>
      <c r="V147" s="51"/>
      <c r="W147" s="52"/>
      <c r="X147" s="52"/>
      <c r="Y147" s="53"/>
      <c r="Z147" s="54"/>
      <c r="AA147" s="53"/>
      <c r="AB147" s="54"/>
      <c r="AC147" s="53"/>
      <c r="AD147" s="54"/>
      <c r="AE147" s="55"/>
      <c r="AF147" s="53"/>
      <c r="AG147" s="54"/>
      <c r="AH147" s="53"/>
      <c r="AI147" s="54"/>
      <c r="AJ147" s="53"/>
      <c r="AK147" s="54"/>
      <c r="AL147" s="55"/>
      <c r="AM147" s="56"/>
      <c r="AN147" s="57"/>
      <c r="AO147" s="58"/>
    </row>
    <row r="148" spans="1:41" ht="15" customHeight="1" x14ac:dyDescent="0.2">
      <c r="A148" s="44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55"/>
      <c r="R148" s="45"/>
      <c r="S148" s="48"/>
      <c r="T148" s="49"/>
      <c r="U148" s="50"/>
      <c r="V148" s="51"/>
      <c r="W148" s="52"/>
      <c r="X148" s="52"/>
      <c r="Y148" s="53"/>
      <c r="Z148" s="54"/>
      <c r="AA148" s="53"/>
      <c r="AB148" s="54"/>
      <c r="AC148" s="53"/>
      <c r="AD148" s="54"/>
      <c r="AE148" s="55"/>
      <c r="AF148" s="53"/>
      <c r="AG148" s="54"/>
      <c r="AH148" s="53"/>
      <c r="AI148" s="54"/>
      <c r="AJ148" s="53"/>
      <c r="AK148" s="54"/>
      <c r="AL148" s="55"/>
      <c r="AM148" s="56"/>
      <c r="AN148" s="57"/>
      <c r="AO148" s="58"/>
    </row>
    <row r="149" spans="1:41" ht="15" customHeight="1" x14ac:dyDescent="0.2">
      <c r="A149" s="44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55"/>
      <c r="R149" s="45"/>
      <c r="S149" s="48"/>
      <c r="T149" s="49"/>
      <c r="U149" s="50"/>
      <c r="V149" s="51"/>
      <c r="W149" s="52"/>
      <c r="X149" s="52"/>
      <c r="Y149" s="53"/>
      <c r="Z149" s="54"/>
      <c r="AA149" s="53"/>
      <c r="AB149" s="54"/>
      <c r="AC149" s="53"/>
      <c r="AD149" s="54"/>
      <c r="AE149" s="55"/>
      <c r="AF149" s="53"/>
      <c r="AG149" s="54"/>
      <c r="AH149" s="53"/>
      <c r="AI149" s="54"/>
      <c r="AJ149" s="53"/>
      <c r="AK149" s="54"/>
      <c r="AL149" s="55"/>
      <c r="AM149" s="56"/>
      <c r="AN149" s="57"/>
      <c r="AO149" s="58"/>
    </row>
    <row r="150" spans="1:41" ht="15" customHeight="1" x14ac:dyDescent="0.2">
      <c r="A150" s="44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55"/>
      <c r="R150" s="45"/>
      <c r="S150" s="48"/>
      <c r="T150" s="49"/>
      <c r="U150" s="50"/>
      <c r="V150" s="51"/>
      <c r="W150" s="52"/>
      <c r="X150" s="52"/>
      <c r="Y150" s="53"/>
      <c r="Z150" s="54"/>
      <c r="AA150" s="53"/>
      <c r="AB150" s="54"/>
      <c r="AC150" s="53"/>
      <c r="AD150" s="54"/>
      <c r="AE150" s="55"/>
      <c r="AF150" s="53"/>
      <c r="AG150" s="54"/>
      <c r="AH150" s="53"/>
      <c r="AI150" s="54"/>
      <c r="AJ150" s="53"/>
      <c r="AK150" s="54"/>
      <c r="AL150" s="55"/>
      <c r="AM150" s="56"/>
      <c r="AN150" s="57"/>
      <c r="AO150" s="58"/>
    </row>
    <row r="151" spans="1:41" ht="15" customHeight="1" x14ac:dyDescent="0.2">
      <c r="A151" s="44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55"/>
      <c r="R151" s="45"/>
      <c r="S151" s="48"/>
      <c r="T151" s="49"/>
      <c r="U151" s="50"/>
      <c r="V151" s="51"/>
      <c r="W151" s="52"/>
      <c r="X151" s="52"/>
      <c r="Y151" s="53"/>
      <c r="Z151" s="54"/>
      <c r="AA151" s="53"/>
      <c r="AB151" s="54"/>
      <c r="AC151" s="53"/>
      <c r="AD151" s="54"/>
      <c r="AE151" s="55"/>
      <c r="AF151" s="53"/>
      <c r="AG151" s="54"/>
      <c r="AH151" s="53"/>
      <c r="AI151" s="54"/>
      <c r="AJ151" s="53"/>
      <c r="AK151" s="54"/>
      <c r="AL151" s="55"/>
      <c r="AM151" s="56"/>
      <c r="AN151" s="57"/>
      <c r="AO151" s="58"/>
    </row>
    <row r="152" spans="1:41" ht="15" customHeight="1" x14ac:dyDescent="0.2">
      <c r="A152" s="44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55"/>
      <c r="R152" s="45"/>
      <c r="S152" s="48"/>
      <c r="T152" s="49"/>
      <c r="U152" s="50"/>
      <c r="V152" s="51"/>
      <c r="W152" s="52"/>
      <c r="X152" s="52"/>
      <c r="Y152" s="53"/>
      <c r="Z152" s="54"/>
      <c r="AA152" s="53"/>
      <c r="AB152" s="54"/>
      <c r="AC152" s="53"/>
      <c r="AD152" s="54"/>
      <c r="AE152" s="55"/>
      <c r="AF152" s="53"/>
      <c r="AG152" s="54"/>
      <c r="AH152" s="53"/>
      <c r="AI152" s="54"/>
      <c r="AJ152" s="53"/>
      <c r="AK152" s="54"/>
      <c r="AL152" s="55"/>
      <c r="AM152" s="56"/>
      <c r="AN152" s="57"/>
      <c r="AO152" s="58"/>
    </row>
    <row r="153" spans="1:41" ht="15" customHeight="1" x14ac:dyDescent="0.2">
      <c r="A153" s="44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55"/>
      <c r="R153" s="45"/>
      <c r="S153" s="48"/>
      <c r="T153" s="49"/>
      <c r="U153" s="50"/>
      <c r="V153" s="51"/>
      <c r="W153" s="52"/>
      <c r="X153" s="52"/>
      <c r="Y153" s="53"/>
      <c r="Z153" s="54"/>
      <c r="AA153" s="53"/>
      <c r="AB153" s="54"/>
      <c r="AC153" s="53"/>
      <c r="AD153" s="54"/>
      <c r="AE153" s="55"/>
      <c r="AF153" s="53"/>
      <c r="AG153" s="54"/>
      <c r="AH153" s="53"/>
      <c r="AI153" s="54"/>
      <c r="AJ153" s="53"/>
      <c r="AK153" s="54"/>
      <c r="AL153" s="55"/>
      <c r="AM153" s="56"/>
      <c r="AN153" s="57"/>
      <c r="AO153" s="58"/>
    </row>
    <row r="154" spans="1:41" ht="15" customHeight="1" x14ac:dyDescent="0.2">
      <c r="A154" s="44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5"/>
      <c r="R154" s="45"/>
      <c r="S154" s="48"/>
      <c r="T154" s="49"/>
      <c r="U154" s="50"/>
      <c r="V154" s="51"/>
      <c r="W154" s="52"/>
      <c r="X154" s="52"/>
      <c r="Y154" s="53"/>
      <c r="Z154" s="54"/>
      <c r="AA154" s="53"/>
      <c r="AB154" s="54"/>
      <c r="AC154" s="53"/>
      <c r="AD154" s="54"/>
      <c r="AE154" s="55"/>
      <c r="AF154" s="53"/>
      <c r="AG154" s="54"/>
      <c r="AH154" s="53"/>
      <c r="AI154" s="54"/>
      <c r="AJ154" s="53"/>
      <c r="AK154" s="54"/>
      <c r="AL154" s="55"/>
      <c r="AM154" s="56"/>
      <c r="AN154" s="57"/>
      <c r="AO154" s="58"/>
    </row>
    <row r="155" spans="1:41" s="7" customFormat="1" ht="27" x14ac:dyDescent="0.2">
      <c r="A155" s="233" t="s">
        <v>17</v>
      </c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</row>
    <row r="156" spans="1:41" ht="15.95" customHeight="1" x14ac:dyDescent="0.2">
      <c r="A156" s="8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1"/>
      <c r="T156" s="12"/>
    </row>
    <row r="157" spans="1:41" ht="21" customHeight="1" x14ac:dyDescent="0.2">
      <c r="A157" s="14" t="s">
        <v>46</v>
      </c>
      <c r="B157" s="14"/>
      <c r="C157" s="15"/>
      <c r="D157" s="16"/>
      <c r="E157" s="16"/>
      <c r="F157" s="16"/>
      <c r="G157" s="16"/>
      <c r="H157" s="16"/>
      <c r="I157" s="16"/>
      <c r="J157" s="17" t="s">
        <v>51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8"/>
    </row>
    <row r="158" spans="1:41" ht="18" customHeight="1" x14ac:dyDescent="0.2">
      <c r="A158" s="14" t="s">
        <v>47</v>
      </c>
      <c r="B158" s="14"/>
      <c r="C158" s="15"/>
      <c r="D158" s="16"/>
      <c r="E158" s="16"/>
      <c r="F158" s="16"/>
      <c r="G158" s="16"/>
      <c r="H158" s="16"/>
      <c r="I158" s="16"/>
      <c r="J158" s="17" t="s">
        <v>44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8" t="s">
        <v>10</v>
      </c>
    </row>
    <row r="159" spans="1:41" ht="15.95" customHeight="1" x14ac:dyDescent="0.2">
      <c r="A159" s="19"/>
      <c r="B159" s="20"/>
      <c r="C159" s="21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22"/>
    </row>
    <row r="160" spans="1:41" ht="14.1" customHeight="1" x14ac:dyDescent="0.2">
      <c r="A160" s="235" t="s">
        <v>2</v>
      </c>
      <c r="B160" s="236" t="s">
        <v>4</v>
      </c>
      <c r="C160" s="236" t="s">
        <v>5</v>
      </c>
      <c r="D160" s="237" t="s">
        <v>21</v>
      </c>
      <c r="E160" s="238"/>
      <c r="F160" s="238"/>
      <c r="G160" s="238"/>
      <c r="H160" s="238"/>
      <c r="I160" s="238"/>
      <c r="J160" s="239"/>
      <c r="K160" s="235" t="s">
        <v>22</v>
      </c>
      <c r="L160" s="235"/>
      <c r="M160" s="235"/>
      <c r="N160" s="235"/>
      <c r="O160" s="235"/>
      <c r="P160" s="235"/>
      <c r="Q160" s="235"/>
      <c r="R160" s="243" t="s">
        <v>6</v>
      </c>
      <c r="S160" s="243" t="s">
        <v>1</v>
      </c>
      <c r="T160" s="236" t="s">
        <v>1134</v>
      </c>
    </row>
    <row r="161" spans="1:20" ht="14.1" customHeight="1" x14ac:dyDescent="0.2">
      <c r="A161" s="235"/>
      <c r="B161" s="236"/>
      <c r="C161" s="236"/>
      <c r="D161" s="240"/>
      <c r="E161" s="241"/>
      <c r="F161" s="241"/>
      <c r="G161" s="241"/>
      <c r="H161" s="241"/>
      <c r="I161" s="241"/>
      <c r="J161" s="242"/>
      <c r="K161" s="235"/>
      <c r="L161" s="235"/>
      <c r="M161" s="235"/>
      <c r="N161" s="235"/>
      <c r="O161" s="235"/>
      <c r="P161" s="235"/>
      <c r="Q161" s="235"/>
      <c r="R161" s="243"/>
      <c r="S161" s="243"/>
      <c r="T161" s="236"/>
    </row>
    <row r="162" spans="1:20" ht="14.1" customHeight="1" x14ac:dyDescent="0.2">
      <c r="A162" s="235"/>
      <c r="B162" s="236"/>
      <c r="C162" s="236"/>
      <c r="D162" s="232" t="s">
        <v>14</v>
      </c>
      <c r="E162" s="232"/>
      <c r="F162" s="232" t="s">
        <v>15</v>
      </c>
      <c r="G162" s="232"/>
      <c r="H162" s="232" t="s">
        <v>16</v>
      </c>
      <c r="I162" s="232"/>
      <c r="J162" s="23" t="s">
        <v>13</v>
      </c>
      <c r="K162" s="232" t="s">
        <v>14</v>
      </c>
      <c r="L162" s="232"/>
      <c r="M162" s="232" t="s">
        <v>15</v>
      </c>
      <c r="N162" s="232"/>
      <c r="O162" s="232" t="s">
        <v>16</v>
      </c>
      <c r="P162" s="232"/>
      <c r="Q162" s="23" t="s">
        <v>13</v>
      </c>
      <c r="R162" s="243"/>
      <c r="S162" s="243"/>
      <c r="T162" s="236"/>
    </row>
    <row r="163" spans="1:20" s="34" customFormat="1" ht="20.100000000000001" customHeight="1" x14ac:dyDescent="0.25">
      <c r="A163" s="24">
        <v>1</v>
      </c>
      <c r="B163" s="26" t="s">
        <v>91</v>
      </c>
      <c r="C163" s="26" t="s">
        <v>419</v>
      </c>
      <c r="D163" s="27">
        <v>79</v>
      </c>
      <c r="E163" s="28">
        <f t="shared" ref="E163:E181" si="44">D163/631</f>
        <v>0.12519809825673534</v>
      </c>
      <c r="F163" s="27">
        <v>77</v>
      </c>
      <c r="G163" s="28">
        <f t="shared" ref="G163:G181" si="45">F163/631.66</f>
        <v>0.12190102270208657</v>
      </c>
      <c r="H163" s="29">
        <v>59</v>
      </c>
      <c r="I163" s="28">
        <f t="shared" ref="I163:I181" si="46">H163/631.66</f>
        <v>9.3404679732767629E-2</v>
      </c>
      <c r="J163" s="28">
        <v>2.5000000000000001E-2</v>
      </c>
      <c r="K163" s="30">
        <v>77</v>
      </c>
      <c r="L163" s="28">
        <f t="shared" ref="L163:L181" si="47">K163/631.66</f>
        <v>0.12190102270208657</v>
      </c>
      <c r="M163" s="27">
        <v>70</v>
      </c>
      <c r="N163" s="28">
        <f t="shared" ref="N163:N181" si="48">M163/631.66</f>
        <v>0.11081911154735143</v>
      </c>
      <c r="O163" s="29">
        <v>67</v>
      </c>
      <c r="P163" s="28">
        <f t="shared" ref="P163:P181" si="49">O163/631.66</f>
        <v>0.10606972105246494</v>
      </c>
      <c r="Q163" s="28">
        <v>2.5000000000000001E-2</v>
      </c>
      <c r="R163" s="31">
        <f t="shared" ref="R163:R181" si="50">Q163+P163+N163+L163+J163+I163+G163+E163</f>
        <v>0.7292936559934925</v>
      </c>
      <c r="S163" s="32" t="str">
        <f t="shared" ref="S163:S164" si="51">IF(R163&lt;60%,"F",IF(R163&lt;70%,"D",IF(R163&lt;80%,"C",IF(R163&lt;90%,"B",IF(R163&gt;=90%,"A")))))</f>
        <v>C</v>
      </c>
      <c r="T163" s="33"/>
    </row>
    <row r="164" spans="1:20" s="36" customFormat="1" ht="20.100000000000001" customHeight="1" x14ac:dyDescent="0.25">
      <c r="A164" s="24">
        <v>2</v>
      </c>
      <c r="B164" s="26" t="s">
        <v>96</v>
      </c>
      <c r="C164" s="26" t="s">
        <v>421</v>
      </c>
      <c r="D164" s="27">
        <v>81</v>
      </c>
      <c r="E164" s="28">
        <f t="shared" si="44"/>
        <v>0.12836767036450078</v>
      </c>
      <c r="F164" s="27">
        <v>86</v>
      </c>
      <c r="G164" s="28">
        <f t="shared" si="45"/>
        <v>0.13614919418674604</v>
      </c>
      <c r="H164" s="29">
        <v>92</v>
      </c>
      <c r="I164" s="28">
        <f t="shared" si="46"/>
        <v>0.14564797517651903</v>
      </c>
      <c r="J164" s="28">
        <v>2.5000000000000001E-2</v>
      </c>
      <c r="K164" s="30">
        <v>90</v>
      </c>
      <c r="L164" s="28">
        <f t="shared" si="47"/>
        <v>0.14248171484659469</v>
      </c>
      <c r="M164" s="27">
        <v>78</v>
      </c>
      <c r="N164" s="28">
        <f t="shared" si="48"/>
        <v>0.12348415286704874</v>
      </c>
      <c r="O164" s="29">
        <v>85</v>
      </c>
      <c r="P164" s="28">
        <f t="shared" si="49"/>
        <v>0.13456606402178387</v>
      </c>
      <c r="Q164" s="28">
        <v>2.5000000000000001E-2</v>
      </c>
      <c r="R164" s="31">
        <f t="shared" si="50"/>
        <v>0.86069677146319312</v>
      </c>
      <c r="S164" s="32" t="str">
        <f t="shared" si="51"/>
        <v>B</v>
      </c>
      <c r="T164" s="35"/>
    </row>
    <row r="165" spans="1:20" s="39" customFormat="1" ht="20.100000000000001" customHeight="1" x14ac:dyDescent="0.25">
      <c r="A165" s="24">
        <v>3</v>
      </c>
      <c r="B165" s="26" t="s">
        <v>96</v>
      </c>
      <c r="C165" s="26" t="s">
        <v>423</v>
      </c>
      <c r="D165" s="27">
        <v>70</v>
      </c>
      <c r="E165" s="28">
        <f t="shared" si="44"/>
        <v>0.11093502377179081</v>
      </c>
      <c r="F165" s="27">
        <v>75</v>
      </c>
      <c r="G165" s="28">
        <f t="shared" si="45"/>
        <v>0.11873476237216224</v>
      </c>
      <c r="H165" s="29">
        <v>75</v>
      </c>
      <c r="I165" s="28">
        <f t="shared" si="46"/>
        <v>0.11873476237216224</v>
      </c>
      <c r="J165" s="28">
        <v>0.02</v>
      </c>
      <c r="K165" s="30">
        <v>75</v>
      </c>
      <c r="L165" s="28">
        <f t="shared" si="47"/>
        <v>0.11873476237216224</v>
      </c>
      <c r="M165" s="27">
        <v>58</v>
      </c>
      <c r="N165" s="28">
        <f t="shared" si="48"/>
        <v>9.1821549567805472E-2</v>
      </c>
      <c r="O165" s="29">
        <v>67</v>
      </c>
      <c r="P165" s="28">
        <f t="shared" si="49"/>
        <v>0.10606972105246494</v>
      </c>
      <c r="Q165" s="28">
        <v>2.5000000000000001E-2</v>
      </c>
      <c r="R165" s="31">
        <f t="shared" si="50"/>
        <v>0.71003058150854792</v>
      </c>
      <c r="S165" s="37" t="str">
        <f>IF(R165&lt;60%,"F",IF(R165&lt;70%,"D",IF(R165&lt;80%,"C",IF(R165&lt;90%,"B",IF(R165&gt;=90%,"A")))))</f>
        <v>C</v>
      </c>
      <c r="T165" s="38"/>
    </row>
    <row r="166" spans="1:20" s="36" customFormat="1" ht="20.100000000000001" customHeight="1" x14ac:dyDescent="0.25">
      <c r="A166" s="24">
        <v>4</v>
      </c>
      <c r="B166" s="26" t="s">
        <v>96</v>
      </c>
      <c r="C166" s="26" t="s">
        <v>425</v>
      </c>
      <c r="D166" s="27">
        <v>52</v>
      </c>
      <c r="E166" s="28">
        <f t="shared" si="44"/>
        <v>8.2408874801901746E-2</v>
      </c>
      <c r="F166" s="27">
        <v>64</v>
      </c>
      <c r="G166" s="28">
        <f t="shared" si="45"/>
        <v>0.10132033055757846</v>
      </c>
      <c r="H166" s="29">
        <v>84</v>
      </c>
      <c r="I166" s="28">
        <f t="shared" si="46"/>
        <v>0.13298293385682172</v>
      </c>
      <c r="J166" s="28">
        <v>0.02</v>
      </c>
      <c r="K166" s="30">
        <v>71</v>
      </c>
      <c r="L166" s="28">
        <f t="shared" si="47"/>
        <v>0.1124022417123136</v>
      </c>
      <c r="M166" s="27">
        <v>52</v>
      </c>
      <c r="N166" s="28">
        <f t="shared" si="48"/>
        <v>8.2322768578032487E-2</v>
      </c>
      <c r="O166" s="29">
        <v>61</v>
      </c>
      <c r="P166" s="28">
        <f t="shared" si="49"/>
        <v>9.6570940062691957E-2</v>
      </c>
      <c r="Q166" s="28">
        <v>2.5000000000000001E-2</v>
      </c>
      <c r="R166" s="31">
        <f t="shared" si="50"/>
        <v>0.65300808956933998</v>
      </c>
      <c r="S166" s="32" t="str">
        <f t="shared" ref="S166:S170" si="52">IF(R166&lt;60%,"F",IF(R166&lt;70%,"D",IF(R166&lt;80%,"C",IF(R166&lt;90%,"B",IF(R166&gt;=90%,"A")))))</f>
        <v>D</v>
      </c>
      <c r="T166" s="40"/>
    </row>
    <row r="167" spans="1:20" s="34" customFormat="1" ht="20.100000000000001" customHeight="1" x14ac:dyDescent="0.25">
      <c r="A167" s="24">
        <v>5</v>
      </c>
      <c r="B167" s="26" t="s">
        <v>91</v>
      </c>
      <c r="C167" s="26" t="s">
        <v>427</v>
      </c>
      <c r="D167" s="27">
        <v>84</v>
      </c>
      <c r="E167" s="28">
        <f t="shared" si="44"/>
        <v>0.13312202852614896</v>
      </c>
      <c r="F167" s="27">
        <v>92</v>
      </c>
      <c r="G167" s="28">
        <f t="shared" si="45"/>
        <v>0.14564797517651903</v>
      </c>
      <c r="H167" s="29">
        <v>88</v>
      </c>
      <c r="I167" s="28">
        <f t="shared" si="46"/>
        <v>0.13931545451667038</v>
      </c>
      <c r="J167" s="28">
        <v>2.5000000000000001E-2</v>
      </c>
      <c r="K167" s="30">
        <v>89</v>
      </c>
      <c r="L167" s="28">
        <f t="shared" si="47"/>
        <v>0.14089858468163252</v>
      </c>
      <c r="M167" s="27">
        <v>91</v>
      </c>
      <c r="N167" s="28">
        <f t="shared" si="48"/>
        <v>0.14406484501155686</v>
      </c>
      <c r="O167" s="29">
        <v>88</v>
      </c>
      <c r="P167" s="28">
        <f t="shared" si="49"/>
        <v>0.13931545451667038</v>
      </c>
      <c r="Q167" s="28">
        <v>2.5000000000000001E-2</v>
      </c>
      <c r="R167" s="31">
        <f t="shared" si="50"/>
        <v>0.89236434242919815</v>
      </c>
      <c r="S167" s="32" t="str">
        <f t="shared" si="52"/>
        <v>B</v>
      </c>
      <c r="T167" s="41"/>
    </row>
    <row r="168" spans="1:20" s="39" customFormat="1" ht="20.100000000000001" customHeight="1" x14ac:dyDescent="0.25">
      <c r="A168" s="24">
        <v>6</v>
      </c>
      <c r="B168" s="26" t="s">
        <v>91</v>
      </c>
      <c r="C168" s="26" t="s">
        <v>429</v>
      </c>
      <c r="D168" s="27">
        <v>83</v>
      </c>
      <c r="E168" s="28">
        <f t="shared" si="44"/>
        <v>0.13153724247226625</v>
      </c>
      <c r="F168" s="27">
        <v>87</v>
      </c>
      <c r="G168" s="28">
        <f t="shared" si="45"/>
        <v>0.13773232435170821</v>
      </c>
      <c r="H168" s="29">
        <v>91</v>
      </c>
      <c r="I168" s="28">
        <f t="shared" si="46"/>
        <v>0.14406484501155686</v>
      </c>
      <c r="J168" s="28">
        <v>2.5000000000000001E-2</v>
      </c>
      <c r="K168" s="30">
        <v>85</v>
      </c>
      <c r="L168" s="28">
        <f t="shared" si="47"/>
        <v>0.13456606402178387</v>
      </c>
      <c r="M168" s="27">
        <v>78</v>
      </c>
      <c r="N168" s="28">
        <f t="shared" si="48"/>
        <v>0.12348415286704874</v>
      </c>
      <c r="O168" s="29">
        <v>82</v>
      </c>
      <c r="P168" s="28">
        <f t="shared" si="49"/>
        <v>0.12981667352689738</v>
      </c>
      <c r="Q168" s="28">
        <v>2.5000000000000001E-2</v>
      </c>
      <c r="R168" s="31">
        <f t="shared" si="50"/>
        <v>0.85120130225126134</v>
      </c>
      <c r="S168" s="37" t="str">
        <f t="shared" si="52"/>
        <v>B</v>
      </c>
      <c r="T168" s="38"/>
    </row>
    <row r="169" spans="1:20" s="34" customFormat="1" ht="20.100000000000001" customHeight="1" x14ac:dyDescent="0.25">
      <c r="A169" s="24">
        <v>7</v>
      </c>
      <c r="B169" s="26" t="s">
        <v>91</v>
      </c>
      <c r="C169" s="26" t="s">
        <v>431</v>
      </c>
      <c r="D169" s="27">
        <v>75</v>
      </c>
      <c r="E169" s="28">
        <f t="shared" si="44"/>
        <v>0.11885895404120443</v>
      </c>
      <c r="F169" s="27">
        <v>70</v>
      </c>
      <c r="G169" s="28">
        <f t="shared" si="45"/>
        <v>0.11081911154735143</v>
      </c>
      <c r="H169" s="29">
        <v>90</v>
      </c>
      <c r="I169" s="28">
        <f t="shared" si="46"/>
        <v>0.14248171484659469</v>
      </c>
      <c r="J169" s="28">
        <v>2.5000000000000001E-2</v>
      </c>
      <c r="K169" s="30">
        <v>81</v>
      </c>
      <c r="L169" s="28">
        <f t="shared" si="47"/>
        <v>0.12823354336193524</v>
      </c>
      <c r="M169" s="27">
        <v>74</v>
      </c>
      <c r="N169" s="28">
        <f t="shared" si="48"/>
        <v>0.11715163220720008</v>
      </c>
      <c r="O169" s="29">
        <v>85</v>
      </c>
      <c r="P169" s="28">
        <f t="shared" si="49"/>
        <v>0.13456606402178387</v>
      </c>
      <c r="Q169" s="28">
        <v>2.5000000000000001E-2</v>
      </c>
      <c r="R169" s="31">
        <f t="shared" si="50"/>
        <v>0.80211102002606971</v>
      </c>
      <c r="S169" s="32" t="str">
        <f t="shared" si="52"/>
        <v>B</v>
      </c>
      <c r="T169" s="41" t="s">
        <v>11</v>
      </c>
    </row>
    <row r="170" spans="1:20" s="141" customFormat="1" ht="20.100000000000001" customHeight="1" x14ac:dyDescent="0.25">
      <c r="A170" s="106">
        <v>8</v>
      </c>
      <c r="B170" s="78" t="s">
        <v>91</v>
      </c>
      <c r="C170" s="78" t="s">
        <v>433</v>
      </c>
      <c r="D170" s="79">
        <v>88</v>
      </c>
      <c r="E170" s="80">
        <f t="shared" si="44"/>
        <v>0.13946117274167988</v>
      </c>
      <c r="F170" s="79">
        <v>93</v>
      </c>
      <c r="G170" s="80">
        <f t="shared" si="45"/>
        <v>0.14723110534148118</v>
      </c>
      <c r="H170" s="81">
        <v>0</v>
      </c>
      <c r="I170" s="80">
        <f t="shared" si="46"/>
        <v>0</v>
      </c>
      <c r="J170" s="80">
        <v>0.02</v>
      </c>
      <c r="K170" s="82">
        <v>92</v>
      </c>
      <c r="L170" s="80">
        <f t="shared" si="47"/>
        <v>0.14564797517651903</v>
      </c>
      <c r="M170" s="79">
        <v>91</v>
      </c>
      <c r="N170" s="80">
        <f t="shared" si="48"/>
        <v>0.14406484501155686</v>
      </c>
      <c r="O170" s="81">
        <v>0</v>
      </c>
      <c r="P170" s="80">
        <f t="shared" si="49"/>
        <v>0</v>
      </c>
      <c r="Q170" s="80">
        <v>0</v>
      </c>
      <c r="R170" s="83">
        <f t="shared" si="50"/>
        <v>0.596405098271237</v>
      </c>
      <c r="S170" s="84" t="str">
        <f t="shared" si="52"/>
        <v>F</v>
      </c>
      <c r="T170" s="142"/>
    </row>
    <row r="171" spans="1:20" s="36" customFormat="1" ht="20.100000000000001" customHeight="1" x14ac:dyDescent="0.25">
      <c r="A171" s="24">
        <v>9</v>
      </c>
      <c r="B171" s="26" t="s">
        <v>96</v>
      </c>
      <c r="C171" s="26" t="s">
        <v>435</v>
      </c>
      <c r="D171" s="27">
        <v>87</v>
      </c>
      <c r="E171" s="28">
        <f t="shared" si="44"/>
        <v>0.13787638668779714</v>
      </c>
      <c r="F171" s="27">
        <v>84</v>
      </c>
      <c r="G171" s="28">
        <f t="shared" si="45"/>
        <v>0.13298293385682172</v>
      </c>
      <c r="H171" s="29">
        <v>83</v>
      </c>
      <c r="I171" s="28">
        <f t="shared" si="46"/>
        <v>0.13139980369185955</v>
      </c>
      <c r="J171" s="28">
        <v>0.02</v>
      </c>
      <c r="K171" s="30">
        <v>80</v>
      </c>
      <c r="L171" s="28">
        <f t="shared" si="47"/>
        <v>0.12665041319697307</v>
      </c>
      <c r="M171" s="27">
        <v>86</v>
      </c>
      <c r="N171" s="28">
        <f t="shared" si="48"/>
        <v>0.13614919418674604</v>
      </c>
      <c r="O171" s="29">
        <v>63</v>
      </c>
      <c r="P171" s="28">
        <f t="shared" si="49"/>
        <v>9.9737200392616285E-2</v>
      </c>
      <c r="Q171" s="28">
        <v>2.5000000000000001E-2</v>
      </c>
      <c r="R171" s="31">
        <f t="shared" si="50"/>
        <v>0.80979593201281386</v>
      </c>
      <c r="S171" s="32" t="str">
        <f>IF(R171&lt;60%,"F",IF(R171&lt;70%,"D",IF(R171&lt;80%,"C",IF(R171&lt;90%,"B",IF(R171&gt;=90%,"A")))))</f>
        <v>B</v>
      </c>
      <c r="T171" s="43"/>
    </row>
    <row r="172" spans="1:20" s="36" customFormat="1" ht="20.100000000000001" customHeight="1" x14ac:dyDescent="0.25">
      <c r="A172" s="24">
        <v>10</v>
      </c>
      <c r="B172" s="26" t="s">
        <v>96</v>
      </c>
      <c r="C172" s="26" t="s">
        <v>437</v>
      </c>
      <c r="D172" s="27">
        <v>87</v>
      </c>
      <c r="E172" s="28">
        <f t="shared" si="44"/>
        <v>0.13787638668779714</v>
      </c>
      <c r="F172" s="27">
        <v>84</v>
      </c>
      <c r="G172" s="28">
        <f t="shared" si="45"/>
        <v>0.13298293385682172</v>
      </c>
      <c r="H172" s="29">
        <v>82</v>
      </c>
      <c r="I172" s="28">
        <f t="shared" si="46"/>
        <v>0.12981667352689738</v>
      </c>
      <c r="J172" s="28">
        <v>1.4999999999999999E-2</v>
      </c>
      <c r="K172" s="30">
        <v>92</v>
      </c>
      <c r="L172" s="28">
        <f t="shared" si="47"/>
        <v>0.14564797517651903</v>
      </c>
      <c r="M172" s="27">
        <v>77</v>
      </c>
      <c r="N172" s="28">
        <f t="shared" si="48"/>
        <v>0.12190102270208657</v>
      </c>
      <c r="O172" s="29">
        <v>81</v>
      </c>
      <c r="P172" s="28">
        <f t="shared" si="49"/>
        <v>0.12823354336193524</v>
      </c>
      <c r="Q172" s="28">
        <v>0</v>
      </c>
      <c r="R172" s="31">
        <f t="shared" si="50"/>
        <v>0.81145853531205703</v>
      </c>
      <c r="S172" s="32" t="str">
        <f t="shared" ref="S172:S173" si="53">IF(R172&lt;60%,"F",IF(R172&lt;70%,"D",IF(R172&lt;80%,"C",IF(R172&lt;90%,"B",IF(R172&gt;=90%,"A")))))</f>
        <v>B</v>
      </c>
      <c r="T172" s="35"/>
    </row>
    <row r="173" spans="1:20" s="109" customFormat="1" ht="20.100000000000001" customHeight="1" x14ac:dyDescent="0.25">
      <c r="A173" s="106">
        <v>11</v>
      </c>
      <c r="B173" s="78" t="s">
        <v>96</v>
      </c>
      <c r="C173" s="78" t="s">
        <v>439</v>
      </c>
      <c r="D173" s="79">
        <v>0</v>
      </c>
      <c r="E173" s="80">
        <f t="shared" si="44"/>
        <v>0</v>
      </c>
      <c r="F173" s="79">
        <v>0</v>
      </c>
      <c r="G173" s="80">
        <f t="shared" si="45"/>
        <v>0</v>
      </c>
      <c r="H173" s="81">
        <v>0</v>
      </c>
      <c r="I173" s="80">
        <f t="shared" si="46"/>
        <v>0</v>
      </c>
      <c r="J173" s="80">
        <v>0</v>
      </c>
      <c r="K173" s="82">
        <v>0</v>
      </c>
      <c r="L173" s="80">
        <f t="shared" si="47"/>
        <v>0</v>
      </c>
      <c r="M173" s="79">
        <v>0</v>
      </c>
      <c r="N173" s="80">
        <f t="shared" si="48"/>
        <v>0</v>
      </c>
      <c r="O173" s="81">
        <v>0</v>
      </c>
      <c r="P173" s="80">
        <f t="shared" si="49"/>
        <v>0</v>
      </c>
      <c r="Q173" s="80">
        <v>2.5000000000000001E-2</v>
      </c>
      <c r="R173" s="83">
        <f t="shared" si="50"/>
        <v>2.5000000000000001E-2</v>
      </c>
      <c r="S173" s="84" t="str">
        <f t="shared" si="53"/>
        <v>F</v>
      </c>
      <c r="T173" s="139"/>
    </row>
    <row r="174" spans="1:20" s="34" customFormat="1" ht="20.100000000000001" customHeight="1" x14ac:dyDescent="0.25">
      <c r="A174" s="24">
        <v>12</v>
      </c>
      <c r="B174" s="26" t="s">
        <v>91</v>
      </c>
      <c r="C174" s="26" t="s">
        <v>441</v>
      </c>
      <c r="D174" s="27">
        <v>61</v>
      </c>
      <c r="E174" s="28">
        <f t="shared" si="44"/>
        <v>9.6671949286846276E-2</v>
      </c>
      <c r="F174" s="27">
        <v>71</v>
      </c>
      <c r="G174" s="28">
        <f t="shared" si="45"/>
        <v>0.1124022417123136</v>
      </c>
      <c r="H174" s="29">
        <v>69</v>
      </c>
      <c r="I174" s="28">
        <f t="shared" si="46"/>
        <v>0.10923598138238927</v>
      </c>
      <c r="J174" s="28">
        <v>0.01</v>
      </c>
      <c r="K174" s="30">
        <v>74</v>
      </c>
      <c r="L174" s="28">
        <f t="shared" si="47"/>
        <v>0.11715163220720008</v>
      </c>
      <c r="M174" s="27">
        <v>62</v>
      </c>
      <c r="N174" s="28">
        <f t="shared" si="48"/>
        <v>9.8154070227654128E-2</v>
      </c>
      <c r="O174" s="29">
        <v>67</v>
      </c>
      <c r="P174" s="28">
        <f t="shared" si="49"/>
        <v>0.10606972105246494</v>
      </c>
      <c r="Q174" s="28">
        <v>2.5000000000000001E-2</v>
      </c>
      <c r="R174" s="31">
        <f t="shared" si="50"/>
        <v>0.67468559586886834</v>
      </c>
      <c r="S174" s="32" t="str">
        <f>IF(R174&lt;60%,"F",IF(R174&lt;70%,"D",IF(R174&lt;80%,"C",IF(R174&lt;90%,"B",IF(R174&gt;=90%,"A")))))</f>
        <v>D</v>
      </c>
      <c r="T174" s="42"/>
    </row>
    <row r="175" spans="1:20" s="34" customFormat="1" ht="20.100000000000001" customHeight="1" x14ac:dyDescent="0.25">
      <c r="A175" s="24">
        <v>13</v>
      </c>
      <c r="B175" s="26" t="s">
        <v>96</v>
      </c>
      <c r="C175" s="26" t="s">
        <v>443</v>
      </c>
      <c r="D175" s="27">
        <v>87</v>
      </c>
      <c r="E175" s="28">
        <f t="shared" si="44"/>
        <v>0.13787638668779714</v>
      </c>
      <c r="F175" s="27">
        <v>81</v>
      </c>
      <c r="G175" s="28">
        <f t="shared" si="45"/>
        <v>0.12823354336193524</v>
      </c>
      <c r="H175" s="29">
        <v>84</v>
      </c>
      <c r="I175" s="28">
        <f t="shared" si="46"/>
        <v>0.13298293385682172</v>
      </c>
      <c r="J175" s="28">
        <v>2.5000000000000001E-2</v>
      </c>
      <c r="K175" s="30">
        <v>94</v>
      </c>
      <c r="L175" s="28">
        <f t="shared" si="47"/>
        <v>0.14881423550644335</v>
      </c>
      <c r="M175" s="27">
        <v>89</v>
      </c>
      <c r="N175" s="28">
        <f t="shared" si="48"/>
        <v>0.14089858468163252</v>
      </c>
      <c r="O175" s="29">
        <v>82</v>
      </c>
      <c r="P175" s="28">
        <f t="shared" si="49"/>
        <v>0.12981667352689738</v>
      </c>
      <c r="Q175" s="28">
        <v>2.5000000000000001E-2</v>
      </c>
      <c r="R175" s="31">
        <f t="shared" si="50"/>
        <v>0.8686223576215274</v>
      </c>
      <c r="S175" s="32" t="str">
        <f t="shared" ref="S175" si="54">IF(R175&lt;60%,"F",IF(R175&lt;70%,"D",IF(R175&lt;80%,"C",IF(R175&lt;90%,"B",IF(R175&gt;=90%,"A")))))</f>
        <v>B</v>
      </c>
      <c r="T175" s="41"/>
    </row>
    <row r="176" spans="1:20" s="34" customFormat="1" ht="20.100000000000001" customHeight="1" x14ac:dyDescent="0.25">
      <c r="A176" s="24">
        <v>14</v>
      </c>
      <c r="B176" s="26" t="s">
        <v>96</v>
      </c>
      <c r="C176" s="26" t="s">
        <v>445</v>
      </c>
      <c r="D176" s="27">
        <v>91</v>
      </c>
      <c r="E176" s="28">
        <f t="shared" si="44"/>
        <v>0.14421553090332806</v>
      </c>
      <c r="F176" s="27">
        <v>83</v>
      </c>
      <c r="G176" s="28">
        <f t="shared" si="45"/>
        <v>0.13139980369185955</v>
      </c>
      <c r="H176" s="29">
        <v>90</v>
      </c>
      <c r="I176" s="28">
        <f t="shared" si="46"/>
        <v>0.14248171484659469</v>
      </c>
      <c r="J176" s="28">
        <v>2.5000000000000001E-2</v>
      </c>
      <c r="K176" s="30">
        <v>93</v>
      </c>
      <c r="L176" s="28">
        <f t="shared" si="47"/>
        <v>0.14723110534148118</v>
      </c>
      <c r="M176" s="27">
        <v>81</v>
      </c>
      <c r="N176" s="28">
        <f t="shared" si="48"/>
        <v>0.12823354336193524</v>
      </c>
      <c r="O176" s="29">
        <v>85</v>
      </c>
      <c r="P176" s="28">
        <f t="shared" si="49"/>
        <v>0.13456606402178387</v>
      </c>
      <c r="Q176" s="28">
        <v>2.5000000000000001E-2</v>
      </c>
      <c r="R176" s="31">
        <f t="shared" si="50"/>
        <v>0.87812776216698263</v>
      </c>
      <c r="S176" s="32" t="str">
        <f>IF(R176&lt;60%,"F",IF(R176&lt;70%,"D",IF(R176&lt;80%,"C",IF(R176&lt;90%,"B",IF(R176&gt;=90%,"A")))))</f>
        <v>B</v>
      </c>
      <c r="T176" s="40"/>
    </row>
    <row r="177" spans="1:41" s="39" customFormat="1" ht="20.100000000000001" customHeight="1" x14ac:dyDescent="0.25">
      <c r="A177" s="24">
        <v>15</v>
      </c>
      <c r="B177" s="26" t="s">
        <v>91</v>
      </c>
      <c r="C177" s="26" t="s">
        <v>447</v>
      </c>
      <c r="D177" s="27">
        <v>72</v>
      </c>
      <c r="E177" s="28">
        <f t="shared" si="44"/>
        <v>0.11410459587955626</v>
      </c>
      <c r="F177" s="27">
        <v>65</v>
      </c>
      <c r="G177" s="28">
        <f t="shared" si="45"/>
        <v>0.10290346072254061</v>
      </c>
      <c r="H177" s="29">
        <v>73</v>
      </c>
      <c r="I177" s="28">
        <f t="shared" si="46"/>
        <v>0.11556850204223792</v>
      </c>
      <c r="J177" s="28">
        <v>1.4999999999999999E-2</v>
      </c>
      <c r="K177" s="30">
        <v>79</v>
      </c>
      <c r="L177" s="28">
        <f t="shared" si="47"/>
        <v>0.1250672830320109</v>
      </c>
      <c r="M177" s="27">
        <v>69</v>
      </c>
      <c r="N177" s="28">
        <f t="shared" si="48"/>
        <v>0.10923598138238927</v>
      </c>
      <c r="O177" s="29">
        <v>85</v>
      </c>
      <c r="P177" s="28">
        <f t="shared" si="49"/>
        <v>0.13456606402178387</v>
      </c>
      <c r="Q177" s="28">
        <v>0</v>
      </c>
      <c r="R177" s="31">
        <f t="shared" si="50"/>
        <v>0.71644588708051882</v>
      </c>
      <c r="S177" s="37" t="str">
        <f>IF(R177&lt;60%,"F",IF(R177&lt;70%,"D",IF(R177&lt;80%,"C",IF(R177&lt;90%,"B",IF(R177&gt;=90%,"A")))))</f>
        <v>C</v>
      </c>
      <c r="T177" s="38"/>
    </row>
    <row r="178" spans="1:41" s="109" customFormat="1" ht="20.100000000000001" customHeight="1" x14ac:dyDescent="0.25">
      <c r="A178" s="106">
        <v>16</v>
      </c>
      <c r="B178" s="78" t="s">
        <v>96</v>
      </c>
      <c r="C178" s="78" t="s">
        <v>449</v>
      </c>
      <c r="D178" s="79">
        <v>83</v>
      </c>
      <c r="E178" s="80">
        <f t="shared" si="44"/>
        <v>0.13153724247226625</v>
      </c>
      <c r="F178" s="79">
        <v>70</v>
      </c>
      <c r="G178" s="80">
        <f t="shared" si="45"/>
        <v>0.11081911154735143</v>
      </c>
      <c r="H178" s="81">
        <v>0</v>
      </c>
      <c r="I178" s="80">
        <f t="shared" si="46"/>
        <v>0</v>
      </c>
      <c r="J178" s="80">
        <v>0.01</v>
      </c>
      <c r="K178" s="82">
        <v>87</v>
      </c>
      <c r="L178" s="80">
        <f t="shared" si="47"/>
        <v>0.13773232435170821</v>
      </c>
      <c r="M178" s="79">
        <v>78</v>
      </c>
      <c r="N178" s="80">
        <f t="shared" si="48"/>
        <v>0.12348415286704874</v>
      </c>
      <c r="O178" s="81">
        <v>0</v>
      </c>
      <c r="P178" s="80">
        <f t="shared" si="49"/>
        <v>0</v>
      </c>
      <c r="Q178" s="80">
        <v>0</v>
      </c>
      <c r="R178" s="83">
        <f t="shared" si="50"/>
        <v>0.51357283123837461</v>
      </c>
      <c r="S178" s="84" t="str">
        <f t="shared" ref="S178:S181" si="55">IF(R178&lt;60%,"F",IF(R178&lt;70%,"D",IF(R178&lt;80%,"C",IF(R178&lt;90%,"B",IF(R178&gt;=90%,"A")))))</f>
        <v>F</v>
      </c>
      <c r="T178" s="139"/>
    </row>
    <row r="179" spans="1:41" s="34" customFormat="1" ht="20.100000000000001" customHeight="1" x14ac:dyDescent="0.25">
      <c r="A179" s="24">
        <v>17</v>
      </c>
      <c r="B179" s="26" t="s">
        <v>96</v>
      </c>
      <c r="C179" s="26" t="s">
        <v>451</v>
      </c>
      <c r="D179" s="27">
        <v>71</v>
      </c>
      <c r="E179" s="28">
        <f t="shared" si="44"/>
        <v>0.11251980982567353</v>
      </c>
      <c r="F179" s="27">
        <v>87</v>
      </c>
      <c r="G179" s="28">
        <f t="shared" si="45"/>
        <v>0.13773232435170821</v>
      </c>
      <c r="H179" s="29">
        <v>89</v>
      </c>
      <c r="I179" s="28">
        <f t="shared" si="46"/>
        <v>0.14089858468163252</v>
      </c>
      <c r="J179" s="28">
        <v>2.5000000000000001E-2</v>
      </c>
      <c r="K179" s="30">
        <v>87</v>
      </c>
      <c r="L179" s="28">
        <f t="shared" si="47"/>
        <v>0.13773232435170821</v>
      </c>
      <c r="M179" s="27">
        <v>76</v>
      </c>
      <c r="N179" s="28">
        <f t="shared" si="48"/>
        <v>0.12031789253712441</v>
      </c>
      <c r="O179" s="29">
        <v>84</v>
      </c>
      <c r="P179" s="28">
        <f t="shared" si="49"/>
        <v>0.13298293385682172</v>
      </c>
      <c r="Q179" s="28">
        <v>2.5000000000000001E-2</v>
      </c>
      <c r="R179" s="31">
        <f t="shared" si="50"/>
        <v>0.83218386960466872</v>
      </c>
      <c r="S179" s="32" t="str">
        <f t="shared" si="55"/>
        <v>B</v>
      </c>
      <c r="T179" s="41"/>
    </row>
    <row r="180" spans="1:41" s="34" customFormat="1" ht="20.100000000000001" customHeight="1" x14ac:dyDescent="0.25">
      <c r="A180" s="24">
        <v>18</v>
      </c>
      <c r="B180" s="26" t="s">
        <v>91</v>
      </c>
      <c r="C180" s="26" t="s">
        <v>453</v>
      </c>
      <c r="D180" s="27">
        <v>86</v>
      </c>
      <c r="E180" s="28">
        <f t="shared" si="44"/>
        <v>0.13629160063391443</v>
      </c>
      <c r="F180" s="27">
        <v>80</v>
      </c>
      <c r="G180" s="28">
        <f t="shared" si="45"/>
        <v>0.12665041319697307</v>
      </c>
      <c r="H180" s="29">
        <v>81</v>
      </c>
      <c r="I180" s="28">
        <f t="shared" si="46"/>
        <v>0.12823354336193524</v>
      </c>
      <c r="J180" s="28">
        <v>0.02</v>
      </c>
      <c r="K180" s="30">
        <v>84</v>
      </c>
      <c r="L180" s="28">
        <f t="shared" si="47"/>
        <v>0.13298293385682172</v>
      </c>
      <c r="M180" s="27">
        <v>85</v>
      </c>
      <c r="N180" s="28">
        <f t="shared" si="48"/>
        <v>0.13456606402178387</v>
      </c>
      <c r="O180" s="29">
        <v>87</v>
      </c>
      <c r="P180" s="28">
        <f t="shared" si="49"/>
        <v>0.13773232435170821</v>
      </c>
      <c r="Q180" s="28">
        <v>2.5000000000000001E-2</v>
      </c>
      <c r="R180" s="31">
        <f t="shared" si="50"/>
        <v>0.84145687942313663</v>
      </c>
      <c r="S180" s="32" t="str">
        <f t="shared" si="55"/>
        <v>B</v>
      </c>
      <c r="T180" s="41" t="s">
        <v>11</v>
      </c>
    </row>
    <row r="181" spans="1:41" s="141" customFormat="1" ht="20.100000000000001" customHeight="1" x14ac:dyDescent="0.25">
      <c r="A181" s="106">
        <v>19</v>
      </c>
      <c r="B181" s="78" t="s">
        <v>91</v>
      </c>
      <c r="C181" s="78" t="s">
        <v>455</v>
      </c>
      <c r="D181" s="79">
        <v>90</v>
      </c>
      <c r="E181" s="80">
        <f t="shared" si="44"/>
        <v>0.14263074484944532</v>
      </c>
      <c r="F181" s="79">
        <v>0</v>
      </c>
      <c r="G181" s="80">
        <f t="shared" si="45"/>
        <v>0</v>
      </c>
      <c r="H181" s="81">
        <v>0</v>
      </c>
      <c r="I181" s="80">
        <f t="shared" si="46"/>
        <v>0</v>
      </c>
      <c r="J181" s="80">
        <v>5.0000000000000001E-3</v>
      </c>
      <c r="K181" s="82">
        <v>83</v>
      </c>
      <c r="L181" s="80">
        <f t="shared" si="47"/>
        <v>0.13139980369185955</v>
      </c>
      <c r="M181" s="79">
        <v>0</v>
      </c>
      <c r="N181" s="80">
        <f t="shared" si="48"/>
        <v>0</v>
      </c>
      <c r="O181" s="81">
        <v>0</v>
      </c>
      <c r="P181" s="80">
        <f t="shared" si="49"/>
        <v>0</v>
      </c>
      <c r="Q181" s="80">
        <v>0</v>
      </c>
      <c r="R181" s="83">
        <f t="shared" si="50"/>
        <v>0.27903054854130488</v>
      </c>
      <c r="S181" s="84" t="str">
        <f t="shared" si="55"/>
        <v>F</v>
      </c>
      <c r="T181" s="142"/>
    </row>
    <row r="182" spans="1:41" s="109" customFormat="1" ht="20.100000000000001" customHeight="1" x14ac:dyDescent="0.25">
      <c r="A182" s="106">
        <v>20</v>
      </c>
      <c r="B182" s="78" t="s">
        <v>91</v>
      </c>
      <c r="C182" s="78" t="s">
        <v>197</v>
      </c>
      <c r="D182" s="79">
        <v>93</v>
      </c>
      <c r="E182" s="80">
        <f>D182/631</f>
        <v>0.1473851030110935</v>
      </c>
      <c r="F182" s="79">
        <v>82</v>
      </c>
      <c r="G182" s="80">
        <f>F182/631.66</f>
        <v>0.12981667352689738</v>
      </c>
      <c r="H182" s="81">
        <v>0</v>
      </c>
      <c r="I182" s="80">
        <f>H182/631.66</f>
        <v>0</v>
      </c>
      <c r="J182" s="80">
        <v>5.0000000000000001E-3</v>
      </c>
      <c r="K182" s="82">
        <v>91</v>
      </c>
      <c r="L182" s="80">
        <f>K182/631.66</f>
        <v>0.14406484501155686</v>
      </c>
      <c r="M182" s="79">
        <v>91</v>
      </c>
      <c r="N182" s="80">
        <f>M182/631.66</f>
        <v>0.14406484501155686</v>
      </c>
      <c r="O182" s="81">
        <v>0</v>
      </c>
      <c r="P182" s="80">
        <f>O182/631.66</f>
        <v>0</v>
      </c>
      <c r="Q182" s="80">
        <v>0</v>
      </c>
      <c r="R182" s="83">
        <f>Q182+P182+N182+L182+J182+I182+G182+E182</f>
        <v>0.57033146656110467</v>
      </c>
      <c r="S182" s="84" t="str">
        <f>IF(R182&lt;60%,"F",IF(R182&lt;70%,"D",IF(R182&lt;80%,"C",IF(R182&lt;90%,"B",IF(R182&gt;=90%,"A")))))</f>
        <v>F</v>
      </c>
      <c r="T182" s="146"/>
    </row>
    <row r="183" spans="1:41" s="36" customFormat="1" ht="20.100000000000001" customHeight="1" x14ac:dyDescent="0.25">
      <c r="A183" s="24">
        <v>21</v>
      </c>
      <c r="B183" s="26" t="s">
        <v>91</v>
      </c>
      <c r="C183" s="26" t="s">
        <v>457</v>
      </c>
      <c r="D183" s="27">
        <v>76</v>
      </c>
      <c r="E183" s="28">
        <f t="shared" ref="E183" si="56">D183/631</f>
        <v>0.12044374009508717</v>
      </c>
      <c r="F183" s="27">
        <v>74</v>
      </c>
      <c r="G183" s="28">
        <f t="shared" ref="G183" si="57">F183/631.66</f>
        <v>0.11715163220720008</v>
      </c>
      <c r="H183" s="29">
        <v>84</v>
      </c>
      <c r="I183" s="28">
        <f t="shared" ref="I183" si="58">H183/631.66</f>
        <v>0.13298293385682172</v>
      </c>
      <c r="J183" s="28">
        <v>2.5000000000000001E-2</v>
      </c>
      <c r="K183" s="30">
        <v>78</v>
      </c>
      <c r="L183" s="28">
        <f t="shared" ref="L183" si="59">K183/631.66</f>
        <v>0.12348415286704874</v>
      </c>
      <c r="M183" s="27">
        <v>74</v>
      </c>
      <c r="N183" s="28">
        <f t="shared" ref="N183" si="60">M183/631.66</f>
        <v>0.11715163220720008</v>
      </c>
      <c r="O183" s="29">
        <v>72</v>
      </c>
      <c r="P183" s="28">
        <f t="shared" ref="P183" si="61">O183/631.66</f>
        <v>0.11398537187727575</v>
      </c>
      <c r="Q183" s="28">
        <v>2.5000000000000001E-2</v>
      </c>
      <c r="R183" s="31">
        <f t="shared" ref="R183" si="62">Q183+P183+N183+L183+J183+I183+G183+E183</f>
        <v>0.77519946311063348</v>
      </c>
      <c r="S183" s="32" t="str">
        <f>IF(R183&lt;60%,"F",IF(R183&lt;70%,"D",IF(R183&lt;80%,"C",IF(R183&lt;90%,"B",IF(R183&gt;=90%,"A")))))</f>
        <v>C</v>
      </c>
      <c r="T183" s="43"/>
    </row>
    <row r="184" spans="1:41" ht="15" customHeight="1" x14ac:dyDescent="0.2">
      <c r="A184" s="44" t="s">
        <v>30</v>
      </c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7"/>
      <c r="R184" s="45"/>
      <c r="S184" s="48"/>
      <c r="T184" s="49"/>
      <c r="U184" s="50"/>
      <c r="V184" s="51"/>
      <c r="W184" s="52"/>
      <c r="X184" s="52"/>
      <c r="Y184" s="53"/>
      <c r="Z184" s="54"/>
      <c r="AA184" s="53"/>
      <c r="AB184" s="54"/>
      <c r="AC184" s="53"/>
      <c r="AD184" s="54"/>
      <c r="AE184" s="55"/>
      <c r="AF184" s="53"/>
      <c r="AG184" s="54"/>
      <c r="AH184" s="53"/>
      <c r="AI184" s="54"/>
      <c r="AJ184" s="53"/>
      <c r="AK184" s="54"/>
      <c r="AL184" s="55"/>
      <c r="AM184" s="56"/>
      <c r="AN184" s="57"/>
      <c r="AO184" s="58"/>
    </row>
    <row r="185" spans="1:41" ht="15" customHeight="1" x14ac:dyDescent="0.2">
      <c r="A185" s="44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55"/>
      <c r="R185" s="45"/>
      <c r="S185" s="48"/>
      <c r="T185" s="49"/>
      <c r="U185" s="50"/>
      <c r="V185" s="51"/>
      <c r="W185" s="52"/>
      <c r="X185" s="52"/>
      <c r="Y185" s="53"/>
      <c r="Z185" s="54"/>
      <c r="AA185" s="53"/>
      <c r="AB185" s="54"/>
      <c r="AC185" s="53"/>
      <c r="AD185" s="54"/>
      <c r="AE185" s="55"/>
      <c r="AF185" s="53"/>
      <c r="AG185" s="54"/>
      <c r="AH185" s="53"/>
      <c r="AI185" s="54"/>
      <c r="AJ185" s="53"/>
      <c r="AK185" s="54"/>
      <c r="AL185" s="55"/>
      <c r="AM185" s="56"/>
      <c r="AN185" s="57"/>
      <c r="AO185" s="58"/>
    </row>
    <row r="186" spans="1:41" ht="15" customHeight="1" x14ac:dyDescent="0.2">
      <c r="A186" s="44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55"/>
      <c r="R186" s="45"/>
      <c r="S186" s="48"/>
      <c r="T186" s="49"/>
      <c r="U186" s="50"/>
      <c r="V186" s="51"/>
      <c r="W186" s="52"/>
      <c r="X186" s="52"/>
      <c r="Y186" s="53"/>
      <c r="Z186" s="54"/>
      <c r="AA186" s="53"/>
      <c r="AB186" s="54"/>
      <c r="AC186" s="53"/>
      <c r="AD186" s="54"/>
      <c r="AE186" s="55"/>
      <c r="AF186" s="53"/>
      <c r="AG186" s="54"/>
      <c r="AH186" s="53"/>
      <c r="AI186" s="54"/>
      <c r="AJ186" s="53"/>
      <c r="AK186" s="54"/>
      <c r="AL186" s="55"/>
      <c r="AM186" s="56"/>
      <c r="AN186" s="57"/>
      <c r="AO186" s="58"/>
    </row>
    <row r="187" spans="1:41" ht="15" customHeight="1" x14ac:dyDescent="0.2">
      <c r="A187" s="44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55"/>
      <c r="R187" s="45"/>
      <c r="S187" s="48"/>
      <c r="T187" s="49"/>
      <c r="U187" s="50"/>
      <c r="V187" s="51"/>
      <c r="W187" s="52"/>
      <c r="X187" s="52"/>
      <c r="Y187" s="53"/>
      <c r="Z187" s="54"/>
      <c r="AA187" s="53"/>
      <c r="AB187" s="54"/>
      <c r="AC187" s="53"/>
      <c r="AD187" s="54"/>
      <c r="AE187" s="55"/>
      <c r="AF187" s="53"/>
      <c r="AG187" s="54"/>
      <c r="AH187" s="53"/>
      <c r="AI187" s="54"/>
      <c r="AJ187" s="53"/>
      <c r="AK187" s="54"/>
      <c r="AL187" s="55"/>
      <c r="AM187" s="56"/>
      <c r="AN187" s="57"/>
      <c r="AO187" s="58"/>
    </row>
    <row r="188" spans="1:41" ht="15" customHeight="1" x14ac:dyDescent="0.2">
      <c r="A188" s="44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55"/>
      <c r="R188" s="45"/>
      <c r="S188" s="48"/>
      <c r="T188" s="49"/>
      <c r="U188" s="50"/>
      <c r="V188" s="51"/>
      <c r="W188" s="52"/>
      <c r="X188" s="52"/>
      <c r="Y188" s="53"/>
      <c r="Z188" s="54"/>
      <c r="AA188" s="53"/>
      <c r="AB188" s="54"/>
      <c r="AC188" s="53"/>
      <c r="AD188" s="54"/>
      <c r="AE188" s="55"/>
      <c r="AF188" s="53"/>
      <c r="AG188" s="54"/>
      <c r="AH188" s="53"/>
      <c r="AI188" s="54"/>
      <c r="AJ188" s="53"/>
      <c r="AK188" s="54"/>
      <c r="AL188" s="55"/>
      <c r="AM188" s="56"/>
      <c r="AN188" s="57"/>
      <c r="AO188" s="58"/>
    </row>
    <row r="189" spans="1:41" ht="15" customHeight="1" x14ac:dyDescent="0.2">
      <c r="A189" s="44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55"/>
      <c r="R189" s="45"/>
      <c r="S189" s="48"/>
      <c r="T189" s="49"/>
      <c r="U189" s="50"/>
      <c r="V189" s="51"/>
      <c r="W189" s="52"/>
      <c r="X189" s="52"/>
      <c r="Y189" s="53"/>
      <c r="Z189" s="54"/>
      <c r="AA189" s="53"/>
      <c r="AB189" s="54"/>
      <c r="AC189" s="53"/>
      <c r="AD189" s="54"/>
      <c r="AE189" s="55"/>
      <c r="AF189" s="53"/>
      <c r="AG189" s="54"/>
      <c r="AH189" s="53"/>
      <c r="AI189" s="54"/>
      <c r="AJ189" s="53"/>
      <c r="AK189" s="54"/>
      <c r="AL189" s="55"/>
      <c r="AM189" s="56"/>
      <c r="AN189" s="57"/>
      <c r="AO189" s="58"/>
    </row>
    <row r="190" spans="1:41" ht="15" customHeight="1" x14ac:dyDescent="0.2">
      <c r="A190" s="44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55"/>
      <c r="R190" s="45"/>
      <c r="S190" s="48"/>
      <c r="T190" s="49"/>
      <c r="U190" s="50"/>
      <c r="V190" s="51"/>
      <c r="W190" s="52"/>
      <c r="X190" s="52"/>
      <c r="Y190" s="53"/>
      <c r="Z190" s="54"/>
      <c r="AA190" s="53"/>
      <c r="AB190" s="54"/>
      <c r="AC190" s="53"/>
      <c r="AD190" s="54"/>
      <c r="AE190" s="55"/>
      <c r="AF190" s="53"/>
      <c r="AG190" s="54"/>
      <c r="AH190" s="53"/>
      <c r="AI190" s="54"/>
      <c r="AJ190" s="53"/>
      <c r="AK190" s="54"/>
      <c r="AL190" s="55"/>
      <c r="AM190" s="56"/>
      <c r="AN190" s="57"/>
      <c r="AO190" s="58"/>
    </row>
    <row r="191" spans="1:41" ht="15" customHeight="1" x14ac:dyDescent="0.2">
      <c r="A191" s="44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55"/>
      <c r="R191" s="45"/>
      <c r="S191" s="48"/>
      <c r="T191" s="49"/>
      <c r="U191" s="50"/>
      <c r="V191" s="51"/>
      <c r="W191" s="52"/>
      <c r="X191" s="52"/>
      <c r="Y191" s="53"/>
      <c r="Z191" s="54"/>
      <c r="AA191" s="53"/>
      <c r="AB191" s="54"/>
      <c r="AC191" s="53"/>
      <c r="AD191" s="54"/>
      <c r="AE191" s="55"/>
      <c r="AF191" s="53"/>
      <c r="AG191" s="54"/>
      <c r="AH191" s="53"/>
      <c r="AI191" s="54"/>
      <c r="AJ191" s="53"/>
      <c r="AK191" s="54"/>
      <c r="AL191" s="55"/>
      <c r="AM191" s="56"/>
      <c r="AN191" s="57"/>
      <c r="AO191" s="58"/>
    </row>
    <row r="192" spans="1:41" s="7" customFormat="1" ht="27" x14ac:dyDescent="0.2">
      <c r="A192" s="233" t="s">
        <v>17</v>
      </c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</row>
    <row r="193" spans="1:20" ht="15.95" customHeight="1" x14ac:dyDescent="0.2">
      <c r="A193" s="8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1"/>
      <c r="T193" s="12"/>
    </row>
    <row r="194" spans="1:20" ht="21" customHeight="1" x14ac:dyDescent="0.2">
      <c r="A194" s="14" t="s">
        <v>26</v>
      </c>
      <c r="B194" s="14"/>
      <c r="C194" s="15"/>
      <c r="D194" s="16"/>
      <c r="E194" s="16"/>
      <c r="F194" s="16"/>
      <c r="G194" s="16"/>
      <c r="H194" s="16"/>
      <c r="I194" s="16"/>
      <c r="J194" s="17" t="s">
        <v>61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8"/>
    </row>
    <row r="195" spans="1:20" ht="18" customHeight="1" x14ac:dyDescent="0.2">
      <c r="A195" s="14" t="s">
        <v>60</v>
      </c>
      <c r="B195" s="14"/>
      <c r="C195" s="15"/>
      <c r="D195" s="16"/>
      <c r="E195" s="16"/>
      <c r="F195" s="16"/>
      <c r="G195" s="16"/>
      <c r="H195" s="16"/>
      <c r="I195" s="16"/>
      <c r="J195" s="17" t="s">
        <v>62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8" t="s">
        <v>10</v>
      </c>
    </row>
    <row r="196" spans="1:20" ht="15.95" customHeight="1" x14ac:dyDescent="0.2">
      <c r="A196" s="19"/>
      <c r="B196" s="20"/>
      <c r="C196" s="21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22"/>
    </row>
    <row r="197" spans="1:20" ht="14.1" customHeight="1" x14ac:dyDescent="0.2">
      <c r="A197" s="235" t="s">
        <v>2</v>
      </c>
      <c r="B197" s="236" t="s">
        <v>4</v>
      </c>
      <c r="C197" s="236" t="s">
        <v>5</v>
      </c>
      <c r="D197" s="235" t="s">
        <v>8</v>
      </c>
      <c r="E197" s="235"/>
      <c r="F197" s="235"/>
      <c r="G197" s="235"/>
      <c r="H197" s="235"/>
      <c r="I197" s="235"/>
      <c r="J197" s="235"/>
      <c r="K197" s="235" t="s">
        <v>9</v>
      </c>
      <c r="L197" s="235"/>
      <c r="M197" s="235"/>
      <c r="N197" s="235"/>
      <c r="O197" s="235"/>
      <c r="P197" s="235"/>
      <c r="Q197" s="235"/>
      <c r="R197" s="243" t="s">
        <v>6</v>
      </c>
      <c r="S197" s="243" t="s">
        <v>1</v>
      </c>
      <c r="T197" s="236" t="s">
        <v>1134</v>
      </c>
    </row>
    <row r="198" spans="1:20" ht="14.1" customHeight="1" x14ac:dyDescent="0.2">
      <c r="A198" s="235"/>
      <c r="B198" s="236"/>
      <c r="C198" s="236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43"/>
      <c r="S198" s="243"/>
      <c r="T198" s="236"/>
    </row>
    <row r="199" spans="1:20" ht="14.1" customHeight="1" x14ac:dyDescent="0.2">
      <c r="A199" s="235"/>
      <c r="B199" s="236"/>
      <c r="C199" s="236"/>
      <c r="D199" s="232" t="s">
        <v>14</v>
      </c>
      <c r="E199" s="232"/>
      <c r="F199" s="232" t="s">
        <v>15</v>
      </c>
      <c r="G199" s="232"/>
      <c r="H199" s="232" t="s">
        <v>16</v>
      </c>
      <c r="I199" s="232"/>
      <c r="J199" s="23" t="s">
        <v>13</v>
      </c>
      <c r="K199" s="232" t="s">
        <v>14</v>
      </c>
      <c r="L199" s="232"/>
      <c r="M199" s="232" t="s">
        <v>15</v>
      </c>
      <c r="N199" s="232"/>
      <c r="O199" s="232" t="s">
        <v>16</v>
      </c>
      <c r="P199" s="232"/>
      <c r="Q199" s="23" t="s">
        <v>13</v>
      </c>
      <c r="R199" s="243"/>
      <c r="S199" s="243"/>
      <c r="T199" s="236"/>
    </row>
    <row r="200" spans="1:20" s="34" customFormat="1" ht="15.95" customHeight="1" x14ac:dyDescent="0.25">
      <c r="A200" s="24">
        <v>1</v>
      </c>
      <c r="B200" s="26" t="s">
        <v>91</v>
      </c>
      <c r="C200" s="26" t="s">
        <v>614</v>
      </c>
      <c r="D200" s="27">
        <v>82</v>
      </c>
      <c r="E200" s="28">
        <f t="shared" ref="E200:E232" si="63">D200/631</f>
        <v>0.12995245641838352</v>
      </c>
      <c r="F200" s="27">
        <v>80</v>
      </c>
      <c r="G200" s="28">
        <f t="shared" ref="G200:G232" si="64">F200/631.66</f>
        <v>0.12665041319697307</v>
      </c>
      <c r="H200" s="29">
        <v>87</v>
      </c>
      <c r="I200" s="28">
        <f t="shared" ref="I200:I232" si="65">H200/631.66</f>
        <v>0.13773232435170821</v>
      </c>
      <c r="J200" s="28">
        <v>2.5000000000000001E-2</v>
      </c>
      <c r="K200" s="30">
        <v>53</v>
      </c>
      <c r="L200" s="28">
        <f t="shared" ref="L200:L232" si="66">K200/631.66</f>
        <v>8.3905898742994658E-2</v>
      </c>
      <c r="M200" s="27">
        <v>64</v>
      </c>
      <c r="N200" s="28">
        <f t="shared" ref="N200:N232" si="67">M200/631.66</f>
        <v>0.10132033055757846</v>
      </c>
      <c r="O200" s="29">
        <v>70</v>
      </c>
      <c r="P200" s="28">
        <f t="shared" ref="P200:P232" si="68">O200/631.66</f>
        <v>0.11081911154735143</v>
      </c>
      <c r="Q200" s="28">
        <v>2.5000000000000001E-2</v>
      </c>
      <c r="R200" s="31">
        <f t="shared" ref="R200:R232" si="69">Q200+P200+N200+L200+J200+I200+G200+E200</f>
        <v>0.74038053481498933</v>
      </c>
      <c r="S200" s="32" t="str">
        <f t="shared" ref="S200:S229" si="70">IF(R200&lt;60%,"F",IF(R200&lt;70%,"D",IF(R200&lt;80%,"C",IF(R200&lt;90%,"B",IF(R200&gt;=90%,"A")))))</f>
        <v>C</v>
      </c>
      <c r="T200" s="33"/>
    </row>
    <row r="201" spans="1:20" s="36" customFormat="1" ht="15.95" customHeight="1" x14ac:dyDescent="0.25">
      <c r="A201" s="24">
        <v>2</v>
      </c>
      <c r="B201" s="26" t="s">
        <v>91</v>
      </c>
      <c r="C201" s="26" t="s">
        <v>616</v>
      </c>
      <c r="D201" s="27">
        <v>100</v>
      </c>
      <c r="E201" s="28">
        <f t="shared" si="63"/>
        <v>0.15847860538827258</v>
      </c>
      <c r="F201" s="27">
        <v>96</v>
      </c>
      <c r="G201" s="28">
        <f t="shared" si="64"/>
        <v>0.15198049583636766</v>
      </c>
      <c r="H201" s="29">
        <v>100</v>
      </c>
      <c r="I201" s="28">
        <f t="shared" si="65"/>
        <v>0.15831301649621632</v>
      </c>
      <c r="J201" s="28">
        <v>2.5000000000000001E-2</v>
      </c>
      <c r="K201" s="30">
        <v>90</v>
      </c>
      <c r="L201" s="28">
        <f t="shared" si="66"/>
        <v>0.14248171484659469</v>
      </c>
      <c r="M201" s="27">
        <v>93</v>
      </c>
      <c r="N201" s="28">
        <f t="shared" si="67"/>
        <v>0.14723110534148118</v>
      </c>
      <c r="O201" s="29">
        <v>95</v>
      </c>
      <c r="P201" s="28">
        <f t="shared" si="68"/>
        <v>0.15039736567140552</v>
      </c>
      <c r="Q201" s="28">
        <v>2.5000000000000001E-2</v>
      </c>
      <c r="R201" s="31">
        <f t="shared" si="69"/>
        <v>0.95888230358033799</v>
      </c>
      <c r="S201" s="32" t="str">
        <f t="shared" si="70"/>
        <v>A</v>
      </c>
      <c r="T201" s="35"/>
    </row>
    <row r="202" spans="1:20" s="138" customFormat="1" ht="15.95" customHeight="1" x14ac:dyDescent="0.25">
      <c r="A202" s="106">
        <v>3</v>
      </c>
      <c r="B202" s="78" t="s">
        <v>96</v>
      </c>
      <c r="C202" s="78" t="s">
        <v>618</v>
      </c>
      <c r="D202" s="79">
        <v>74</v>
      </c>
      <c r="E202" s="80">
        <f t="shared" si="63"/>
        <v>0.11727416798732171</v>
      </c>
      <c r="F202" s="79">
        <v>0</v>
      </c>
      <c r="G202" s="80">
        <f t="shared" si="64"/>
        <v>0</v>
      </c>
      <c r="H202" s="81">
        <v>0</v>
      </c>
      <c r="I202" s="80">
        <f t="shared" si="65"/>
        <v>0</v>
      </c>
      <c r="J202" s="80">
        <v>0</v>
      </c>
      <c r="K202" s="82">
        <v>51</v>
      </c>
      <c r="L202" s="80">
        <f t="shared" si="66"/>
        <v>8.073963841307033E-2</v>
      </c>
      <c r="M202" s="79">
        <v>0</v>
      </c>
      <c r="N202" s="80">
        <f t="shared" si="67"/>
        <v>0</v>
      </c>
      <c r="O202" s="81">
        <v>0</v>
      </c>
      <c r="P202" s="80">
        <f t="shared" si="68"/>
        <v>0</v>
      </c>
      <c r="Q202" s="80">
        <v>0</v>
      </c>
      <c r="R202" s="83">
        <f t="shared" si="69"/>
        <v>0.19801380640039204</v>
      </c>
      <c r="S202" s="136" t="str">
        <f>IF(R202&lt;60%,"F",IF(R202&lt;70%,"D",IF(R202&lt;80%,"C",IF(R202&lt;90%,"B",IF(R202&gt;=90%,"A")))))</f>
        <v>F</v>
      </c>
      <c r="T202" s="137"/>
    </row>
    <row r="203" spans="1:20" s="109" customFormat="1" ht="15.95" customHeight="1" x14ac:dyDescent="0.25">
      <c r="A203" s="106">
        <v>4</v>
      </c>
      <c r="B203" s="78" t="s">
        <v>96</v>
      </c>
      <c r="C203" s="78" t="s">
        <v>620</v>
      </c>
      <c r="D203" s="79">
        <v>67</v>
      </c>
      <c r="E203" s="80">
        <f t="shared" si="63"/>
        <v>0.10618066561014262</v>
      </c>
      <c r="F203" s="79">
        <v>72</v>
      </c>
      <c r="G203" s="80">
        <f t="shared" si="64"/>
        <v>0.11398537187727575</v>
      </c>
      <c r="H203" s="81">
        <v>0</v>
      </c>
      <c r="I203" s="80">
        <f t="shared" si="65"/>
        <v>0</v>
      </c>
      <c r="J203" s="80">
        <v>0</v>
      </c>
      <c r="K203" s="82">
        <v>35</v>
      </c>
      <c r="L203" s="80">
        <f t="shared" si="66"/>
        <v>5.5409555773675713E-2</v>
      </c>
      <c r="M203" s="79">
        <v>0</v>
      </c>
      <c r="N203" s="80">
        <f t="shared" si="67"/>
        <v>0</v>
      </c>
      <c r="O203" s="81">
        <v>0</v>
      </c>
      <c r="P203" s="80">
        <f t="shared" si="68"/>
        <v>0</v>
      </c>
      <c r="Q203" s="80">
        <v>0</v>
      </c>
      <c r="R203" s="83">
        <f t="shared" si="69"/>
        <v>0.2755755932610941</v>
      </c>
      <c r="S203" s="84" t="str">
        <f t="shared" ref="S203:S226" si="71">IF(R203&lt;60%,"F",IF(R203&lt;70%,"D",IF(R203&lt;80%,"C",IF(R203&lt;90%,"B",IF(R203&gt;=90%,"A")))))</f>
        <v>F</v>
      </c>
      <c r="T203" s="139"/>
    </row>
    <row r="204" spans="1:20" s="34" customFormat="1" ht="15.95" customHeight="1" x14ac:dyDescent="0.25">
      <c r="A204" s="24">
        <v>5</v>
      </c>
      <c r="B204" s="26" t="s">
        <v>91</v>
      </c>
      <c r="C204" s="26" t="s">
        <v>622</v>
      </c>
      <c r="D204" s="27">
        <v>82</v>
      </c>
      <c r="E204" s="28">
        <f t="shared" si="63"/>
        <v>0.12995245641838352</v>
      </c>
      <c r="F204" s="27">
        <v>75</v>
      </c>
      <c r="G204" s="28">
        <f t="shared" si="64"/>
        <v>0.11873476237216224</v>
      </c>
      <c r="H204" s="29">
        <v>76</v>
      </c>
      <c r="I204" s="28">
        <f t="shared" si="65"/>
        <v>0.12031789253712441</v>
      </c>
      <c r="J204" s="28">
        <v>0.02</v>
      </c>
      <c r="K204" s="30">
        <v>73</v>
      </c>
      <c r="L204" s="28">
        <f t="shared" si="66"/>
        <v>0.11556850204223792</v>
      </c>
      <c r="M204" s="27">
        <v>68</v>
      </c>
      <c r="N204" s="28">
        <f t="shared" si="67"/>
        <v>0.1076528512174271</v>
      </c>
      <c r="O204" s="29">
        <v>81</v>
      </c>
      <c r="P204" s="28">
        <f t="shared" si="68"/>
        <v>0.12823354336193524</v>
      </c>
      <c r="Q204" s="28">
        <v>2.5000000000000001E-2</v>
      </c>
      <c r="R204" s="31">
        <f t="shared" si="69"/>
        <v>0.76546000794927049</v>
      </c>
      <c r="S204" s="32" t="str">
        <f t="shared" si="71"/>
        <v>C</v>
      </c>
      <c r="T204" s="41"/>
    </row>
    <row r="205" spans="1:20" s="39" customFormat="1" ht="15.95" customHeight="1" x14ac:dyDescent="0.25">
      <c r="A205" s="24">
        <v>6</v>
      </c>
      <c r="B205" s="26" t="s">
        <v>624</v>
      </c>
      <c r="C205" s="26" t="s">
        <v>625</v>
      </c>
      <c r="D205" s="27">
        <v>76</v>
      </c>
      <c r="E205" s="28">
        <f t="shared" si="63"/>
        <v>0.12044374009508717</v>
      </c>
      <c r="F205" s="27">
        <v>61</v>
      </c>
      <c r="G205" s="28">
        <f t="shared" si="64"/>
        <v>9.6570940062691957E-2</v>
      </c>
      <c r="H205" s="29">
        <v>70</v>
      </c>
      <c r="I205" s="28">
        <f t="shared" si="65"/>
        <v>0.11081911154735143</v>
      </c>
      <c r="J205" s="28">
        <v>2.5000000000000001E-2</v>
      </c>
      <c r="K205" s="30">
        <v>41</v>
      </c>
      <c r="L205" s="28">
        <f t="shared" si="66"/>
        <v>6.490833676344869E-2</v>
      </c>
      <c r="M205" s="27">
        <v>53</v>
      </c>
      <c r="N205" s="28">
        <f t="shared" si="67"/>
        <v>8.3905898742994658E-2</v>
      </c>
      <c r="O205" s="29">
        <v>72</v>
      </c>
      <c r="P205" s="28">
        <f t="shared" si="68"/>
        <v>0.11398537187727575</v>
      </c>
      <c r="Q205" s="28">
        <v>2.5000000000000001E-2</v>
      </c>
      <c r="R205" s="31">
        <f t="shared" si="69"/>
        <v>0.64063339908884964</v>
      </c>
      <c r="S205" s="37" t="str">
        <f t="shared" si="71"/>
        <v>D</v>
      </c>
      <c r="T205" s="38"/>
    </row>
    <row r="206" spans="1:20" s="138" customFormat="1" ht="15.95" customHeight="1" x14ac:dyDescent="0.25">
      <c r="A206" s="106">
        <v>7</v>
      </c>
      <c r="B206" s="78" t="s">
        <v>96</v>
      </c>
      <c r="C206" s="78" t="s">
        <v>97</v>
      </c>
      <c r="D206" s="79">
        <v>91</v>
      </c>
      <c r="E206" s="80">
        <f t="shared" si="63"/>
        <v>0.14421553090332806</v>
      </c>
      <c r="F206" s="79">
        <v>67</v>
      </c>
      <c r="G206" s="80">
        <f t="shared" si="64"/>
        <v>0.10606972105246494</v>
      </c>
      <c r="H206" s="81">
        <v>62</v>
      </c>
      <c r="I206" s="80">
        <f t="shared" si="65"/>
        <v>9.8154070227654128E-2</v>
      </c>
      <c r="J206" s="80">
        <v>0.01</v>
      </c>
      <c r="K206" s="82">
        <v>56</v>
      </c>
      <c r="L206" s="80">
        <f t="shared" si="66"/>
        <v>8.8655289237881144E-2</v>
      </c>
      <c r="M206" s="79">
        <v>0</v>
      </c>
      <c r="N206" s="80">
        <f t="shared" si="67"/>
        <v>0</v>
      </c>
      <c r="O206" s="81">
        <v>63</v>
      </c>
      <c r="P206" s="80">
        <f t="shared" si="68"/>
        <v>9.9737200392616285E-2</v>
      </c>
      <c r="Q206" s="80">
        <v>2.5000000000000001E-2</v>
      </c>
      <c r="R206" s="83">
        <f t="shared" si="69"/>
        <v>0.5718318118139446</v>
      </c>
      <c r="S206" s="136" t="str">
        <f>IF(R206&lt;60%,"F",IF(R206&lt;70%,"D",IF(R206&lt;80%,"C",IF(R206&lt;90%,"B",IF(R206&gt;=90%,"A")))))</f>
        <v>F</v>
      </c>
      <c r="T206" s="137"/>
    </row>
    <row r="207" spans="1:20" s="141" customFormat="1" ht="15.95" customHeight="1" x14ac:dyDescent="0.25">
      <c r="A207" s="106">
        <v>8</v>
      </c>
      <c r="B207" s="78" t="s">
        <v>91</v>
      </c>
      <c r="C207" s="78" t="s">
        <v>627</v>
      </c>
      <c r="D207" s="79">
        <v>88</v>
      </c>
      <c r="E207" s="80">
        <f t="shared" si="63"/>
        <v>0.13946117274167988</v>
      </c>
      <c r="F207" s="79">
        <v>79</v>
      </c>
      <c r="G207" s="80">
        <f t="shared" si="64"/>
        <v>0.1250672830320109</v>
      </c>
      <c r="H207" s="81">
        <v>0</v>
      </c>
      <c r="I207" s="80">
        <f t="shared" si="65"/>
        <v>0</v>
      </c>
      <c r="J207" s="80">
        <v>0</v>
      </c>
      <c r="K207" s="82">
        <v>56</v>
      </c>
      <c r="L207" s="80">
        <f t="shared" si="66"/>
        <v>8.8655289237881144E-2</v>
      </c>
      <c r="M207" s="79">
        <v>59</v>
      </c>
      <c r="N207" s="80">
        <f t="shared" si="67"/>
        <v>9.3404679732767629E-2</v>
      </c>
      <c r="O207" s="81">
        <v>0</v>
      </c>
      <c r="P207" s="80">
        <f t="shared" si="68"/>
        <v>0</v>
      </c>
      <c r="Q207" s="80">
        <v>2.5000000000000001E-2</v>
      </c>
      <c r="R207" s="83">
        <f t="shared" si="69"/>
        <v>0.4715884247443396</v>
      </c>
      <c r="S207" s="84" t="str">
        <f t="shared" si="71"/>
        <v>F</v>
      </c>
      <c r="T207" s="140" t="s">
        <v>11</v>
      </c>
    </row>
    <row r="208" spans="1:20" s="34" customFormat="1" ht="15.95" customHeight="1" x14ac:dyDescent="0.25">
      <c r="A208" s="24">
        <v>9</v>
      </c>
      <c r="B208" s="26" t="s">
        <v>96</v>
      </c>
      <c r="C208" s="26" t="s">
        <v>629</v>
      </c>
      <c r="D208" s="27">
        <v>86</v>
      </c>
      <c r="E208" s="28">
        <f t="shared" si="63"/>
        <v>0.13629160063391443</v>
      </c>
      <c r="F208" s="27">
        <v>60</v>
      </c>
      <c r="G208" s="28">
        <f t="shared" si="64"/>
        <v>9.49878098977298E-2</v>
      </c>
      <c r="H208" s="29">
        <v>87</v>
      </c>
      <c r="I208" s="28">
        <f t="shared" si="65"/>
        <v>0.13773232435170821</v>
      </c>
      <c r="J208" s="28">
        <v>2.5000000000000001E-2</v>
      </c>
      <c r="K208" s="30">
        <v>52</v>
      </c>
      <c r="L208" s="28">
        <f t="shared" si="66"/>
        <v>8.2322768578032487E-2</v>
      </c>
      <c r="M208" s="27">
        <v>64</v>
      </c>
      <c r="N208" s="28">
        <f t="shared" si="67"/>
        <v>0.10132033055757846</v>
      </c>
      <c r="O208" s="29">
        <v>60</v>
      </c>
      <c r="P208" s="28">
        <f t="shared" si="68"/>
        <v>9.49878098977298E-2</v>
      </c>
      <c r="Q208" s="28">
        <v>2.5000000000000001E-2</v>
      </c>
      <c r="R208" s="31">
        <f t="shared" si="69"/>
        <v>0.69764264391669328</v>
      </c>
      <c r="S208" s="32" t="str">
        <f t="shared" si="71"/>
        <v>D</v>
      </c>
      <c r="T208" s="42"/>
    </row>
    <row r="209" spans="1:20" s="36" customFormat="1" ht="15.95" customHeight="1" x14ac:dyDescent="0.25">
      <c r="A209" s="24">
        <v>10</v>
      </c>
      <c r="B209" s="26" t="s">
        <v>624</v>
      </c>
      <c r="C209" s="26" t="s">
        <v>631</v>
      </c>
      <c r="D209" s="27">
        <v>87</v>
      </c>
      <c r="E209" s="28">
        <f t="shared" si="63"/>
        <v>0.13787638668779714</v>
      </c>
      <c r="F209" s="27">
        <v>88</v>
      </c>
      <c r="G209" s="28">
        <f t="shared" si="64"/>
        <v>0.13931545451667038</v>
      </c>
      <c r="H209" s="29">
        <v>81</v>
      </c>
      <c r="I209" s="28">
        <f t="shared" si="65"/>
        <v>0.12823354336193524</v>
      </c>
      <c r="J209" s="28">
        <v>2.5000000000000001E-2</v>
      </c>
      <c r="K209" s="30">
        <v>68</v>
      </c>
      <c r="L209" s="28">
        <f t="shared" si="66"/>
        <v>0.1076528512174271</v>
      </c>
      <c r="M209" s="27">
        <v>66</v>
      </c>
      <c r="N209" s="28">
        <f t="shared" si="67"/>
        <v>0.10448659088750277</v>
      </c>
      <c r="O209" s="29">
        <v>84</v>
      </c>
      <c r="P209" s="28">
        <f t="shared" si="68"/>
        <v>0.13298293385682172</v>
      </c>
      <c r="Q209" s="28">
        <v>2.5000000000000001E-2</v>
      </c>
      <c r="R209" s="31">
        <f t="shared" si="69"/>
        <v>0.80054776052815435</v>
      </c>
      <c r="S209" s="32" t="str">
        <f>IF(R209&lt;60%,"F",IF(R209&lt;70%,"D",IF(R209&lt;80%,"C",IF(R209&lt;90%,"B",IF(R209&gt;=90%,"A")))))</f>
        <v>B</v>
      </c>
      <c r="T209" s="43"/>
    </row>
    <row r="210" spans="1:20" s="141" customFormat="1" ht="15.95" customHeight="1" x14ac:dyDescent="0.25">
      <c r="A210" s="106">
        <v>11</v>
      </c>
      <c r="B210" s="78" t="s">
        <v>91</v>
      </c>
      <c r="C210" s="78" t="s">
        <v>101</v>
      </c>
      <c r="D210" s="79">
        <v>97</v>
      </c>
      <c r="E210" s="80">
        <f t="shared" si="63"/>
        <v>0.15372424722662439</v>
      </c>
      <c r="F210" s="79">
        <v>0</v>
      </c>
      <c r="G210" s="80">
        <f t="shared" si="64"/>
        <v>0</v>
      </c>
      <c r="H210" s="81">
        <v>0</v>
      </c>
      <c r="I210" s="80">
        <f t="shared" si="65"/>
        <v>0</v>
      </c>
      <c r="J210" s="80">
        <v>0</v>
      </c>
      <c r="K210" s="82">
        <v>78</v>
      </c>
      <c r="L210" s="80">
        <f t="shared" si="66"/>
        <v>0.12348415286704874</v>
      </c>
      <c r="M210" s="79">
        <v>0</v>
      </c>
      <c r="N210" s="80">
        <f t="shared" si="67"/>
        <v>0</v>
      </c>
      <c r="O210" s="81">
        <v>0</v>
      </c>
      <c r="P210" s="80">
        <f t="shared" si="68"/>
        <v>0</v>
      </c>
      <c r="Q210" s="80">
        <v>0</v>
      </c>
      <c r="R210" s="83">
        <f t="shared" si="69"/>
        <v>0.27720840009367315</v>
      </c>
      <c r="S210" s="84" t="str">
        <f t="shared" ref="S210:S212" si="72">IF(R210&lt;60%,"F",IF(R210&lt;70%,"D",IF(R210&lt;80%,"C",IF(R210&lt;90%,"B",IF(R210&gt;=90%,"A")))))</f>
        <v>F</v>
      </c>
      <c r="T210" s="140"/>
    </row>
    <row r="211" spans="1:20" s="36" customFormat="1" ht="15.95" customHeight="1" x14ac:dyDescent="0.25">
      <c r="A211" s="24">
        <v>12</v>
      </c>
      <c r="B211" s="26" t="s">
        <v>91</v>
      </c>
      <c r="C211" s="26" t="s">
        <v>633</v>
      </c>
      <c r="D211" s="27">
        <v>77</v>
      </c>
      <c r="E211" s="28">
        <f t="shared" si="63"/>
        <v>0.12202852614896989</v>
      </c>
      <c r="F211" s="27">
        <v>62</v>
      </c>
      <c r="G211" s="28">
        <f t="shared" si="64"/>
        <v>9.8154070227654128E-2</v>
      </c>
      <c r="H211" s="29">
        <v>78</v>
      </c>
      <c r="I211" s="28">
        <f t="shared" si="65"/>
        <v>0.12348415286704874</v>
      </c>
      <c r="J211" s="28">
        <v>2.5000000000000001E-2</v>
      </c>
      <c r="K211" s="30">
        <v>41</v>
      </c>
      <c r="L211" s="28">
        <f t="shared" si="66"/>
        <v>6.490833676344869E-2</v>
      </c>
      <c r="M211" s="27">
        <v>50</v>
      </c>
      <c r="N211" s="28">
        <f t="shared" si="67"/>
        <v>7.9156508248108159E-2</v>
      </c>
      <c r="O211" s="29">
        <v>63</v>
      </c>
      <c r="P211" s="28">
        <f t="shared" si="68"/>
        <v>9.9737200392616285E-2</v>
      </c>
      <c r="Q211" s="28">
        <v>2.5000000000000001E-2</v>
      </c>
      <c r="R211" s="31">
        <f t="shared" si="69"/>
        <v>0.63746879464784589</v>
      </c>
      <c r="S211" s="32" t="str">
        <f t="shared" si="72"/>
        <v>D</v>
      </c>
      <c r="T211" s="35"/>
    </row>
    <row r="212" spans="1:20" s="109" customFormat="1" ht="15.95" customHeight="1" x14ac:dyDescent="0.25">
      <c r="A212" s="106">
        <v>13</v>
      </c>
      <c r="B212" s="78" t="s">
        <v>624</v>
      </c>
      <c r="C212" s="78" t="s">
        <v>635</v>
      </c>
      <c r="D212" s="79">
        <v>30</v>
      </c>
      <c r="E212" s="80">
        <f t="shared" si="63"/>
        <v>4.7543581616481777E-2</v>
      </c>
      <c r="F212" s="79">
        <v>0</v>
      </c>
      <c r="G212" s="80">
        <f t="shared" si="64"/>
        <v>0</v>
      </c>
      <c r="H212" s="81">
        <v>0</v>
      </c>
      <c r="I212" s="80">
        <f t="shared" si="65"/>
        <v>0</v>
      </c>
      <c r="J212" s="80">
        <v>0</v>
      </c>
      <c r="K212" s="82">
        <v>5</v>
      </c>
      <c r="L212" s="80">
        <f t="shared" si="66"/>
        <v>7.9156508248108166E-3</v>
      </c>
      <c r="M212" s="79">
        <v>0</v>
      </c>
      <c r="N212" s="80">
        <f t="shared" si="67"/>
        <v>0</v>
      </c>
      <c r="O212" s="81">
        <v>0</v>
      </c>
      <c r="P212" s="80">
        <f t="shared" si="68"/>
        <v>0</v>
      </c>
      <c r="Q212" s="80">
        <v>0</v>
      </c>
      <c r="R212" s="83">
        <f t="shared" si="69"/>
        <v>5.5459232441292597E-2</v>
      </c>
      <c r="S212" s="84" t="str">
        <f t="shared" si="72"/>
        <v>F</v>
      </c>
      <c r="T212" s="139"/>
    </row>
    <row r="213" spans="1:20" s="141" customFormat="1" ht="15.95" customHeight="1" x14ac:dyDescent="0.25">
      <c r="A213" s="106">
        <v>14</v>
      </c>
      <c r="B213" s="78" t="s">
        <v>96</v>
      </c>
      <c r="C213" s="78" t="s">
        <v>637</v>
      </c>
      <c r="D213" s="79">
        <v>0</v>
      </c>
      <c r="E213" s="80">
        <f t="shared" si="63"/>
        <v>0</v>
      </c>
      <c r="F213" s="79">
        <v>0</v>
      </c>
      <c r="G213" s="80">
        <f t="shared" si="64"/>
        <v>0</v>
      </c>
      <c r="H213" s="81">
        <v>0</v>
      </c>
      <c r="I213" s="80">
        <f t="shared" si="65"/>
        <v>0</v>
      </c>
      <c r="J213" s="80">
        <v>0</v>
      </c>
      <c r="K213" s="82">
        <v>0</v>
      </c>
      <c r="L213" s="80">
        <f t="shared" si="66"/>
        <v>0</v>
      </c>
      <c r="M213" s="79">
        <v>0</v>
      </c>
      <c r="N213" s="80">
        <f t="shared" si="67"/>
        <v>0</v>
      </c>
      <c r="O213" s="81">
        <v>0</v>
      </c>
      <c r="P213" s="80">
        <f t="shared" si="68"/>
        <v>0</v>
      </c>
      <c r="Q213" s="80">
        <v>0</v>
      </c>
      <c r="R213" s="83">
        <f t="shared" si="69"/>
        <v>0</v>
      </c>
      <c r="S213" s="84" t="str">
        <f>IF(R213&lt;60%,"F",IF(R213&lt;70%,"D",IF(R213&lt;80%,"C",IF(R213&lt;90%,"B",IF(R213&gt;=90%,"A")))))</f>
        <v>F</v>
      </c>
      <c r="T213" s="142"/>
    </row>
    <row r="214" spans="1:20" s="109" customFormat="1" ht="15.95" customHeight="1" x14ac:dyDescent="0.25">
      <c r="A214" s="106">
        <v>15</v>
      </c>
      <c r="B214" s="78" t="s">
        <v>91</v>
      </c>
      <c r="C214" s="78" t="s">
        <v>639</v>
      </c>
      <c r="D214" s="79">
        <v>0</v>
      </c>
      <c r="E214" s="80">
        <f t="shared" si="63"/>
        <v>0</v>
      </c>
      <c r="F214" s="79">
        <v>0</v>
      </c>
      <c r="G214" s="80">
        <f t="shared" si="64"/>
        <v>0</v>
      </c>
      <c r="H214" s="81">
        <v>0</v>
      </c>
      <c r="I214" s="80">
        <f t="shared" si="65"/>
        <v>0</v>
      </c>
      <c r="J214" s="80">
        <v>0</v>
      </c>
      <c r="K214" s="82">
        <v>0</v>
      </c>
      <c r="L214" s="80">
        <f t="shared" si="66"/>
        <v>0</v>
      </c>
      <c r="M214" s="79">
        <v>0</v>
      </c>
      <c r="N214" s="80">
        <f t="shared" si="67"/>
        <v>0</v>
      </c>
      <c r="O214" s="81">
        <v>0</v>
      </c>
      <c r="P214" s="80">
        <f t="shared" si="68"/>
        <v>0</v>
      </c>
      <c r="Q214" s="80">
        <v>0</v>
      </c>
      <c r="R214" s="83">
        <f t="shared" si="69"/>
        <v>0</v>
      </c>
      <c r="S214" s="84" t="str">
        <f t="shared" ref="S214" si="73">IF(R214&lt;60%,"F",IF(R214&lt;70%,"D",IF(R214&lt;80%,"C",IF(R214&lt;90%,"B",IF(R214&gt;=90%,"A")))))</f>
        <v>F</v>
      </c>
      <c r="T214" s="143"/>
    </row>
    <row r="215" spans="1:20" s="39" customFormat="1" ht="15.95" customHeight="1" x14ac:dyDescent="0.25">
      <c r="A215" s="24">
        <v>16</v>
      </c>
      <c r="B215" s="26" t="s">
        <v>96</v>
      </c>
      <c r="C215" s="26" t="s">
        <v>641</v>
      </c>
      <c r="D215" s="27">
        <v>86</v>
      </c>
      <c r="E215" s="28">
        <f t="shared" si="63"/>
        <v>0.13629160063391443</v>
      </c>
      <c r="F215" s="27">
        <v>73</v>
      </c>
      <c r="G215" s="28">
        <f t="shared" si="64"/>
        <v>0.11556850204223792</v>
      </c>
      <c r="H215" s="29">
        <v>84</v>
      </c>
      <c r="I215" s="28">
        <f t="shared" si="65"/>
        <v>0.13298293385682172</v>
      </c>
      <c r="J215" s="28">
        <v>0.02</v>
      </c>
      <c r="K215" s="30">
        <v>74</v>
      </c>
      <c r="L215" s="28">
        <f t="shared" si="66"/>
        <v>0.11715163220720008</v>
      </c>
      <c r="M215" s="27">
        <v>51</v>
      </c>
      <c r="N215" s="28">
        <f t="shared" si="67"/>
        <v>8.073963841307033E-2</v>
      </c>
      <c r="O215" s="29">
        <v>56</v>
      </c>
      <c r="P215" s="28">
        <f t="shared" si="68"/>
        <v>8.8655289237881144E-2</v>
      </c>
      <c r="Q215" s="28">
        <v>2.5000000000000001E-2</v>
      </c>
      <c r="R215" s="31">
        <f t="shared" si="69"/>
        <v>0.71638959639112565</v>
      </c>
      <c r="S215" s="37" t="str">
        <f>IF(R215&lt;60%,"F",IF(R215&lt;70%,"D",IF(R215&lt;80%,"C",IF(R215&lt;90%,"B",IF(R215&gt;=90%,"A")))))</f>
        <v>C</v>
      </c>
      <c r="T215" s="38"/>
    </row>
    <row r="216" spans="1:20" s="36" customFormat="1" ht="15.95" customHeight="1" x14ac:dyDescent="0.25">
      <c r="A216" s="24">
        <v>17</v>
      </c>
      <c r="B216" s="26" t="s">
        <v>91</v>
      </c>
      <c r="C216" s="26" t="s">
        <v>643</v>
      </c>
      <c r="D216" s="27">
        <v>74</v>
      </c>
      <c r="E216" s="28">
        <f t="shared" si="63"/>
        <v>0.11727416798732171</v>
      </c>
      <c r="F216" s="27">
        <v>78</v>
      </c>
      <c r="G216" s="28">
        <f t="shared" si="64"/>
        <v>0.12348415286704874</v>
      </c>
      <c r="H216" s="29">
        <v>65</v>
      </c>
      <c r="I216" s="28">
        <f t="shared" si="65"/>
        <v>0.10290346072254061</v>
      </c>
      <c r="J216" s="28">
        <v>2.5000000000000001E-2</v>
      </c>
      <c r="K216" s="30">
        <v>62</v>
      </c>
      <c r="L216" s="28">
        <f t="shared" si="66"/>
        <v>9.8154070227654128E-2</v>
      </c>
      <c r="M216" s="27">
        <v>63</v>
      </c>
      <c r="N216" s="28">
        <f t="shared" si="67"/>
        <v>9.9737200392616285E-2</v>
      </c>
      <c r="O216" s="29">
        <v>63</v>
      </c>
      <c r="P216" s="28">
        <f t="shared" si="68"/>
        <v>9.9737200392616285E-2</v>
      </c>
      <c r="Q216" s="28">
        <v>2.5000000000000001E-2</v>
      </c>
      <c r="R216" s="31">
        <f t="shared" si="69"/>
        <v>0.69129025258979782</v>
      </c>
      <c r="S216" s="32" t="str">
        <f t="shared" ref="S216:S220" si="74">IF(R216&lt;60%,"F",IF(R216&lt;70%,"D",IF(R216&lt;80%,"C",IF(R216&lt;90%,"B",IF(R216&gt;=90%,"A")))))</f>
        <v>D</v>
      </c>
      <c r="T216" s="40"/>
    </row>
    <row r="217" spans="1:20" s="34" customFormat="1" ht="15.95" customHeight="1" x14ac:dyDescent="0.25">
      <c r="A217" s="24">
        <v>18</v>
      </c>
      <c r="B217" s="26" t="s">
        <v>96</v>
      </c>
      <c r="C217" s="26" t="s">
        <v>645</v>
      </c>
      <c r="D217" s="27">
        <v>92</v>
      </c>
      <c r="E217" s="28">
        <f t="shared" si="63"/>
        <v>0.14580031695721077</v>
      </c>
      <c r="F217" s="27">
        <v>99</v>
      </c>
      <c r="G217" s="28">
        <f t="shared" si="64"/>
        <v>0.15672988633125418</v>
      </c>
      <c r="H217" s="29">
        <v>95</v>
      </c>
      <c r="I217" s="28">
        <f t="shared" si="65"/>
        <v>0.15039736567140552</v>
      </c>
      <c r="J217" s="28">
        <v>2.5000000000000001E-2</v>
      </c>
      <c r="K217" s="30">
        <v>83</v>
      </c>
      <c r="L217" s="28">
        <f t="shared" si="66"/>
        <v>0.13139980369185955</v>
      </c>
      <c r="M217" s="27">
        <v>90</v>
      </c>
      <c r="N217" s="28">
        <f t="shared" si="67"/>
        <v>0.14248171484659469</v>
      </c>
      <c r="O217" s="29">
        <v>89</v>
      </c>
      <c r="P217" s="28">
        <f t="shared" si="68"/>
        <v>0.14089858468163252</v>
      </c>
      <c r="Q217" s="28">
        <v>2.5000000000000001E-2</v>
      </c>
      <c r="R217" s="31">
        <f t="shared" si="69"/>
        <v>0.91770767217995719</v>
      </c>
      <c r="S217" s="32" t="str">
        <f t="shared" si="74"/>
        <v>A</v>
      </c>
      <c r="T217" s="41"/>
    </row>
    <row r="218" spans="1:20" s="138" customFormat="1" ht="15.95" customHeight="1" x14ac:dyDescent="0.25">
      <c r="A218" s="106">
        <v>19</v>
      </c>
      <c r="B218" s="78" t="s">
        <v>96</v>
      </c>
      <c r="C218" s="78" t="s">
        <v>647</v>
      </c>
      <c r="D218" s="79">
        <v>60</v>
      </c>
      <c r="E218" s="80">
        <f t="shared" si="63"/>
        <v>9.5087163232963554E-2</v>
      </c>
      <c r="F218" s="79">
        <v>60</v>
      </c>
      <c r="G218" s="80">
        <f t="shared" si="64"/>
        <v>9.49878098977298E-2</v>
      </c>
      <c r="H218" s="81">
        <v>51</v>
      </c>
      <c r="I218" s="80">
        <f t="shared" si="65"/>
        <v>8.073963841307033E-2</v>
      </c>
      <c r="J218" s="80">
        <v>2.5000000000000001E-2</v>
      </c>
      <c r="K218" s="82">
        <v>42</v>
      </c>
      <c r="L218" s="80">
        <f t="shared" si="66"/>
        <v>6.6491466928410861E-2</v>
      </c>
      <c r="M218" s="79">
        <v>44</v>
      </c>
      <c r="N218" s="80">
        <f t="shared" si="67"/>
        <v>6.9657727258335189E-2</v>
      </c>
      <c r="O218" s="81">
        <v>29</v>
      </c>
      <c r="P218" s="80">
        <f t="shared" si="68"/>
        <v>4.5910774783902736E-2</v>
      </c>
      <c r="Q218" s="80">
        <v>2.5000000000000001E-2</v>
      </c>
      <c r="R218" s="83">
        <f t="shared" si="69"/>
        <v>0.50287458051441247</v>
      </c>
      <c r="S218" s="136" t="str">
        <f t="shared" si="74"/>
        <v>F</v>
      </c>
      <c r="T218" s="137"/>
    </row>
    <row r="219" spans="1:20" s="141" customFormat="1" ht="15.95" customHeight="1" x14ac:dyDescent="0.25">
      <c r="A219" s="106">
        <v>20</v>
      </c>
      <c r="B219" s="78" t="s">
        <v>96</v>
      </c>
      <c r="C219" s="78" t="s">
        <v>649</v>
      </c>
      <c r="D219" s="79">
        <v>97</v>
      </c>
      <c r="E219" s="80">
        <f t="shared" si="63"/>
        <v>0.15372424722662439</v>
      </c>
      <c r="F219" s="79">
        <v>86</v>
      </c>
      <c r="G219" s="80">
        <f t="shared" si="64"/>
        <v>0.13614919418674604</v>
      </c>
      <c r="H219" s="81">
        <v>0</v>
      </c>
      <c r="I219" s="80">
        <f t="shared" si="65"/>
        <v>0</v>
      </c>
      <c r="J219" s="80">
        <v>0</v>
      </c>
      <c r="K219" s="82">
        <v>74</v>
      </c>
      <c r="L219" s="80">
        <f t="shared" si="66"/>
        <v>0.11715163220720008</v>
      </c>
      <c r="M219" s="79">
        <v>75</v>
      </c>
      <c r="N219" s="80">
        <f t="shared" si="67"/>
        <v>0.11873476237216224</v>
      </c>
      <c r="O219" s="81">
        <v>0</v>
      </c>
      <c r="P219" s="80">
        <f t="shared" si="68"/>
        <v>0</v>
      </c>
      <c r="Q219" s="80">
        <v>2.5000000000000001E-2</v>
      </c>
      <c r="R219" s="83">
        <f t="shared" si="69"/>
        <v>0.5507598359927327</v>
      </c>
      <c r="S219" s="84" t="str">
        <f t="shared" si="74"/>
        <v>F</v>
      </c>
      <c r="T219" s="140" t="s">
        <v>11</v>
      </c>
    </row>
    <row r="220" spans="1:20" s="34" customFormat="1" ht="15.95" customHeight="1" x14ac:dyDescent="0.25">
      <c r="A220" s="24">
        <v>21</v>
      </c>
      <c r="B220" s="26" t="s">
        <v>96</v>
      </c>
      <c r="C220" s="26" t="s">
        <v>651</v>
      </c>
      <c r="D220" s="27">
        <v>84</v>
      </c>
      <c r="E220" s="28">
        <f t="shared" si="63"/>
        <v>0.13312202852614896</v>
      </c>
      <c r="F220" s="27">
        <v>62</v>
      </c>
      <c r="G220" s="28">
        <f t="shared" si="64"/>
        <v>9.8154070227654128E-2</v>
      </c>
      <c r="H220" s="29">
        <v>80</v>
      </c>
      <c r="I220" s="28">
        <f t="shared" si="65"/>
        <v>0.12665041319697307</v>
      </c>
      <c r="J220" s="28">
        <v>2.5000000000000001E-2</v>
      </c>
      <c r="K220" s="30">
        <v>53</v>
      </c>
      <c r="L220" s="28">
        <f t="shared" si="66"/>
        <v>8.3905898742994658E-2</v>
      </c>
      <c r="M220" s="27">
        <v>66</v>
      </c>
      <c r="N220" s="28">
        <f t="shared" si="67"/>
        <v>0.10448659088750277</v>
      </c>
      <c r="O220" s="29">
        <v>80</v>
      </c>
      <c r="P220" s="28">
        <f t="shared" si="68"/>
        <v>0.12665041319697307</v>
      </c>
      <c r="Q220" s="28">
        <v>2.5000000000000001E-2</v>
      </c>
      <c r="R220" s="31">
        <f t="shared" si="69"/>
        <v>0.72296941477824661</v>
      </c>
      <c r="S220" s="32" t="str">
        <f t="shared" si="74"/>
        <v>C</v>
      </c>
      <c r="T220" s="42"/>
    </row>
    <row r="221" spans="1:20" s="36" customFormat="1" ht="15.95" customHeight="1" x14ac:dyDescent="0.25">
      <c r="A221" s="24">
        <v>22</v>
      </c>
      <c r="B221" s="26" t="s">
        <v>624</v>
      </c>
      <c r="C221" s="26" t="s">
        <v>653</v>
      </c>
      <c r="D221" s="27">
        <v>79</v>
      </c>
      <c r="E221" s="28">
        <f t="shared" si="63"/>
        <v>0.12519809825673534</v>
      </c>
      <c r="F221" s="27">
        <v>60</v>
      </c>
      <c r="G221" s="28">
        <f t="shared" si="64"/>
        <v>9.49878098977298E-2</v>
      </c>
      <c r="H221" s="29">
        <v>68</v>
      </c>
      <c r="I221" s="28">
        <f t="shared" si="65"/>
        <v>0.1076528512174271</v>
      </c>
      <c r="J221" s="28">
        <v>2.5000000000000001E-2</v>
      </c>
      <c r="K221" s="30">
        <v>57</v>
      </c>
      <c r="L221" s="28">
        <f t="shared" si="66"/>
        <v>9.0238419402843301E-2</v>
      </c>
      <c r="M221" s="27">
        <v>47</v>
      </c>
      <c r="N221" s="28">
        <f t="shared" si="67"/>
        <v>7.4407117753221674E-2</v>
      </c>
      <c r="O221" s="29">
        <v>54</v>
      </c>
      <c r="P221" s="28">
        <f t="shared" si="68"/>
        <v>8.5489028907956816E-2</v>
      </c>
      <c r="Q221" s="28">
        <v>2.5000000000000001E-2</v>
      </c>
      <c r="R221" s="31">
        <f t="shared" si="69"/>
        <v>0.627973325435914</v>
      </c>
      <c r="S221" s="32" t="str">
        <f>IF(R221&lt;60%,"F",IF(R221&lt;70%,"D",IF(R221&lt;80%,"C",IF(R221&lt;90%,"B",IF(R221&gt;=90%,"A")))))</f>
        <v>D</v>
      </c>
      <c r="T221" s="43"/>
    </row>
    <row r="222" spans="1:20" s="36" customFormat="1" ht="15.95" customHeight="1" x14ac:dyDescent="0.25">
      <c r="A222" s="24">
        <v>23</v>
      </c>
      <c r="B222" s="26" t="s">
        <v>91</v>
      </c>
      <c r="C222" s="26" t="s">
        <v>655</v>
      </c>
      <c r="D222" s="27">
        <v>90</v>
      </c>
      <c r="E222" s="28">
        <f t="shared" si="63"/>
        <v>0.14263074484944532</v>
      </c>
      <c r="F222" s="27">
        <v>91</v>
      </c>
      <c r="G222" s="28">
        <f t="shared" si="64"/>
        <v>0.14406484501155686</v>
      </c>
      <c r="H222" s="29">
        <v>94</v>
      </c>
      <c r="I222" s="28">
        <f t="shared" si="65"/>
        <v>0.14881423550644335</v>
      </c>
      <c r="J222" s="28">
        <v>0.02</v>
      </c>
      <c r="K222" s="30">
        <v>80</v>
      </c>
      <c r="L222" s="28">
        <f t="shared" si="66"/>
        <v>0.12665041319697307</v>
      </c>
      <c r="M222" s="27">
        <v>69</v>
      </c>
      <c r="N222" s="28">
        <f t="shared" si="67"/>
        <v>0.10923598138238927</v>
      </c>
      <c r="O222" s="29">
        <v>93</v>
      </c>
      <c r="P222" s="28">
        <f t="shared" si="68"/>
        <v>0.14723110534148118</v>
      </c>
      <c r="Q222" s="28">
        <v>2.5000000000000001E-2</v>
      </c>
      <c r="R222" s="31">
        <f t="shared" si="69"/>
        <v>0.86362732528828912</v>
      </c>
      <c r="S222" s="32" t="str">
        <f t="shared" ref="S222" si="75">IF(R222&lt;60%,"F",IF(R222&lt;70%,"D",IF(R222&lt;80%,"C",IF(R222&lt;90%,"B",IF(R222&gt;=90%,"A")))))</f>
        <v>B</v>
      </c>
      <c r="T222" s="35"/>
    </row>
    <row r="223" spans="1:20" s="34" customFormat="1" ht="15.95" customHeight="1" x14ac:dyDescent="0.25">
      <c r="A223" s="24">
        <v>24</v>
      </c>
      <c r="B223" s="26" t="s">
        <v>624</v>
      </c>
      <c r="C223" s="26" t="s">
        <v>657</v>
      </c>
      <c r="D223" s="27">
        <v>83</v>
      </c>
      <c r="E223" s="28">
        <f t="shared" si="63"/>
        <v>0.13153724247226625</v>
      </c>
      <c r="F223" s="27">
        <v>77</v>
      </c>
      <c r="G223" s="28">
        <f t="shared" si="64"/>
        <v>0.12190102270208657</v>
      </c>
      <c r="H223" s="29">
        <v>78</v>
      </c>
      <c r="I223" s="28">
        <f t="shared" si="65"/>
        <v>0.12348415286704874</v>
      </c>
      <c r="J223" s="28">
        <v>2.5000000000000001E-2</v>
      </c>
      <c r="K223" s="30">
        <v>74</v>
      </c>
      <c r="L223" s="28">
        <f t="shared" si="66"/>
        <v>0.11715163220720008</v>
      </c>
      <c r="M223" s="27">
        <v>72</v>
      </c>
      <c r="N223" s="28">
        <f t="shared" si="67"/>
        <v>0.11398537187727575</v>
      </c>
      <c r="O223" s="29">
        <v>86</v>
      </c>
      <c r="P223" s="28">
        <f t="shared" si="68"/>
        <v>0.13614919418674604</v>
      </c>
      <c r="Q223" s="28">
        <v>2.5000000000000001E-2</v>
      </c>
      <c r="R223" s="31">
        <f t="shared" si="69"/>
        <v>0.79420861631262352</v>
      </c>
      <c r="S223" s="32" t="str">
        <f t="shared" si="71"/>
        <v>C</v>
      </c>
      <c r="T223" s="41"/>
    </row>
    <row r="224" spans="1:20" s="138" customFormat="1" ht="15.95" customHeight="1" x14ac:dyDescent="0.25">
      <c r="A224" s="106">
        <v>25</v>
      </c>
      <c r="B224" s="78" t="s">
        <v>91</v>
      </c>
      <c r="C224" s="78" t="s">
        <v>659</v>
      </c>
      <c r="D224" s="79">
        <v>100</v>
      </c>
      <c r="E224" s="80">
        <f t="shared" si="63"/>
        <v>0.15847860538827258</v>
      </c>
      <c r="F224" s="79">
        <v>0</v>
      </c>
      <c r="G224" s="80">
        <f t="shared" si="64"/>
        <v>0</v>
      </c>
      <c r="H224" s="81">
        <v>0</v>
      </c>
      <c r="I224" s="80">
        <f t="shared" si="65"/>
        <v>0</v>
      </c>
      <c r="J224" s="80">
        <v>0</v>
      </c>
      <c r="K224" s="82">
        <v>91</v>
      </c>
      <c r="L224" s="80">
        <f t="shared" si="66"/>
        <v>0.14406484501155686</v>
      </c>
      <c r="M224" s="79">
        <v>0</v>
      </c>
      <c r="N224" s="80">
        <f t="shared" si="67"/>
        <v>0</v>
      </c>
      <c r="O224" s="81">
        <v>0</v>
      </c>
      <c r="P224" s="80">
        <f t="shared" si="68"/>
        <v>0</v>
      </c>
      <c r="Q224" s="80">
        <v>0</v>
      </c>
      <c r="R224" s="83">
        <f t="shared" si="69"/>
        <v>0.30254345039982944</v>
      </c>
      <c r="S224" s="136" t="str">
        <f t="shared" si="71"/>
        <v>F</v>
      </c>
      <c r="T224" s="137"/>
    </row>
    <row r="225" spans="1:41" s="141" customFormat="1" ht="15.95" customHeight="1" x14ac:dyDescent="0.25">
      <c r="A225" s="106">
        <v>26</v>
      </c>
      <c r="B225" s="78" t="s">
        <v>96</v>
      </c>
      <c r="C225" s="78" t="s">
        <v>661</v>
      </c>
      <c r="D225" s="79">
        <v>97</v>
      </c>
      <c r="E225" s="80">
        <f t="shared" si="63"/>
        <v>0.15372424722662439</v>
      </c>
      <c r="F225" s="79">
        <v>85</v>
      </c>
      <c r="G225" s="80">
        <f t="shared" si="64"/>
        <v>0.13456606402178387</v>
      </c>
      <c r="H225" s="81">
        <v>0</v>
      </c>
      <c r="I225" s="80">
        <f t="shared" si="65"/>
        <v>0</v>
      </c>
      <c r="J225" s="80">
        <v>0</v>
      </c>
      <c r="K225" s="82">
        <v>65</v>
      </c>
      <c r="L225" s="80">
        <f t="shared" si="66"/>
        <v>0.10290346072254061</v>
      </c>
      <c r="M225" s="79">
        <v>63</v>
      </c>
      <c r="N225" s="80">
        <f t="shared" si="67"/>
        <v>9.9737200392616285E-2</v>
      </c>
      <c r="O225" s="81">
        <v>0</v>
      </c>
      <c r="P225" s="80">
        <f t="shared" si="68"/>
        <v>0</v>
      </c>
      <c r="Q225" s="80">
        <v>0</v>
      </c>
      <c r="R225" s="83">
        <f t="shared" si="69"/>
        <v>0.49093097236356509</v>
      </c>
      <c r="S225" s="84" t="str">
        <f t="shared" si="71"/>
        <v>F</v>
      </c>
      <c r="T225" s="140" t="s">
        <v>11</v>
      </c>
    </row>
    <row r="226" spans="1:41" s="34" customFormat="1" ht="15.95" customHeight="1" x14ac:dyDescent="0.25">
      <c r="A226" s="24">
        <v>27</v>
      </c>
      <c r="B226" s="26" t="s">
        <v>91</v>
      </c>
      <c r="C226" s="26" t="s">
        <v>663</v>
      </c>
      <c r="D226" s="27">
        <v>93</v>
      </c>
      <c r="E226" s="28">
        <f t="shared" si="63"/>
        <v>0.1473851030110935</v>
      </c>
      <c r="F226" s="27">
        <v>70</v>
      </c>
      <c r="G226" s="28">
        <f t="shared" si="64"/>
        <v>0.11081911154735143</v>
      </c>
      <c r="H226" s="29">
        <v>88</v>
      </c>
      <c r="I226" s="28">
        <f t="shared" si="65"/>
        <v>0.13931545451667038</v>
      </c>
      <c r="J226" s="28">
        <v>2.5000000000000001E-2</v>
      </c>
      <c r="K226" s="30">
        <v>83</v>
      </c>
      <c r="L226" s="28">
        <f t="shared" si="66"/>
        <v>0.13139980369185955</v>
      </c>
      <c r="M226" s="27">
        <v>67</v>
      </c>
      <c r="N226" s="28">
        <f t="shared" si="67"/>
        <v>0.10606972105246494</v>
      </c>
      <c r="O226" s="29">
        <v>73</v>
      </c>
      <c r="P226" s="28">
        <f t="shared" si="68"/>
        <v>0.11556850204223792</v>
      </c>
      <c r="Q226" s="28">
        <v>2.5000000000000001E-2</v>
      </c>
      <c r="R226" s="31">
        <f t="shared" si="69"/>
        <v>0.8005576958616778</v>
      </c>
      <c r="S226" s="32" t="str">
        <f t="shared" si="71"/>
        <v>B</v>
      </c>
      <c r="T226" s="42"/>
    </row>
    <row r="227" spans="1:41" s="36" customFormat="1" ht="15.95" customHeight="1" x14ac:dyDescent="0.25">
      <c r="A227" s="24">
        <v>28</v>
      </c>
      <c r="B227" s="26" t="s">
        <v>91</v>
      </c>
      <c r="C227" s="26" t="s">
        <v>665</v>
      </c>
      <c r="D227" s="27">
        <v>87</v>
      </c>
      <c r="E227" s="28">
        <f t="shared" si="63"/>
        <v>0.13787638668779714</v>
      </c>
      <c r="F227" s="27">
        <v>75</v>
      </c>
      <c r="G227" s="28">
        <f t="shared" si="64"/>
        <v>0.11873476237216224</v>
      </c>
      <c r="H227" s="29">
        <v>75</v>
      </c>
      <c r="I227" s="28">
        <f t="shared" si="65"/>
        <v>0.11873476237216224</v>
      </c>
      <c r="J227" s="28">
        <v>2.5000000000000001E-2</v>
      </c>
      <c r="K227" s="30">
        <v>67</v>
      </c>
      <c r="L227" s="28">
        <f t="shared" si="66"/>
        <v>0.10606972105246494</v>
      </c>
      <c r="M227" s="27">
        <v>71</v>
      </c>
      <c r="N227" s="28">
        <f t="shared" si="67"/>
        <v>0.1124022417123136</v>
      </c>
      <c r="O227" s="29">
        <v>60</v>
      </c>
      <c r="P227" s="28">
        <f t="shared" si="68"/>
        <v>9.49878098977298E-2</v>
      </c>
      <c r="Q227" s="28">
        <v>2.5000000000000001E-2</v>
      </c>
      <c r="R227" s="31">
        <f t="shared" si="69"/>
        <v>0.73880568409462988</v>
      </c>
      <c r="S227" s="32" t="str">
        <f>IF(R227&lt;60%,"F",IF(R227&lt;70%,"D",IF(R227&lt;80%,"C",IF(R227&lt;90%,"B",IF(R227&gt;=90%,"A")))))</f>
        <v>C</v>
      </c>
      <c r="T227" s="43"/>
    </row>
    <row r="228" spans="1:41" s="109" customFormat="1" ht="15.95" customHeight="1" x14ac:dyDescent="0.25">
      <c r="A228" s="106">
        <v>29</v>
      </c>
      <c r="B228" s="78" t="s">
        <v>96</v>
      </c>
      <c r="C228" s="78" t="s">
        <v>667</v>
      </c>
      <c r="D228" s="79">
        <v>69</v>
      </c>
      <c r="E228" s="80">
        <f t="shared" si="63"/>
        <v>0.10935023771790808</v>
      </c>
      <c r="F228" s="79">
        <v>59</v>
      </c>
      <c r="G228" s="80">
        <f t="shared" si="64"/>
        <v>9.3404679732767629E-2</v>
      </c>
      <c r="H228" s="81">
        <v>59</v>
      </c>
      <c r="I228" s="80">
        <f t="shared" si="65"/>
        <v>9.3404679732767629E-2</v>
      </c>
      <c r="J228" s="80">
        <v>0.01</v>
      </c>
      <c r="K228" s="82">
        <v>41</v>
      </c>
      <c r="L228" s="80">
        <f t="shared" si="66"/>
        <v>6.490833676344869E-2</v>
      </c>
      <c r="M228" s="79">
        <v>35</v>
      </c>
      <c r="N228" s="80">
        <f t="shared" si="67"/>
        <v>5.5409555773675713E-2</v>
      </c>
      <c r="O228" s="81">
        <v>0</v>
      </c>
      <c r="P228" s="80">
        <f t="shared" si="68"/>
        <v>0</v>
      </c>
      <c r="Q228" s="80">
        <v>0</v>
      </c>
      <c r="R228" s="83">
        <f t="shared" si="69"/>
        <v>0.42647748972056776</v>
      </c>
      <c r="S228" s="84" t="str">
        <f t="shared" ref="S228" si="76">IF(R228&lt;60%,"F",IF(R228&lt;70%,"D",IF(R228&lt;80%,"C",IF(R228&lt;90%,"B",IF(R228&gt;=90%,"A")))))</f>
        <v>F</v>
      </c>
      <c r="T228" s="143"/>
    </row>
    <row r="229" spans="1:41" s="109" customFormat="1" ht="15.95" customHeight="1" x14ac:dyDescent="0.25">
      <c r="A229" s="106">
        <v>30</v>
      </c>
      <c r="B229" s="78" t="s">
        <v>96</v>
      </c>
      <c r="C229" s="78" t="s">
        <v>673</v>
      </c>
      <c r="D229" s="79">
        <v>90</v>
      </c>
      <c r="E229" s="80">
        <f t="shared" si="63"/>
        <v>0.14263074484944532</v>
      </c>
      <c r="F229" s="79">
        <v>69</v>
      </c>
      <c r="G229" s="80">
        <f t="shared" si="64"/>
        <v>0.10923598138238927</v>
      </c>
      <c r="H229" s="81">
        <v>63</v>
      </c>
      <c r="I229" s="80">
        <f t="shared" si="65"/>
        <v>9.9737200392616285E-2</v>
      </c>
      <c r="J229" s="80">
        <v>0.01</v>
      </c>
      <c r="K229" s="82">
        <v>61</v>
      </c>
      <c r="L229" s="80">
        <f t="shared" si="66"/>
        <v>9.6570940062691957E-2</v>
      </c>
      <c r="M229" s="79">
        <v>0</v>
      </c>
      <c r="N229" s="80">
        <f t="shared" si="67"/>
        <v>0</v>
      </c>
      <c r="O229" s="81">
        <v>0</v>
      </c>
      <c r="P229" s="80">
        <f t="shared" si="68"/>
        <v>0</v>
      </c>
      <c r="Q229" s="80">
        <v>0</v>
      </c>
      <c r="R229" s="83">
        <f t="shared" si="69"/>
        <v>0.45817486668714286</v>
      </c>
      <c r="S229" s="84" t="str">
        <f t="shared" si="70"/>
        <v>F</v>
      </c>
      <c r="T229" s="143"/>
    </row>
    <row r="230" spans="1:41" s="39" customFormat="1" ht="15.95" customHeight="1" x14ac:dyDescent="0.25">
      <c r="A230" s="24">
        <v>31</v>
      </c>
      <c r="B230" s="26" t="s">
        <v>624</v>
      </c>
      <c r="C230" s="26" t="s">
        <v>675</v>
      </c>
      <c r="D230" s="27">
        <v>84</v>
      </c>
      <c r="E230" s="28">
        <f t="shared" si="63"/>
        <v>0.13312202852614896</v>
      </c>
      <c r="F230" s="27">
        <v>81</v>
      </c>
      <c r="G230" s="28">
        <f t="shared" si="64"/>
        <v>0.12823354336193524</v>
      </c>
      <c r="H230" s="29">
        <v>83</v>
      </c>
      <c r="I230" s="28">
        <f t="shared" si="65"/>
        <v>0.13139980369185955</v>
      </c>
      <c r="J230" s="28">
        <v>2.5000000000000001E-2</v>
      </c>
      <c r="K230" s="30">
        <v>64</v>
      </c>
      <c r="L230" s="28">
        <f t="shared" si="66"/>
        <v>0.10132033055757846</v>
      </c>
      <c r="M230" s="27">
        <v>79</v>
      </c>
      <c r="N230" s="28">
        <f t="shared" si="67"/>
        <v>0.1250672830320109</v>
      </c>
      <c r="O230" s="29">
        <v>76</v>
      </c>
      <c r="P230" s="28">
        <f t="shared" si="68"/>
        <v>0.12031789253712441</v>
      </c>
      <c r="Q230" s="28">
        <v>1.4999999999999999E-2</v>
      </c>
      <c r="R230" s="31">
        <f t="shared" si="69"/>
        <v>0.7794608817066575</v>
      </c>
      <c r="S230" s="37" t="str">
        <f>IF(R230&lt;60%,"F",IF(R230&lt;70%,"D",IF(R230&lt;80%,"C",IF(R230&lt;90%,"B",IF(R230&gt;=90%,"A")))))</f>
        <v>C</v>
      </c>
      <c r="T230" s="38"/>
    </row>
    <row r="231" spans="1:41" s="109" customFormat="1" ht="15.95" customHeight="1" x14ac:dyDescent="0.25">
      <c r="A231" s="106">
        <v>32</v>
      </c>
      <c r="B231" s="78" t="s">
        <v>624</v>
      </c>
      <c r="C231" s="78" t="s">
        <v>677</v>
      </c>
      <c r="D231" s="79">
        <v>76</v>
      </c>
      <c r="E231" s="80">
        <f t="shared" si="63"/>
        <v>0.12044374009508717</v>
      </c>
      <c r="F231" s="79">
        <v>72</v>
      </c>
      <c r="G231" s="80">
        <f t="shared" si="64"/>
        <v>0.11398537187727575</v>
      </c>
      <c r="H231" s="81">
        <v>0</v>
      </c>
      <c r="I231" s="80">
        <f t="shared" si="65"/>
        <v>0</v>
      </c>
      <c r="J231" s="80">
        <v>0</v>
      </c>
      <c r="K231" s="82">
        <v>63</v>
      </c>
      <c r="L231" s="80">
        <f t="shared" si="66"/>
        <v>9.9737200392616285E-2</v>
      </c>
      <c r="M231" s="79">
        <v>54</v>
      </c>
      <c r="N231" s="80">
        <f t="shared" si="67"/>
        <v>8.5489028907956816E-2</v>
      </c>
      <c r="O231" s="81">
        <v>0</v>
      </c>
      <c r="P231" s="80">
        <f t="shared" si="68"/>
        <v>0</v>
      </c>
      <c r="Q231" s="80">
        <v>0</v>
      </c>
      <c r="R231" s="83">
        <f t="shared" si="69"/>
        <v>0.41965534127293602</v>
      </c>
      <c r="S231" s="84" t="str">
        <f t="shared" ref="S231:S232" si="77">IF(R231&lt;60%,"F",IF(R231&lt;70%,"D",IF(R231&lt;80%,"C",IF(R231&lt;90%,"B",IF(R231&gt;=90%,"A")))))</f>
        <v>F</v>
      </c>
      <c r="T231" s="139"/>
    </row>
    <row r="232" spans="1:41" s="34" customFormat="1" ht="15.95" customHeight="1" x14ac:dyDescent="0.25">
      <c r="A232" s="24">
        <v>33</v>
      </c>
      <c r="B232" s="86" t="s">
        <v>96</v>
      </c>
      <c r="C232" s="86" t="s">
        <v>679</v>
      </c>
      <c r="D232" s="27">
        <v>87</v>
      </c>
      <c r="E232" s="28">
        <f t="shared" si="63"/>
        <v>0.13787638668779714</v>
      </c>
      <c r="F232" s="27">
        <v>71</v>
      </c>
      <c r="G232" s="28">
        <f t="shared" si="64"/>
        <v>0.1124022417123136</v>
      </c>
      <c r="H232" s="29">
        <v>54</v>
      </c>
      <c r="I232" s="28">
        <f t="shared" si="65"/>
        <v>8.5489028907956816E-2</v>
      </c>
      <c r="J232" s="28">
        <v>0</v>
      </c>
      <c r="K232" s="30">
        <v>74</v>
      </c>
      <c r="L232" s="28">
        <f t="shared" si="66"/>
        <v>0.11715163220720008</v>
      </c>
      <c r="M232" s="27">
        <v>80</v>
      </c>
      <c r="N232" s="28">
        <f t="shared" si="67"/>
        <v>0.12665041319697307</v>
      </c>
      <c r="O232" s="29">
        <v>70</v>
      </c>
      <c r="P232" s="28">
        <f t="shared" si="68"/>
        <v>0.11081911154735143</v>
      </c>
      <c r="Q232" s="28">
        <v>0.02</v>
      </c>
      <c r="R232" s="31">
        <f t="shared" si="69"/>
        <v>0.71038881425959211</v>
      </c>
      <c r="S232" s="32" t="str">
        <f t="shared" si="77"/>
        <v>C</v>
      </c>
      <c r="T232" s="41"/>
    </row>
    <row r="233" spans="1:41" ht="15" customHeight="1" x14ac:dyDescent="0.2">
      <c r="A233" s="44" t="s">
        <v>30</v>
      </c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7"/>
      <c r="R233" s="45"/>
      <c r="S233" s="48"/>
      <c r="T233" s="49"/>
      <c r="U233" s="50"/>
      <c r="V233" s="51"/>
      <c r="W233" s="52"/>
      <c r="X233" s="52"/>
      <c r="Y233" s="53"/>
      <c r="Z233" s="54"/>
      <c r="AA233" s="53"/>
      <c r="AB233" s="54"/>
      <c r="AC233" s="53"/>
      <c r="AD233" s="54"/>
      <c r="AE233" s="55"/>
      <c r="AF233" s="53"/>
      <c r="AG233" s="54"/>
      <c r="AH233" s="53"/>
      <c r="AI233" s="54"/>
      <c r="AJ233" s="53"/>
      <c r="AK233" s="54"/>
      <c r="AL233" s="55"/>
      <c r="AM233" s="56"/>
      <c r="AN233" s="57"/>
      <c r="AO233" s="58"/>
    </row>
    <row r="234" spans="1:41" s="7" customFormat="1" ht="27" x14ac:dyDescent="0.2">
      <c r="A234" s="233" t="s">
        <v>17</v>
      </c>
      <c r="B234" s="234"/>
      <c r="C234" s="234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</row>
    <row r="235" spans="1:41" ht="15.95" customHeight="1" x14ac:dyDescent="0.2">
      <c r="A235" s="8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1"/>
      <c r="T235" s="12"/>
    </row>
    <row r="236" spans="1:41" ht="21" customHeight="1" x14ac:dyDescent="0.2">
      <c r="A236" s="14" t="s">
        <v>63</v>
      </c>
      <c r="B236" s="14"/>
      <c r="C236" s="15"/>
      <c r="D236" s="16"/>
      <c r="E236" s="16"/>
      <c r="F236" s="16"/>
      <c r="G236" s="16"/>
      <c r="H236" s="16"/>
      <c r="I236" s="16"/>
      <c r="J236" s="17" t="s">
        <v>65</v>
      </c>
      <c r="K236" s="16"/>
      <c r="L236" s="16"/>
      <c r="M236" s="16"/>
      <c r="N236" s="16"/>
      <c r="O236" s="16"/>
      <c r="P236" s="16"/>
      <c r="Q236" s="16"/>
      <c r="R236" s="16"/>
      <c r="S236" s="16"/>
      <c r="T236" s="18"/>
    </row>
    <row r="237" spans="1:41" ht="18" customHeight="1" x14ac:dyDescent="0.2">
      <c r="A237" s="14" t="s">
        <v>64</v>
      </c>
      <c r="B237" s="14"/>
      <c r="C237" s="15"/>
      <c r="D237" s="16"/>
      <c r="E237" s="16"/>
      <c r="F237" s="16"/>
      <c r="G237" s="16"/>
      <c r="H237" s="16"/>
      <c r="I237" s="16"/>
      <c r="J237" s="17" t="s">
        <v>62</v>
      </c>
      <c r="K237" s="16"/>
      <c r="L237" s="16"/>
      <c r="M237" s="16"/>
      <c r="N237" s="16"/>
      <c r="O237" s="16"/>
      <c r="P237" s="16"/>
      <c r="Q237" s="16"/>
      <c r="R237" s="16"/>
      <c r="S237" s="16"/>
      <c r="T237" s="18" t="s">
        <v>10</v>
      </c>
    </row>
    <row r="238" spans="1:41" ht="15.95" customHeight="1" x14ac:dyDescent="0.2">
      <c r="A238" s="19"/>
      <c r="B238" s="20"/>
      <c r="C238" s="21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22"/>
    </row>
    <row r="239" spans="1:41" ht="14.1" customHeight="1" x14ac:dyDescent="0.2">
      <c r="A239" s="235" t="s">
        <v>2</v>
      </c>
      <c r="B239" s="236" t="s">
        <v>4</v>
      </c>
      <c r="C239" s="236" t="s">
        <v>5</v>
      </c>
      <c r="D239" s="237" t="s">
        <v>21</v>
      </c>
      <c r="E239" s="238"/>
      <c r="F239" s="238"/>
      <c r="G239" s="238"/>
      <c r="H239" s="238"/>
      <c r="I239" s="238"/>
      <c r="J239" s="239"/>
      <c r="K239" s="235" t="s">
        <v>22</v>
      </c>
      <c r="L239" s="235"/>
      <c r="M239" s="235"/>
      <c r="N239" s="235"/>
      <c r="O239" s="235"/>
      <c r="P239" s="235"/>
      <c r="Q239" s="235"/>
      <c r="R239" s="243" t="s">
        <v>6</v>
      </c>
      <c r="S239" s="243" t="s">
        <v>1</v>
      </c>
      <c r="T239" s="236" t="s">
        <v>1134</v>
      </c>
    </row>
    <row r="240" spans="1:41" ht="14.1" customHeight="1" x14ac:dyDescent="0.2">
      <c r="A240" s="235"/>
      <c r="B240" s="236"/>
      <c r="C240" s="236"/>
      <c r="D240" s="240"/>
      <c r="E240" s="241"/>
      <c r="F240" s="241"/>
      <c r="G240" s="241"/>
      <c r="H240" s="241"/>
      <c r="I240" s="241"/>
      <c r="J240" s="242"/>
      <c r="K240" s="235"/>
      <c r="L240" s="235"/>
      <c r="M240" s="235"/>
      <c r="N240" s="235"/>
      <c r="O240" s="235"/>
      <c r="P240" s="235"/>
      <c r="Q240" s="235"/>
      <c r="R240" s="243"/>
      <c r="S240" s="243"/>
      <c r="T240" s="236"/>
    </row>
    <row r="241" spans="1:20" ht="14.1" customHeight="1" x14ac:dyDescent="0.2">
      <c r="A241" s="235"/>
      <c r="B241" s="236"/>
      <c r="C241" s="236"/>
      <c r="D241" s="232" t="s">
        <v>14</v>
      </c>
      <c r="E241" s="232"/>
      <c r="F241" s="232" t="s">
        <v>15</v>
      </c>
      <c r="G241" s="232"/>
      <c r="H241" s="232" t="s">
        <v>16</v>
      </c>
      <c r="I241" s="232"/>
      <c r="J241" s="23" t="s">
        <v>13</v>
      </c>
      <c r="K241" s="232" t="s">
        <v>14</v>
      </c>
      <c r="L241" s="232"/>
      <c r="M241" s="232" t="s">
        <v>15</v>
      </c>
      <c r="N241" s="232"/>
      <c r="O241" s="232" t="s">
        <v>16</v>
      </c>
      <c r="P241" s="232"/>
      <c r="Q241" s="23" t="s">
        <v>13</v>
      </c>
      <c r="R241" s="243"/>
      <c r="S241" s="243"/>
      <c r="T241" s="236"/>
    </row>
    <row r="242" spans="1:20" s="116" customFormat="1" ht="11.45" customHeight="1" x14ac:dyDescent="0.2">
      <c r="A242" s="110">
        <v>1</v>
      </c>
      <c r="B242" s="112" t="s">
        <v>96</v>
      </c>
      <c r="C242" s="112" t="s">
        <v>681</v>
      </c>
      <c r="D242" s="29">
        <v>82</v>
      </c>
      <c r="E242" s="28">
        <f t="shared" ref="E242:E287" si="78">D242/631</f>
        <v>0.12995245641838352</v>
      </c>
      <c r="F242" s="29">
        <v>85</v>
      </c>
      <c r="G242" s="28">
        <f t="shared" ref="G242:G287" si="79">F242/631.66</f>
        <v>0.13456606402178387</v>
      </c>
      <c r="H242" s="29">
        <v>85</v>
      </c>
      <c r="I242" s="28">
        <f t="shared" ref="I242:I287" si="80">H242/631.66</f>
        <v>0.13456606402178387</v>
      </c>
      <c r="J242" s="28">
        <v>2.5000000000000001E-2</v>
      </c>
      <c r="K242" s="29">
        <v>81</v>
      </c>
      <c r="L242" s="28">
        <f t="shared" ref="L242:L287" si="81">K242/631.66</f>
        <v>0.12823354336193524</v>
      </c>
      <c r="M242" s="29">
        <v>83</v>
      </c>
      <c r="N242" s="28">
        <f t="shared" ref="N242:N287" si="82">M242/631.66</f>
        <v>0.13139980369185955</v>
      </c>
      <c r="O242" s="29">
        <v>74</v>
      </c>
      <c r="P242" s="28">
        <f t="shared" ref="P242:P287" si="83">O242/631.66</f>
        <v>0.11715163220720008</v>
      </c>
      <c r="Q242" s="28">
        <v>2.5000000000000001E-2</v>
      </c>
      <c r="R242" s="113">
        <f t="shared" ref="R242:R287" si="84">Q242+P242+N242+L242+J242+I242+G242+E242</f>
        <v>0.82586956372294607</v>
      </c>
      <c r="S242" s="114" t="str">
        <f t="shared" ref="S242:S274" si="85">IF(R242&lt;60%,"F",IF(R242&lt;70%,"D",IF(R242&lt;80%,"C",IF(R242&lt;90%,"B",IF(R242&gt;=90%,"A")))))</f>
        <v>B</v>
      </c>
      <c r="T242" s="115"/>
    </row>
    <row r="243" spans="1:20" s="116" customFormat="1" ht="11.45" customHeight="1" x14ac:dyDescent="0.2">
      <c r="A243" s="110">
        <v>2</v>
      </c>
      <c r="B243" s="112" t="s">
        <v>96</v>
      </c>
      <c r="C243" s="112" t="s">
        <v>1162</v>
      </c>
      <c r="D243" s="29">
        <v>86</v>
      </c>
      <c r="E243" s="28">
        <f>D243/631</f>
        <v>0.13629160063391443</v>
      </c>
      <c r="F243" s="29">
        <v>79</v>
      </c>
      <c r="G243" s="28">
        <f>F243/631.66</f>
        <v>0.1250672830320109</v>
      </c>
      <c r="H243" s="29">
        <v>89</v>
      </c>
      <c r="I243" s="28">
        <f>H243/631.66</f>
        <v>0.14089858468163252</v>
      </c>
      <c r="J243" s="28">
        <v>2.5000000000000001E-2</v>
      </c>
      <c r="K243" s="29">
        <v>84</v>
      </c>
      <c r="L243" s="28">
        <f>K243/631.66</f>
        <v>0.13298293385682172</v>
      </c>
      <c r="M243" s="29">
        <v>87</v>
      </c>
      <c r="N243" s="28">
        <f>M243/631.66</f>
        <v>0.13773232435170821</v>
      </c>
      <c r="O243" s="29">
        <v>88</v>
      </c>
      <c r="P243" s="28">
        <f>O243/631.66</f>
        <v>0.13931545451667038</v>
      </c>
      <c r="Q243" s="28">
        <v>2.5000000000000001E-2</v>
      </c>
      <c r="R243" s="113">
        <f>Q243+P243+N243+L243+J243+I243+G243+E243</f>
        <v>0.86228818107275818</v>
      </c>
      <c r="S243" s="114" t="str">
        <f t="shared" si="85"/>
        <v>B</v>
      </c>
      <c r="T243" s="117"/>
    </row>
    <row r="244" spans="1:20" s="119" customFormat="1" ht="11.45" customHeight="1" x14ac:dyDescent="0.2">
      <c r="A244" s="110">
        <v>3</v>
      </c>
      <c r="B244" s="112" t="s">
        <v>96</v>
      </c>
      <c r="C244" s="112" t="s">
        <v>683</v>
      </c>
      <c r="D244" s="29">
        <v>84</v>
      </c>
      <c r="E244" s="28">
        <f t="shared" si="78"/>
        <v>0.13312202852614896</v>
      </c>
      <c r="F244" s="29">
        <v>94</v>
      </c>
      <c r="G244" s="28">
        <f t="shared" si="79"/>
        <v>0.14881423550644335</v>
      </c>
      <c r="H244" s="29">
        <v>94</v>
      </c>
      <c r="I244" s="28">
        <f t="shared" si="80"/>
        <v>0.14881423550644335</v>
      </c>
      <c r="J244" s="28">
        <v>0.02</v>
      </c>
      <c r="K244" s="29">
        <v>92</v>
      </c>
      <c r="L244" s="28">
        <f t="shared" si="81"/>
        <v>0.14564797517651903</v>
      </c>
      <c r="M244" s="29">
        <v>92</v>
      </c>
      <c r="N244" s="28">
        <f t="shared" si="82"/>
        <v>0.14564797517651903</v>
      </c>
      <c r="O244" s="29">
        <v>89</v>
      </c>
      <c r="P244" s="28">
        <f t="shared" si="83"/>
        <v>0.14089858468163252</v>
      </c>
      <c r="Q244" s="28">
        <v>0.02</v>
      </c>
      <c r="R244" s="113">
        <f t="shared" si="84"/>
        <v>0.90294503457370623</v>
      </c>
      <c r="S244" s="114" t="str">
        <f t="shared" si="85"/>
        <v>A</v>
      </c>
      <c r="T244" s="118"/>
    </row>
    <row r="245" spans="1:20" s="122" customFormat="1" ht="11.45" customHeight="1" x14ac:dyDescent="0.2">
      <c r="A245" s="110">
        <v>4</v>
      </c>
      <c r="B245" s="112" t="s">
        <v>96</v>
      </c>
      <c r="C245" s="112" t="s">
        <v>685</v>
      </c>
      <c r="D245" s="29">
        <v>77</v>
      </c>
      <c r="E245" s="28">
        <f t="shared" si="78"/>
        <v>0.12202852614896989</v>
      </c>
      <c r="F245" s="29">
        <v>65</v>
      </c>
      <c r="G245" s="28">
        <f t="shared" si="79"/>
        <v>0.10290346072254061</v>
      </c>
      <c r="H245" s="29">
        <v>66</v>
      </c>
      <c r="I245" s="28">
        <f t="shared" si="80"/>
        <v>0.10448659088750277</v>
      </c>
      <c r="J245" s="28">
        <v>0.01</v>
      </c>
      <c r="K245" s="29">
        <v>77</v>
      </c>
      <c r="L245" s="28">
        <f t="shared" si="81"/>
        <v>0.12190102270208657</v>
      </c>
      <c r="M245" s="29">
        <v>64</v>
      </c>
      <c r="N245" s="28">
        <f t="shared" si="82"/>
        <v>0.10132033055757846</v>
      </c>
      <c r="O245" s="29">
        <v>52</v>
      </c>
      <c r="P245" s="28">
        <f t="shared" si="83"/>
        <v>8.2322768578032487E-2</v>
      </c>
      <c r="Q245" s="28">
        <v>0</v>
      </c>
      <c r="R245" s="113">
        <f t="shared" si="84"/>
        <v>0.64496269959671082</v>
      </c>
      <c r="S245" s="120" t="str">
        <f>IF(R245&lt;60%,"F",IF(R245&lt;70%,"D",IF(R245&lt;80%,"C",IF(R245&lt;90%,"B",IF(R245&gt;=90%,"A")))))</f>
        <v>D</v>
      </c>
      <c r="T245" s="121"/>
    </row>
    <row r="246" spans="1:20" s="119" customFormat="1" ht="11.45" customHeight="1" x14ac:dyDescent="0.2">
      <c r="A246" s="110">
        <v>5</v>
      </c>
      <c r="B246" s="112" t="s">
        <v>96</v>
      </c>
      <c r="C246" s="112" t="s">
        <v>687</v>
      </c>
      <c r="D246" s="29">
        <v>82</v>
      </c>
      <c r="E246" s="28">
        <f t="shared" si="78"/>
        <v>0.12995245641838352</v>
      </c>
      <c r="F246" s="29">
        <v>58</v>
      </c>
      <c r="G246" s="28">
        <f t="shared" si="79"/>
        <v>9.1821549567805472E-2</v>
      </c>
      <c r="H246" s="29">
        <v>73</v>
      </c>
      <c r="I246" s="28">
        <f t="shared" si="80"/>
        <v>0.11556850204223792</v>
      </c>
      <c r="J246" s="28">
        <v>0.01</v>
      </c>
      <c r="K246" s="29">
        <v>77</v>
      </c>
      <c r="L246" s="28">
        <f t="shared" si="81"/>
        <v>0.12190102270208657</v>
      </c>
      <c r="M246" s="29">
        <v>61</v>
      </c>
      <c r="N246" s="28">
        <f t="shared" si="82"/>
        <v>9.6570940062691957E-2</v>
      </c>
      <c r="O246" s="29">
        <v>58</v>
      </c>
      <c r="P246" s="28">
        <f t="shared" si="83"/>
        <v>9.1821549567805472E-2</v>
      </c>
      <c r="Q246" s="28">
        <v>1.4999999999999999E-2</v>
      </c>
      <c r="R246" s="113">
        <f t="shared" si="84"/>
        <v>0.672636020361011</v>
      </c>
      <c r="S246" s="114" t="str">
        <f t="shared" ref="S246:S250" si="86">IF(R246&lt;60%,"F",IF(R246&lt;70%,"D",IF(R246&lt;80%,"C",IF(R246&lt;90%,"B",IF(R246&gt;=90%,"A")))))</f>
        <v>D</v>
      </c>
      <c r="T246" s="123"/>
    </row>
    <row r="247" spans="1:20" s="116" customFormat="1" ht="11.45" customHeight="1" x14ac:dyDescent="0.2">
      <c r="A247" s="110">
        <v>6</v>
      </c>
      <c r="B247" s="112" t="s">
        <v>91</v>
      </c>
      <c r="C247" s="112" t="s">
        <v>689</v>
      </c>
      <c r="D247" s="29">
        <v>72</v>
      </c>
      <c r="E247" s="28">
        <f t="shared" si="78"/>
        <v>0.11410459587955626</v>
      </c>
      <c r="F247" s="29">
        <v>74</v>
      </c>
      <c r="G247" s="28">
        <f t="shared" si="79"/>
        <v>0.11715163220720008</v>
      </c>
      <c r="H247" s="29">
        <v>75</v>
      </c>
      <c r="I247" s="28">
        <f t="shared" si="80"/>
        <v>0.11873476237216224</v>
      </c>
      <c r="J247" s="28">
        <v>0.02</v>
      </c>
      <c r="K247" s="29">
        <v>86</v>
      </c>
      <c r="L247" s="28">
        <f t="shared" si="81"/>
        <v>0.13614919418674604</v>
      </c>
      <c r="M247" s="29">
        <v>64</v>
      </c>
      <c r="N247" s="28">
        <f t="shared" si="82"/>
        <v>0.10132033055757846</v>
      </c>
      <c r="O247" s="29">
        <v>74</v>
      </c>
      <c r="P247" s="28">
        <f t="shared" si="83"/>
        <v>0.11715163220720008</v>
      </c>
      <c r="Q247" s="28">
        <v>0.02</v>
      </c>
      <c r="R247" s="113">
        <f t="shared" si="84"/>
        <v>0.74461214741044313</v>
      </c>
      <c r="S247" s="114" t="str">
        <f t="shared" si="86"/>
        <v>C</v>
      </c>
      <c r="T247" s="117"/>
    </row>
    <row r="248" spans="1:20" s="122" customFormat="1" ht="11.45" customHeight="1" x14ac:dyDescent="0.2">
      <c r="A248" s="110">
        <v>7</v>
      </c>
      <c r="B248" s="112" t="s">
        <v>91</v>
      </c>
      <c r="C248" s="112" t="s">
        <v>691</v>
      </c>
      <c r="D248" s="29">
        <v>79</v>
      </c>
      <c r="E248" s="28">
        <f t="shared" si="78"/>
        <v>0.12519809825673534</v>
      </c>
      <c r="F248" s="29">
        <v>80</v>
      </c>
      <c r="G248" s="28">
        <f t="shared" si="79"/>
        <v>0.12665041319697307</v>
      </c>
      <c r="H248" s="29">
        <v>82</v>
      </c>
      <c r="I248" s="28">
        <f t="shared" si="80"/>
        <v>0.12981667352689738</v>
      </c>
      <c r="J248" s="28">
        <v>0.02</v>
      </c>
      <c r="K248" s="29">
        <v>82</v>
      </c>
      <c r="L248" s="28">
        <f t="shared" si="81"/>
        <v>0.12981667352689738</v>
      </c>
      <c r="M248" s="29">
        <v>67</v>
      </c>
      <c r="N248" s="28">
        <f t="shared" si="82"/>
        <v>0.10606972105246494</v>
      </c>
      <c r="O248" s="29">
        <v>75</v>
      </c>
      <c r="P248" s="28">
        <f t="shared" si="83"/>
        <v>0.11873476237216224</v>
      </c>
      <c r="Q248" s="28">
        <v>0.02</v>
      </c>
      <c r="R248" s="113">
        <f t="shared" si="84"/>
        <v>0.77628634193213042</v>
      </c>
      <c r="S248" s="120" t="str">
        <f t="shared" si="86"/>
        <v>C</v>
      </c>
      <c r="T248" s="121"/>
    </row>
    <row r="249" spans="1:20" s="116" customFormat="1" ht="11.45" customHeight="1" x14ac:dyDescent="0.2">
      <c r="A249" s="110">
        <v>8</v>
      </c>
      <c r="B249" s="112" t="s">
        <v>91</v>
      </c>
      <c r="C249" s="112" t="s">
        <v>693</v>
      </c>
      <c r="D249" s="29">
        <v>91</v>
      </c>
      <c r="E249" s="28">
        <f t="shared" si="78"/>
        <v>0.14421553090332806</v>
      </c>
      <c r="F249" s="29">
        <v>90</v>
      </c>
      <c r="G249" s="28">
        <f t="shared" si="79"/>
        <v>0.14248171484659469</v>
      </c>
      <c r="H249" s="29">
        <v>92</v>
      </c>
      <c r="I249" s="28">
        <f t="shared" si="80"/>
        <v>0.14564797517651903</v>
      </c>
      <c r="J249" s="28">
        <v>0.02</v>
      </c>
      <c r="K249" s="29">
        <v>98</v>
      </c>
      <c r="L249" s="28">
        <f t="shared" si="81"/>
        <v>0.155146756166292</v>
      </c>
      <c r="M249" s="29">
        <v>99</v>
      </c>
      <c r="N249" s="28">
        <f t="shared" si="82"/>
        <v>0.15672988633125418</v>
      </c>
      <c r="O249" s="29">
        <v>98</v>
      </c>
      <c r="P249" s="28">
        <f t="shared" si="83"/>
        <v>0.155146756166292</v>
      </c>
      <c r="Q249" s="28">
        <v>2.5000000000000001E-2</v>
      </c>
      <c r="R249" s="113">
        <f t="shared" si="84"/>
        <v>0.94436861959027996</v>
      </c>
      <c r="S249" s="114" t="str">
        <f t="shared" si="86"/>
        <v>A</v>
      </c>
      <c r="T249" s="117" t="s">
        <v>11</v>
      </c>
    </row>
    <row r="250" spans="1:20" s="116" customFormat="1" ht="11.45" customHeight="1" x14ac:dyDescent="0.2">
      <c r="A250" s="110">
        <v>9</v>
      </c>
      <c r="B250" s="112" t="s">
        <v>96</v>
      </c>
      <c r="C250" s="112" t="s">
        <v>695</v>
      </c>
      <c r="D250" s="29">
        <v>85</v>
      </c>
      <c r="E250" s="28">
        <f t="shared" si="78"/>
        <v>0.1347068145800317</v>
      </c>
      <c r="F250" s="29">
        <v>85</v>
      </c>
      <c r="G250" s="28">
        <f t="shared" si="79"/>
        <v>0.13456606402178387</v>
      </c>
      <c r="H250" s="29">
        <v>88</v>
      </c>
      <c r="I250" s="28">
        <f t="shared" si="80"/>
        <v>0.13931545451667038</v>
      </c>
      <c r="J250" s="28">
        <v>2.5000000000000001E-2</v>
      </c>
      <c r="K250" s="29">
        <v>88</v>
      </c>
      <c r="L250" s="28">
        <f t="shared" si="81"/>
        <v>0.13931545451667038</v>
      </c>
      <c r="M250" s="29">
        <v>80</v>
      </c>
      <c r="N250" s="28">
        <f t="shared" si="82"/>
        <v>0.12665041319697307</v>
      </c>
      <c r="O250" s="29">
        <v>84</v>
      </c>
      <c r="P250" s="28">
        <f t="shared" si="83"/>
        <v>0.13298293385682172</v>
      </c>
      <c r="Q250" s="28">
        <v>2.5000000000000001E-2</v>
      </c>
      <c r="R250" s="113">
        <f t="shared" si="84"/>
        <v>0.8575371346889511</v>
      </c>
      <c r="S250" s="114" t="str">
        <f t="shared" si="86"/>
        <v>B</v>
      </c>
      <c r="T250" s="124"/>
    </row>
    <row r="251" spans="1:20" s="119" customFormat="1" ht="11.45" customHeight="1" x14ac:dyDescent="0.2">
      <c r="A251" s="110">
        <v>10</v>
      </c>
      <c r="B251" s="112" t="s">
        <v>624</v>
      </c>
      <c r="C251" s="112" t="s">
        <v>697</v>
      </c>
      <c r="D251" s="29">
        <v>71</v>
      </c>
      <c r="E251" s="28">
        <f t="shared" si="78"/>
        <v>0.11251980982567353</v>
      </c>
      <c r="F251" s="29">
        <v>75</v>
      </c>
      <c r="G251" s="28">
        <f t="shared" si="79"/>
        <v>0.11873476237216224</v>
      </c>
      <c r="H251" s="29">
        <v>72</v>
      </c>
      <c r="I251" s="28">
        <f t="shared" si="80"/>
        <v>0.11398537187727575</v>
      </c>
      <c r="J251" s="28">
        <v>2.5000000000000001E-2</v>
      </c>
      <c r="K251" s="29">
        <v>79</v>
      </c>
      <c r="L251" s="28">
        <f t="shared" si="81"/>
        <v>0.1250672830320109</v>
      </c>
      <c r="M251" s="29">
        <v>72</v>
      </c>
      <c r="N251" s="28">
        <f t="shared" si="82"/>
        <v>0.11398537187727575</v>
      </c>
      <c r="O251" s="29">
        <v>79</v>
      </c>
      <c r="P251" s="28">
        <f t="shared" si="83"/>
        <v>0.1250672830320109</v>
      </c>
      <c r="Q251" s="28">
        <v>2.5000000000000001E-2</v>
      </c>
      <c r="R251" s="113">
        <f t="shared" si="84"/>
        <v>0.75935988201640903</v>
      </c>
      <c r="S251" s="114" t="str">
        <f>IF(R251&lt;60%,"F",IF(R251&lt;70%,"D",IF(R251&lt;80%,"C",IF(R251&lt;90%,"B",IF(R251&gt;=90%,"A")))))</f>
        <v>C</v>
      </c>
      <c r="T251" s="125"/>
    </row>
    <row r="252" spans="1:20" s="116" customFormat="1" ht="11.45" customHeight="1" x14ac:dyDescent="0.2">
      <c r="A252" s="110">
        <v>11</v>
      </c>
      <c r="B252" s="112" t="s">
        <v>91</v>
      </c>
      <c r="C252" s="112" t="s">
        <v>1163</v>
      </c>
      <c r="D252" s="29">
        <v>83</v>
      </c>
      <c r="E252" s="28">
        <f>D252/631</f>
        <v>0.13153724247226625</v>
      </c>
      <c r="F252" s="29">
        <v>88</v>
      </c>
      <c r="G252" s="28">
        <f>F252/631.66</f>
        <v>0.13931545451667038</v>
      </c>
      <c r="H252" s="29">
        <v>90</v>
      </c>
      <c r="I252" s="28">
        <f>H252/631.66</f>
        <v>0.14248171484659469</v>
      </c>
      <c r="J252" s="28">
        <v>2.5000000000000001E-2</v>
      </c>
      <c r="K252" s="29">
        <v>84</v>
      </c>
      <c r="L252" s="28">
        <f>K252/631.66</f>
        <v>0.13298293385682172</v>
      </c>
      <c r="M252" s="29">
        <v>90</v>
      </c>
      <c r="N252" s="28">
        <f>M252/631.66</f>
        <v>0.14248171484659469</v>
      </c>
      <c r="O252" s="29">
        <v>76</v>
      </c>
      <c r="P252" s="28">
        <f>O252/631.66</f>
        <v>0.12031789253712441</v>
      </c>
      <c r="Q252" s="28">
        <v>2.5000000000000001E-2</v>
      </c>
      <c r="R252" s="113">
        <f>Q252+P252+N252+L252+J252+I252+G252+E252</f>
        <v>0.85911695307607217</v>
      </c>
      <c r="S252" s="114" t="str">
        <f>IF(R252&lt;60%,"F",IF(R252&lt;70%,"D",IF(R252&lt;80%,"C",IF(R252&lt;90%,"B",IF(R252&gt;=90%,"A")))))</f>
        <v>B</v>
      </c>
      <c r="T252" s="124" t="s">
        <v>89</v>
      </c>
    </row>
    <row r="253" spans="1:20" s="155" customFormat="1" ht="11.45" customHeight="1" x14ac:dyDescent="0.2">
      <c r="A253" s="149">
        <v>12</v>
      </c>
      <c r="B253" s="151" t="s">
        <v>96</v>
      </c>
      <c r="C253" s="151" t="s">
        <v>699</v>
      </c>
      <c r="D253" s="81">
        <v>80</v>
      </c>
      <c r="E253" s="80">
        <f t="shared" si="78"/>
        <v>0.12678288431061807</v>
      </c>
      <c r="F253" s="81">
        <v>0</v>
      </c>
      <c r="G253" s="80">
        <f t="shared" si="79"/>
        <v>0</v>
      </c>
      <c r="H253" s="81">
        <v>0</v>
      </c>
      <c r="I253" s="80">
        <f t="shared" si="80"/>
        <v>0</v>
      </c>
      <c r="J253" s="80">
        <v>0</v>
      </c>
      <c r="K253" s="81">
        <v>87</v>
      </c>
      <c r="L253" s="80">
        <f t="shared" si="81"/>
        <v>0.13773232435170821</v>
      </c>
      <c r="M253" s="81">
        <v>0</v>
      </c>
      <c r="N253" s="80">
        <f t="shared" si="82"/>
        <v>0</v>
      </c>
      <c r="O253" s="81">
        <v>0</v>
      </c>
      <c r="P253" s="80">
        <f t="shared" si="83"/>
        <v>0</v>
      </c>
      <c r="Q253" s="80">
        <v>0</v>
      </c>
      <c r="R253" s="152">
        <f t="shared" si="84"/>
        <v>0.26451520866232625</v>
      </c>
      <c r="S253" s="153" t="str">
        <f t="shared" ref="S253:S254" si="87">IF(R253&lt;60%,"F",IF(R253&lt;70%,"D",IF(R253&lt;80%,"C",IF(R253&lt;90%,"B",IF(R253&gt;=90%,"A")))))</f>
        <v>F</v>
      </c>
      <c r="T253" s="154"/>
    </row>
    <row r="254" spans="1:20" s="119" customFormat="1" ht="11.45" customHeight="1" x14ac:dyDescent="0.2">
      <c r="A254" s="110">
        <v>13</v>
      </c>
      <c r="B254" s="112" t="s">
        <v>91</v>
      </c>
      <c r="C254" s="112" t="s">
        <v>701</v>
      </c>
      <c r="D254" s="29">
        <v>91</v>
      </c>
      <c r="E254" s="28">
        <f t="shared" si="78"/>
        <v>0.14421553090332806</v>
      </c>
      <c r="F254" s="29">
        <v>83</v>
      </c>
      <c r="G254" s="28">
        <f t="shared" si="79"/>
        <v>0.13139980369185955</v>
      </c>
      <c r="H254" s="29">
        <v>87</v>
      </c>
      <c r="I254" s="28">
        <f t="shared" si="80"/>
        <v>0.13773232435170821</v>
      </c>
      <c r="J254" s="28">
        <v>0.02</v>
      </c>
      <c r="K254" s="29">
        <v>90</v>
      </c>
      <c r="L254" s="28">
        <f t="shared" si="81"/>
        <v>0.14248171484659469</v>
      </c>
      <c r="M254" s="29">
        <v>86</v>
      </c>
      <c r="N254" s="28">
        <f t="shared" si="82"/>
        <v>0.13614919418674604</v>
      </c>
      <c r="O254" s="29">
        <v>90</v>
      </c>
      <c r="P254" s="28">
        <f t="shared" si="83"/>
        <v>0.14248171484659469</v>
      </c>
      <c r="Q254" s="28">
        <v>0.02</v>
      </c>
      <c r="R254" s="113">
        <f t="shared" si="84"/>
        <v>0.8744602828268313</v>
      </c>
      <c r="S254" s="114" t="str">
        <f t="shared" si="87"/>
        <v>B</v>
      </c>
      <c r="T254" s="123"/>
    </row>
    <row r="255" spans="1:20" s="116" customFormat="1" ht="11.45" customHeight="1" x14ac:dyDescent="0.2">
      <c r="A255" s="110">
        <v>14</v>
      </c>
      <c r="B255" s="112" t="s">
        <v>91</v>
      </c>
      <c r="C255" s="112" t="s">
        <v>703</v>
      </c>
      <c r="D255" s="29">
        <v>75</v>
      </c>
      <c r="E255" s="28">
        <f t="shared" si="78"/>
        <v>0.11885895404120443</v>
      </c>
      <c r="F255" s="29">
        <v>84</v>
      </c>
      <c r="G255" s="28">
        <f t="shared" si="79"/>
        <v>0.13298293385682172</v>
      </c>
      <c r="H255" s="29">
        <v>82</v>
      </c>
      <c r="I255" s="28">
        <f t="shared" si="80"/>
        <v>0.12981667352689738</v>
      </c>
      <c r="J255" s="28">
        <v>0.02</v>
      </c>
      <c r="K255" s="29">
        <v>87</v>
      </c>
      <c r="L255" s="28">
        <f t="shared" si="81"/>
        <v>0.13773232435170821</v>
      </c>
      <c r="M255" s="29">
        <v>86</v>
      </c>
      <c r="N255" s="28">
        <f t="shared" si="82"/>
        <v>0.13614919418674604</v>
      </c>
      <c r="O255" s="29">
        <v>78</v>
      </c>
      <c r="P255" s="28">
        <f t="shared" si="83"/>
        <v>0.12348415286704874</v>
      </c>
      <c r="Q255" s="28">
        <v>0.01</v>
      </c>
      <c r="R255" s="113">
        <f t="shared" si="84"/>
        <v>0.80902423283042646</v>
      </c>
      <c r="S255" s="114" t="str">
        <f>IF(R255&lt;60%,"F",IF(R255&lt;70%,"D",IF(R255&lt;80%,"C",IF(R255&lt;90%,"B",IF(R255&gt;=90%,"A")))))</f>
        <v>B</v>
      </c>
      <c r="T255" s="124"/>
    </row>
    <row r="256" spans="1:20" s="116" customFormat="1" ht="11.45" customHeight="1" x14ac:dyDescent="0.2">
      <c r="A256" s="110">
        <v>15</v>
      </c>
      <c r="B256" s="112" t="s">
        <v>96</v>
      </c>
      <c r="C256" s="112" t="s">
        <v>705</v>
      </c>
      <c r="D256" s="29">
        <v>80</v>
      </c>
      <c r="E256" s="28">
        <f t="shared" si="78"/>
        <v>0.12678288431061807</v>
      </c>
      <c r="F256" s="29">
        <v>80</v>
      </c>
      <c r="G256" s="28">
        <f t="shared" si="79"/>
        <v>0.12665041319697307</v>
      </c>
      <c r="H256" s="29">
        <v>83</v>
      </c>
      <c r="I256" s="28">
        <f t="shared" si="80"/>
        <v>0.13139980369185955</v>
      </c>
      <c r="J256" s="28">
        <v>1.4999999999999999E-2</v>
      </c>
      <c r="K256" s="29">
        <v>83</v>
      </c>
      <c r="L256" s="28">
        <f t="shared" si="81"/>
        <v>0.13139980369185955</v>
      </c>
      <c r="M256" s="29">
        <v>72</v>
      </c>
      <c r="N256" s="28">
        <f t="shared" si="82"/>
        <v>0.11398537187727575</v>
      </c>
      <c r="O256" s="29">
        <v>72</v>
      </c>
      <c r="P256" s="28">
        <f t="shared" si="83"/>
        <v>0.11398537187727575</v>
      </c>
      <c r="Q256" s="28">
        <v>0</v>
      </c>
      <c r="R256" s="113">
        <f t="shared" si="84"/>
        <v>0.75920364864586176</v>
      </c>
      <c r="S256" s="114" t="str">
        <f t="shared" ref="S256:S259" si="88">IF(R256&lt;60%,"F",IF(R256&lt;70%,"D",IF(R256&lt;80%,"C",IF(R256&lt;90%,"B",IF(R256&gt;=90%,"A")))))</f>
        <v>C</v>
      </c>
      <c r="T256" s="117"/>
    </row>
    <row r="257" spans="1:20" s="131" customFormat="1" ht="11.45" customHeight="1" x14ac:dyDescent="0.2">
      <c r="A257" s="110">
        <v>16</v>
      </c>
      <c r="B257" s="127" t="s">
        <v>91</v>
      </c>
      <c r="C257" s="127" t="s">
        <v>1160</v>
      </c>
      <c r="D257" s="89">
        <v>78</v>
      </c>
      <c r="E257" s="88">
        <f>D257/631</f>
        <v>0.12361331220285261</v>
      </c>
      <c r="F257" s="89">
        <v>77</v>
      </c>
      <c r="G257" s="88">
        <f>F257/631.66</f>
        <v>0.12190102270208657</v>
      </c>
      <c r="H257" s="89">
        <v>88</v>
      </c>
      <c r="I257" s="88">
        <f>H257/631.66</f>
        <v>0.13931545451667038</v>
      </c>
      <c r="J257" s="88">
        <v>2.5000000000000001E-2</v>
      </c>
      <c r="K257" s="89">
        <v>80</v>
      </c>
      <c r="L257" s="88">
        <f>K257/631.66</f>
        <v>0.12665041319697307</v>
      </c>
      <c r="M257" s="89">
        <v>67</v>
      </c>
      <c r="N257" s="88">
        <f>M257/631.66</f>
        <v>0.10606972105246494</v>
      </c>
      <c r="O257" s="89">
        <v>75</v>
      </c>
      <c r="P257" s="88">
        <f>O257/631.66</f>
        <v>0.11873476237216224</v>
      </c>
      <c r="Q257" s="88">
        <v>2.5000000000000001E-2</v>
      </c>
      <c r="R257" s="128">
        <f>Q257+P257+N257+L257+J257+I257+G257+E257</f>
        <v>0.78628468604320989</v>
      </c>
      <c r="S257" s="129" t="str">
        <f t="shared" si="88"/>
        <v>C</v>
      </c>
      <c r="T257" s="130"/>
    </row>
    <row r="258" spans="1:20" s="119" customFormat="1" ht="11.45" customHeight="1" x14ac:dyDescent="0.2">
      <c r="A258" s="110">
        <v>17</v>
      </c>
      <c r="B258" s="112" t="s">
        <v>91</v>
      </c>
      <c r="C258" s="112" t="s">
        <v>707</v>
      </c>
      <c r="D258" s="29">
        <v>84</v>
      </c>
      <c r="E258" s="28">
        <f t="shared" si="78"/>
        <v>0.13312202852614896</v>
      </c>
      <c r="F258" s="29">
        <v>90</v>
      </c>
      <c r="G258" s="28">
        <f t="shared" si="79"/>
        <v>0.14248171484659469</v>
      </c>
      <c r="H258" s="29">
        <v>89</v>
      </c>
      <c r="I258" s="28">
        <f t="shared" si="80"/>
        <v>0.14089858468163252</v>
      </c>
      <c r="J258" s="28">
        <v>0.02</v>
      </c>
      <c r="K258" s="29">
        <v>90</v>
      </c>
      <c r="L258" s="28">
        <f t="shared" si="81"/>
        <v>0.14248171484659469</v>
      </c>
      <c r="M258" s="29">
        <v>94</v>
      </c>
      <c r="N258" s="28">
        <f t="shared" si="82"/>
        <v>0.14881423550644335</v>
      </c>
      <c r="O258" s="29">
        <v>83</v>
      </c>
      <c r="P258" s="28">
        <f t="shared" si="83"/>
        <v>0.13139980369185955</v>
      </c>
      <c r="Q258" s="28">
        <v>0.02</v>
      </c>
      <c r="R258" s="113">
        <f t="shared" si="84"/>
        <v>0.87919808209927375</v>
      </c>
      <c r="S258" s="114" t="str">
        <f t="shared" si="88"/>
        <v>B</v>
      </c>
      <c r="T258" s="118"/>
    </row>
    <row r="259" spans="1:20" s="122" customFormat="1" ht="11.45" customHeight="1" x14ac:dyDescent="0.2">
      <c r="A259" s="110">
        <v>18</v>
      </c>
      <c r="B259" s="112" t="s">
        <v>96</v>
      </c>
      <c r="C259" s="112" t="s">
        <v>183</v>
      </c>
      <c r="D259" s="29">
        <v>71</v>
      </c>
      <c r="E259" s="28">
        <f t="shared" si="78"/>
        <v>0.11251980982567353</v>
      </c>
      <c r="F259" s="29">
        <v>77</v>
      </c>
      <c r="G259" s="28">
        <f t="shared" si="79"/>
        <v>0.12190102270208657</v>
      </c>
      <c r="H259" s="29">
        <v>86</v>
      </c>
      <c r="I259" s="28">
        <f t="shared" si="80"/>
        <v>0.13614919418674604</v>
      </c>
      <c r="J259" s="28">
        <v>1.4999999999999999E-2</v>
      </c>
      <c r="K259" s="29">
        <v>74</v>
      </c>
      <c r="L259" s="28">
        <f t="shared" si="81"/>
        <v>0.11715163220720008</v>
      </c>
      <c r="M259" s="29">
        <v>74</v>
      </c>
      <c r="N259" s="28">
        <f t="shared" si="82"/>
        <v>0.11715163220720008</v>
      </c>
      <c r="O259" s="29">
        <v>77</v>
      </c>
      <c r="P259" s="28">
        <f t="shared" si="83"/>
        <v>0.12190102270208657</v>
      </c>
      <c r="Q259" s="28">
        <v>0.02</v>
      </c>
      <c r="R259" s="113">
        <f t="shared" si="84"/>
        <v>0.76177431383099292</v>
      </c>
      <c r="S259" s="120" t="str">
        <f t="shared" si="88"/>
        <v>C</v>
      </c>
      <c r="T259" s="121"/>
    </row>
    <row r="260" spans="1:20" s="122" customFormat="1" ht="11.45" customHeight="1" x14ac:dyDescent="0.2">
      <c r="A260" s="110">
        <v>19</v>
      </c>
      <c r="B260" s="112" t="s">
        <v>91</v>
      </c>
      <c r="C260" s="112" t="s">
        <v>709</v>
      </c>
      <c r="D260" s="29">
        <v>85</v>
      </c>
      <c r="E260" s="28">
        <f t="shared" si="78"/>
        <v>0.1347068145800317</v>
      </c>
      <c r="F260" s="29">
        <v>87</v>
      </c>
      <c r="G260" s="28">
        <f t="shared" si="79"/>
        <v>0.13773232435170821</v>
      </c>
      <c r="H260" s="29">
        <v>95</v>
      </c>
      <c r="I260" s="28">
        <f t="shared" si="80"/>
        <v>0.15039736567140552</v>
      </c>
      <c r="J260" s="28">
        <v>1.4999999999999999E-2</v>
      </c>
      <c r="K260" s="29">
        <v>96</v>
      </c>
      <c r="L260" s="28">
        <f t="shared" si="81"/>
        <v>0.15198049583636766</v>
      </c>
      <c r="M260" s="29">
        <v>96</v>
      </c>
      <c r="N260" s="28">
        <f t="shared" si="82"/>
        <v>0.15198049583636766</v>
      </c>
      <c r="O260" s="29">
        <v>94</v>
      </c>
      <c r="P260" s="28">
        <f t="shared" si="83"/>
        <v>0.14881423550644335</v>
      </c>
      <c r="Q260" s="28">
        <v>0.02</v>
      </c>
      <c r="R260" s="113">
        <f t="shared" si="84"/>
        <v>0.91061173178232413</v>
      </c>
      <c r="S260" s="120" t="str">
        <f>IF(R260&lt;60%,"F",IF(R260&lt;70%,"D",IF(R260&lt;80%,"C",IF(R260&lt;90%,"B",IF(R260&gt;=90%,"A")))))</f>
        <v>A</v>
      </c>
      <c r="T260" s="121"/>
    </row>
    <row r="261" spans="1:20" s="119" customFormat="1" ht="11.45" customHeight="1" x14ac:dyDescent="0.2">
      <c r="A261" s="110">
        <v>20</v>
      </c>
      <c r="B261" s="112" t="s">
        <v>91</v>
      </c>
      <c r="C261" s="112" t="s">
        <v>711</v>
      </c>
      <c r="D261" s="29">
        <v>96</v>
      </c>
      <c r="E261" s="28">
        <f t="shared" si="78"/>
        <v>0.15213946117274169</v>
      </c>
      <c r="F261" s="29">
        <v>95</v>
      </c>
      <c r="G261" s="28">
        <f t="shared" si="79"/>
        <v>0.15039736567140552</v>
      </c>
      <c r="H261" s="29">
        <v>95</v>
      </c>
      <c r="I261" s="28">
        <f t="shared" si="80"/>
        <v>0.15039736567140552</v>
      </c>
      <c r="J261" s="28">
        <v>0.01</v>
      </c>
      <c r="K261" s="29">
        <v>99</v>
      </c>
      <c r="L261" s="28">
        <f t="shared" si="81"/>
        <v>0.15672988633125418</v>
      </c>
      <c r="M261" s="29">
        <v>100</v>
      </c>
      <c r="N261" s="28">
        <f t="shared" si="82"/>
        <v>0.15831301649621632</v>
      </c>
      <c r="O261" s="29">
        <v>98</v>
      </c>
      <c r="P261" s="28">
        <f t="shared" si="83"/>
        <v>0.155146756166292</v>
      </c>
      <c r="Q261" s="28">
        <v>2.5000000000000001E-2</v>
      </c>
      <c r="R261" s="113">
        <f t="shared" si="84"/>
        <v>0.95812385150931512</v>
      </c>
      <c r="S261" s="114" t="str">
        <f t="shared" ref="S261:S266" si="89">IF(R261&lt;60%,"F",IF(R261&lt;70%,"D",IF(R261&lt;80%,"C",IF(R261&lt;90%,"B",IF(R261&gt;=90%,"A")))))</f>
        <v>A</v>
      </c>
      <c r="T261" s="123"/>
    </row>
    <row r="262" spans="1:20" s="116" customFormat="1" ht="11.45" customHeight="1" x14ac:dyDescent="0.2">
      <c r="A262" s="110">
        <v>21</v>
      </c>
      <c r="B262" s="112" t="s">
        <v>91</v>
      </c>
      <c r="C262" s="112" t="s">
        <v>713</v>
      </c>
      <c r="D262" s="29">
        <v>81</v>
      </c>
      <c r="E262" s="28">
        <f t="shared" si="78"/>
        <v>0.12836767036450078</v>
      </c>
      <c r="F262" s="29">
        <v>83</v>
      </c>
      <c r="G262" s="28">
        <f t="shared" si="79"/>
        <v>0.13139980369185955</v>
      </c>
      <c r="H262" s="29">
        <v>90</v>
      </c>
      <c r="I262" s="28">
        <f t="shared" si="80"/>
        <v>0.14248171484659469</v>
      </c>
      <c r="J262" s="28">
        <v>0.02</v>
      </c>
      <c r="K262" s="29">
        <v>91</v>
      </c>
      <c r="L262" s="28">
        <f t="shared" si="81"/>
        <v>0.14406484501155686</v>
      </c>
      <c r="M262" s="29">
        <v>82</v>
      </c>
      <c r="N262" s="28">
        <f t="shared" si="82"/>
        <v>0.12981667352689738</v>
      </c>
      <c r="O262" s="29">
        <v>86</v>
      </c>
      <c r="P262" s="28">
        <f t="shared" si="83"/>
        <v>0.13614919418674604</v>
      </c>
      <c r="Q262" s="28">
        <v>1.4999999999999999E-2</v>
      </c>
      <c r="R262" s="113">
        <f t="shared" si="84"/>
        <v>0.84727990162815536</v>
      </c>
      <c r="S262" s="114" t="str">
        <f t="shared" si="89"/>
        <v>B</v>
      </c>
      <c r="T262" s="117"/>
    </row>
    <row r="263" spans="1:20" s="122" customFormat="1" ht="11.45" customHeight="1" x14ac:dyDescent="0.2">
      <c r="A263" s="110">
        <v>22</v>
      </c>
      <c r="B263" s="112" t="s">
        <v>91</v>
      </c>
      <c r="C263" s="112" t="s">
        <v>715</v>
      </c>
      <c r="D263" s="29">
        <v>89</v>
      </c>
      <c r="E263" s="28">
        <f t="shared" si="78"/>
        <v>0.14104595879556259</v>
      </c>
      <c r="F263" s="29">
        <v>97</v>
      </c>
      <c r="G263" s="28">
        <f t="shared" si="79"/>
        <v>0.15356362600132983</v>
      </c>
      <c r="H263" s="29">
        <v>93</v>
      </c>
      <c r="I263" s="28">
        <f t="shared" si="80"/>
        <v>0.14723110534148118</v>
      </c>
      <c r="J263" s="28">
        <v>2.5000000000000001E-2</v>
      </c>
      <c r="K263" s="29">
        <v>96</v>
      </c>
      <c r="L263" s="28">
        <f t="shared" si="81"/>
        <v>0.15198049583636766</v>
      </c>
      <c r="M263" s="29">
        <v>94</v>
      </c>
      <c r="N263" s="28">
        <f t="shared" si="82"/>
        <v>0.14881423550644335</v>
      </c>
      <c r="O263" s="29">
        <v>95</v>
      </c>
      <c r="P263" s="28">
        <f t="shared" si="83"/>
        <v>0.15039736567140552</v>
      </c>
      <c r="Q263" s="28">
        <v>0.02</v>
      </c>
      <c r="R263" s="113">
        <f t="shared" si="84"/>
        <v>0.9380327871525902</v>
      </c>
      <c r="S263" s="120" t="str">
        <f t="shared" si="89"/>
        <v>A</v>
      </c>
      <c r="T263" s="121"/>
    </row>
    <row r="264" spans="1:20" s="131" customFormat="1" ht="11.45" customHeight="1" x14ac:dyDescent="0.2">
      <c r="A264" s="110">
        <v>23</v>
      </c>
      <c r="B264" s="127" t="s">
        <v>91</v>
      </c>
      <c r="C264" s="127" t="s">
        <v>149</v>
      </c>
      <c r="D264" s="89">
        <v>85</v>
      </c>
      <c r="E264" s="88">
        <f>D264/631</f>
        <v>0.1347068145800317</v>
      </c>
      <c r="F264" s="89">
        <v>88</v>
      </c>
      <c r="G264" s="88">
        <f>F264/631.66</f>
        <v>0.13931545451667038</v>
      </c>
      <c r="H264" s="89">
        <v>94</v>
      </c>
      <c r="I264" s="88">
        <f>H264/631.66</f>
        <v>0.14881423550644335</v>
      </c>
      <c r="J264" s="88">
        <v>0.02</v>
      </c>
      <c r="K264" s="89">
        <v>93</v>
      </c>
      <c r="L264" s="88">
        <f>K264/631.66</f>
        <v>0.14723110534148118</v>
      </c>
      <c r="M264" s="89">
        <v>79</v>
      </c>
      <c r="N264" s="88">
        <f>M264/631.66</f>
        <v>0.1250672830320109</v>
      </c>
      <c r="O264" s="89">
        <v>86</v>
      </c>
      <c r="P264" s="88">
        <f>O264/631.66</f>
        <v>0.13614919418674604</v>
      </c>
      <c r="Q264" s="88">
        <v>2.5000000000000001E-2</v>
      </c>
      <c r="R264" s="128">
        <f>Q264+P264+N264+L264+J264+I264+G264+E264</f>
        <v>0.87628408716338346</v>
      </c>
      <c r="S264" s="129" t="str">
        <f>IF(R264&lt;60%,"F",IF(R264&lt;70%,"D",IF(R264&lt;80%,"C",IF(R264&lt;90%,"B",IF(R264&gt;=90%,"A")))))</f>
        <v>B</v>
      </c>
      <c r="T264" s="130"/>
    </row>
    <row r="265" spans="1:20" s="116" customFormat="1" ht="11.45" customHeight="1" x14ac:dyDescent="0.2">
      <c r="A265" s="110">
        <v>24</v>
      </c>
      <c r="B265" s="112" t="s">
        <v>96</v>
      </c>
      <c r="C265" s="112" t="s">
        <v>717</v>
      </c>
      <c r="D265" s="29">
        <v>94</v>
      </c>
      <c r="E265" s="28">
        <f t="shared" si="78"/>
        <v>0.14896988906497624</v>
      </c>
      <c r="F265" s="29">
        <v>94</v>
      </c>
      <c r="G265" s="28">
        <f t="shared" si="79"/>
        <v>0.14881423550644335</v>
      </c>
      <c r="H265" s="29">
        <v>96</v>
      </c>
      <c r="I265" s="28">
        <f t="shared" si="80"/>
        <v>0.15198049583636766</v>
      </c>
      <c r="J265" s="28">
        <v>2.5000000000000001E-2</v>
      </c>
      <c r="K265" s="29">
        <v>97</v>
      </c>
      <c r="L265" s="28">
        <f t="shared" si="81"/>
        <v>0.15356362600132983</v>
      </c>
      <c r="M265" s="29">
        <v>94</v>
      </c>
      <c r="N265" s="28">
        <f t="shared" si="82"/>
        <v>0.14881423550644335</v>
      </c>
      <c r="O265" s="29">
        <v>89</v>
      </c>
      <c r="P265" s="28">
        <f t="shared" si="83"/>
        <v>0.14089858468163252</v>
      </c>
      <c r="Q265" s="28">
        <v>0.02</v>
      </c>
      <c r="R265" s="113">
        <f t="shared" si="84"/>
        <v>0.938041066597193</v>
      </c>
      <c r="S265" s="114" t="str">
        <f t="shared" si="89"/>
        <v>A</v>
      </c>
      <c r="T265" s="117" t="s">
        <v>11</v>
      </c>
    </row>
    <row r="266" spans="1:20" s="116" customFormat="1" ht="11.45" customHeight="1" x14ac:dyDescent="0.2">
      <c r="A266" s="110">
        <v>25</v>
      </c>
      <c r="B266" s="112" t="s">
        <v>91</v>
      </c>
      <c r="C266" s="112" t="s">
        <v>719</v>
      </c>
      <c r="D266" s="29">
        <v>87</v>
      </c>
      <c r="E266" s="28">
        <f t="shared" si="78"/>
        <v>0.13787638668779714</v>
      </c>
      <c r="F266" s="29">
        <v>86</v>
      </c>
      <c r="G266" s="28">
        <f t="shared" si="79"/>
        <v>0.13614919418674604</v>
      </c>
      <c r="H266" s="29">
        <v>82</v>
      </c>
      <c r="I266" s="28">
        <f t="shared" si="80"/>
        <v>0.12981667352689738</v>
      </c>
      <c r="J266" s="28">
        <v>0.02</v>
      </c>
      <c r="K266" s="29">
        <v>91</v>
      </c>
      <c r="L266" s="28">
        <f t="shared" si="81"/>
        <v>0.14406484501155686</v>
      </c>
      <c r="M266" s="29">
        <v>91</v>
      </c>
      <c r="N266" s="28">
        <f t="shared" si="82"/>
        <v>0.14406484501155686</v>
      </c>
      <c r="O266" s="29">
        <v>92</v>
      </c>
      <c r="P266" s="28">
        <f t="shared" si="83"/>
        <v>0.14564797517651903</v>
      </c>
      <c r="Q266" s="28">
        <v>2.5000000000000001E-2</v>
      </c>
      <c r="R266" s="113">
        <f t="shared" si="84"/>
        <v>0.88261991960107322</v>
      </c>
      <c r="S266" s="114" t="str">
        <f t="shared" si="89"/>
        <v>B</v>
      </c>
      <c r="T266" s="124"/>
    </row>
    <row r="267" spans="1:20" s="119" customFormat="1" ht="11.45" customHeight="1" x14ac:dyDescent="0.2">
      <c r="A267" s="110">
        <v>26</v>
      </c>
      <c r="B267" s="112" t="s">
        <v>96</v>
      </c>
      <c r="C267" s="112" t="s">
        <v>721</v>
      </c>
      <c r="D267" s="29">
        <v>89</v>
      </c>
      <c r="E267" s="28">
        <f t="shared" si="78"/>
        <v>0.14104595879556259</v>
      </c>
      <c r="F267" s="29">
        <v>89</v>
      </c>
      <c r="G267" s="28">
        <f t="shared" si="79"/>
        <v>0.14089858468163252</v>
      </c>
      <c r="H267" s="29">
        <v>86</v>
      </c>
      <c r="I267" s="28">
        <f t="shared" si="80"/>
        <v>0.13614919418674604</v>
      </c>
      <c r="J267" s="28">
        <v>0.02</v>
      </c>
      <c r="K267" s="29">
        <v>89</v>
      </c>
      <c r="L267" s="28">
        <f t="shared" si="81"/>
        <v>0.14089858468163252</v>
      </c>
      <c r="M267" s="29">
        <v>85</v>
      </c>
      <c r="N267" s="28">
        <f t="shared" si="82"/>
        <v>0.13456606402178387</v>
      </c>
      <c r="O267" s="29">
        <v>85</v>
      </c>
      <c r="P267" s="28">
        <f t="shared" si="83"/>
        <v>0.13456606402178387</v>
      </c>
      <c r="Q267" s="28">
        <v>2.5000000000000001E-2</v>
      </c>
      <c r="R267" s="113">
        <f t="shared" si="84"/>
        <v>0.87312445038914144</v>
      </c>
      <c r="S267" s="114" t="str">
        <f>IF(R267&lt;60%,"F",IF(R267&lt;70%,"D",IF(R267&lt;80%,"C",IF(R267&lt;90%,"B",IF(R267&gt;=90%,"A")))))</f>
        <v>B</v>
      </c>
      <c r="T267" s="125"/>
    </row>
    <row r="268" spans="1:20" s="119" customFormat="1" ht="11.45" customHeight="1" x14ac:dyDescent="0.2">
      <c r="A268" s="110">
        <v>27</v>
      </c>
      <c r="B268" s="112" t="s">
        <v>91</v>
      </c>
      <c r="C268" s="112" t="s">
        <v>723</v>
      </c>
      <c r="D268" s="29">
        <v>87</v>
      </c>
      <c r="E268" s="28">
        <f t="shared" si="78"/>
        <v>0.13787638668779714</v>
      </c>
      <c r="F268" s="29">
        <v>87</v>
      </c>
      <c r="G268" s="28">
        <f t="shared" si="79"/>
        <v>0.13773232435170821</v>
      </c>
      <c r="H268" s="29">
        <v>83</v>
      </c>
      <c r="I268" s="28">
        <f t="shared" si="80"/>
        <v>0.13139980369185955</v>
      </c>
      <c r="J268" s="28">
        <v>2.5000000000000001E-2</v>
      </c>
      <c r="K268" s="29">
        <v>95</v>
      </c>
      <c r="L268" s="28">
        <f t="shared" si="81"/>
        <v>0.15039736567140552</v>
      </c>
      <c r="M268" s="29">
        <v>92</v>
      </c>
      <c r="N268" s="28">
        <f t="shared" si="82"/>
        <v>0.14564797517651903</v>
      </c>
      <c r="O268" s="29">
        <v>90</v>
      </c>
      <c r="P268" s="28">
        <f t="shared" si="83"/>
        <v>0.14248171484659469</v>
      </c>
      <c r="Q268" s="28">
        <v>2.5000000000000001E-2</v>
      </c>
      <c r="R268" s="113">
        <f t="shared" si="84"/>
        <v>0.89553557042588416</v>
      </c>
      <c r="S268" s="114" t="str">
        <f t="shared" ref="S268:S269" si="90">IF(R268&lt;60%,"F",IF(R268&lt;70%,"D",IF(R268&lt;80%,"C",IF(R268&lt;90%,"B",IF(R268&gt;=90%,"A")))))</f>
        <v>B</v>
      </c>
      <c r="T268" s="118"/>
    </row>
    <row r="269" spans="1:20" s="119" customFormat="1" ht="11.45" customHeight="1" x14ac:dyDescent="0.2">
      <c r="A269" s="110">
        <v>28</v>
      </c>
      <c r="B269" s="112" t="s">
        <v>91</v>
      </c>
      <c r="C269" s="112" t="s">
        <v>725</v>
      </c>
      <c r="D269" s="29">
        <v>85</v>
      </c>
      <c r="E269" s="28">
        <f t="shared" si="78"/>
        <v>0.1347068145800317</v>
      </c>
      <c r="F269" s="29">
        <v>80</v>
      </c>
      <c r="G269" s="28">
        <f t="shared" si="79"/>
        <v>0.12665041319697307</v>
      </c>
      <c r="H269" s="29">
        <v>86</v>
      </c>
      <c r="I269" s="28">
        <f t="shared" si="80"/>
        <v>0.13614919418674604</v>
      </c>
      <c r="J269" s="28">
        <v>2.5000000000000001E-2</v>
      </c>
      <c r="K269" s="29">
        <v>81</v>
      </c>
      <c r="L269" s="28">
        <f t="shared" si="81"/>
        <v>0.12823354336193524</v>
      </c>
      <c r="M269" s="29">
        <v>87</v>
      </c>
      <c r="N269" s="28">
        <f t="shared" si="82"/>
        <v>0.13773232435170821</v>
      </c>
      <c r="O269" s="29">
        <v>90</v>
      </c>
      <c r="P269" s="28">
        <f t="shared" si="83"/>
        <v>0.14248171484659469</v>
      </c>
      <c r="Q269" s="28">
        <v>2.5000000000000001E-2</v>
      </c>
      <c r="R269" s="113">
        <f t="shared" si="84"/>
        <v>0.85595400452398884</v>
      </c>
      <c r="S269" s="114" t="str">
        <f t="shared" si="90"/>
        <v>B</v>
      </c>
      <c r="T269" s="123"/>
    </row>
    <row r="270" spans="1:20" s="131" customFormat="1" ht="11.45" customHeight="1" x14ac:dyDescent="0.2">
      <c r="A270" s="110">
        <v>29</v>
      </c>
      <c r="B270" s="127" t="s">
        <v>96</v>
      </c>
      <c r="C270" s="127" t="s">
        <v>1164</v>
      </c>
      <c r="D270" s="89">
        <v>85</v>
      </c>
      <c r="E270" s="88">
        <f>D270/631</f>
        <v>0.1347068145800317</v>
      </c>
      <c r="F270" s="89">
        <v>83</v>
      </c>
      <c r="G270" s="88">
        <f>F270/631.66</f>
        <v>0.13139980369185955</v>
      </c>
      <c r="H270" s="89">
        <v>93</v>
      </c>
      <c r="I270" s="88">
        <f>H270/631.66</f>
        <v>0.14723110534148118</v>
      </c>
      <c r="J270" s="88">
        <v>2.5000000000000001E-2</v>
      </c>
      <c r="K270" s="89">
        <v>94</v>
      </c>
      <c r="L270" s="88">
        <f>K270/631.66</f>
        <v>0.14881423550644335</v>
      </c>
      <c r="M270" s="89">
        <v>88</v>
      </c>
      <c r="N270" s="88">
        <f>M270/631.66</f>
        <v>0.13931545451667038</v>
      </c>
      <c r="O270" s="89">
        <v>93</v>
      </c>
      <c r="P270" s="88">
        <f>O270/631.66</f>
        <v>0.14723110534148118</v>
      </c>
      <c r="Q270" s="88">
        <v>2.5000000000000001E-2</v>
      </c>
      <c r="R270" s="128">
        <f>Q270+P270+N270+L270+J270+I270+G270+E270</f>
        <v>0.89869851897796726</v>
      </c>
      <c r="S270" s="129" t="str">
        <f>IF(R270&lt;60%,"F",IF(R270&lt;70%,"D",IF(R270&lt;80%,"C",IF(R270&lt;90%,"B",IF(R270&gt;=90%,"A")))))</f>
        <v>B</v>
      </c>
      <c r="T270" s="130"/>
    </row>
    <row r="271" spans="1:20" s="132" customFormat="1" ht="11.45" customHeight="1" x14ac:dyDescent="0.2">
      <c r="A271" s="110">
        <v>30</v>
      </c>
      <c r="B271" s="127" t="s">
        <v>91</v>
      </c>
      <c r="C271" s="127" t="s">
        <v>1166</v>
      </c>
      <c r="D271" s="89">
        <v>89</v>
      </c>
      <c r="E271" s="88">
        <f>D271/631</f>
        <v>0.14104595879556259</v>
      </c>
      <c r="F271" s="89">
        <v>96</v>
      </c>
      <c r="G271" s="88">
        <f>F271/631.66</f>
        <v>0.15198049583636766</v>
      </c>
      <c r="H271" s="89">
        <v>92</v>
      </c>
      <c r="I271" s="88">
        <f>H271/631.66</f>
        <v>0.14564797517651903</v>
      </c>
      <c r="J271" s="88">
        <v>2.5000000000000001E-2</v>
      </c>
      <c r="K271" s="89">
        <v>96</v>
      </c>
      <c r="L271" s="88">
        <f>K271/631.66</f>
        <v>0.15198049583636766</v>
      </c>
      <c r="M271" s="89">
        <v>90</v>
      </c>
      <c r="N271" s="88">
        <f>M271/631.66</f>
        <v>0.14248171484659469</v>
      </c>
      <c r="O271" s="89">
        <v>92</v>
      </c>
      <c r="P271" s="88">
        <f>O271/631.66</f>
        <v>0.14564797517651903</v>
      </c>
      <c r="Q271" s="88">
        <v>0.02</v>
      </c>
      <c r="R271" s="128">
        <f>Q271+P271+N271+L271+J271+I271+G271+E271</f>
        <v>0.92378461566793069</v>
      </c>
      <c r="S271" s="129" t="str">
        <f>IF(R271&lt;60%,"F",IF(R271&lt;70%,"D",IF(R271&lt;80%,"C",IF(R271&lt;90%,"B",IF(R271&gt;=90%,"A")))))</f>
        <v>A</v>
      </c>
      <c r="T271" s="130"/>
    </row>
    <row r="272" spans="1:20" s="116" customFormat="1" ht="11.45" customHeight="1" x14ac:dyDescent="0.2">
      <c r="A272" s="110">
        <v>31</v>
      </c>
      <c r="B272" s="112" t="s">
        <v>91</v>
      </c>
      <c r="C272" s="112" t="s">
        <v>727</v>
      </c>
      <c r="D272" s="29">
        <v>87</v>
      </c>
      <c r="E272" s="28">
        <f t="shared" si="78"/>
        <v>0.13787638668779714</v>
      </c>
      <c r="F272" s="29">
        <v>84</v>
      </c>
      <c r="G272" s="28">
        <f t="shared" si="79"/>
        <v>0.13298293385682172</v>
      </c>
      <c r="H272" s="29">
        <v>83</v>
      </c>
      <c r="I272" s="28">
        <f t="shared" si="80"/>
        <v>0.13139980369185955</v>
      </c>
      <c r="J272" s="28">
        <v>2.5000000000000001E-2</v>
      </c>
      <c r="K272" s="29">
        <v>83</v>
      </c>
      <c r="L272" s="28">
        <f t="shared" si="81"/>
        <v>0.13139980369185955</v>
      </c>
      <c r="M272" s="29">
        <v>89</v>
      </c>
      <c r="N272" s="28">
        <f t="shared" si="82"/>
        <v>0.14089858468163252</v>
      </c>
      <c r="O272" s="29">
        <v>84</v>
      </c>
      <c r="P272" s="28">
        <f t="shared" si="83"/>
        <v>0.13298293385682172</v>
      </c>
      <c r="Q272" s="28">
        <v>2.5000000000000001E-2</v>
      </c>
      <c r="R272" s="113">
        <f t="shared" si="84"/>
        <v>0.85754044646679217</v>
      </c>
      <c r="S272" s="114" t="str">
        <f>IF(R272&lt;60%,"F",IF(R272&lt;70%,"D",IF(R272&lt;80%,"C",IF(R272&lt;90%,"B",IF(R272&gt;=90%,"A")))))</f>
        <v>B</v>
      </c>
      <c r="T272" s="124"/>
    </row>
    <row r="273" spans="1:41" s="116" customFormat="1" ht="11.45" customHeight="1" x14ac:dyDescent="0.2">
      <c r="A273" s="110">
        <v>32</v>
      </c>
      <c r="B273" s="112" t="s">
        <v>91</v>
      </c>
      <c r="C273" s="112" t="s">
        <v>729</v>
      </c>
      <c r="D273" s="29">
        <v>91</v>
      </c>
      <c r="E273" s="28">
        <f t="shared" si="78"/>
        <v>0.14421553090332806</v>
      </c>
      <c r="F273" s="29">
        <v>96</v>
      </c>
      <c r="G273" s="28">
        <f t="shared" si="79"/>
        <v>0.15198049583636766</v>
      </c>
      <c r="H273" s="29">
        <v>92</v>
      </c>
      <c r="I273" s="28">
        <f t="shared" si="80"/>
        <v>0.14564797517651903</v>
      </c>
      <c r="J273" s="28">
        <v>2.5000000000000001E-2</v>
      </c>
      <c r="K273" s="29">
        <v>97</v>
      </c>
      <c r="L273" s="28">
        <f t="shared" si="81"/>
        <v>0.15356362600132983</v>
      </c>
      <c r="M273" s="29">
        <v>92</v>
      </c>
      <c r="N273" s="28">
        <f t="shared" si="82"/>
        <v>0.14564797517651903</v>
      </c>
      <c r="O273" s="29">
        <v>94</v>
      </c>
      <c r="P273" s="28">
        <f t="shared" si="83"/>
        <v>0.14881423550644335</v>
      </c>
      <c r="Q273" s="28">
        <v>0.02</v>
      </c>
      <c r="R273" s="113">
        <f t="shared" si="84"/>
        <v>0.93486983860050699</v>
      </c>
      <c r="S273" s="114" t="str">
        <f t="shared" ref="S273" si="91">IF(R273&lt;60%,"F",IF(R273&lt;70%,"D",IF(R273&lt;80%,"C",IF(R273&lt;90%,"B",IF(R273&gt;=90%,"A")))))</f>
        <v>A</v>
      </c>
      <c r="T273" s="117"/>
    </row>
    <row r="274" spans="1:41" s="119" customFormat="1" ht="11.45" customHeight="1" x14ac:dyDescent="0.2">
      <c r="A274" s="110">
        <v>33</v>
      </c>
      <c r="B274" s="112" t="s">
        <v>91</v>
      </c>
      <c r="C274" s="112" t="s">
        <v>731</v>
      </c>
      <c r="D274" s="29">
        <v>86</v>
      </c>
      <c r="E274" s="28">
        <f t="shared" si="78"/>
        <v>0.13629160063391443</v>
      </c>
      <c r="F274" s="29">
        <v>91</v>
      </c>
      <c r="G274" s="28">
        <f t="shared" si="79"/>
        <v>0.14406484501155686</v>
      </c>
      <c r="H274" s="29">
        <v>81</v>
      </c>
      <c r="I274" s="28">
        <f t="shared" si="80"/>
        <v>0.12823354336193524</v>
      </c>
      <c r="J274" s="28">
        <v>2.5000000000000001E-2</v>
      </c>
      <c r="K274" s="29">
        <v>95</v>
      </c>
      <c r="L274" s="28">
        <f t="shared" si="81"/>
        <v>0.15039736567140552</v>
      </c>
      <c r="M274" s="29">
        <v>84</v>
      </c>
      <c r="N274" s="28">
        <f t="shared" si="82"/>
        <v>0.13298293385682172</v>
      </c>
      <c r="O274" s="29">
        <v>86</v>
      </c>
      <c r="P274" s="28">
        <f t="shared" si="83"/>
        <v>0.13614919418674604</v>
      </c>
      <c r="Q274" s="28">
        <v>2.5000000000000001E-2</v>
      </c>
      <c r="R274" s="113">
        <f t="shared" si="84"/>
        <v>0.87811948272237983</v>
      </c>
      <c r="S274" s="114" t="str">
        <f t="shared" si="85"/>
        <v>B</v>
      </c>
      <c r="T274" s="118"/>
    </row>
    <row r="275" spans="1:41" s="122" customFormat="1" ht="11.45" customHeight="1" x14ac:dyDescent="0.2">
      <c r="A275" s="110">
        <v>34</v>
      </c>
      <c r="B275" s="112" t="s">
        <v>91</v>
      </c>
      <c r="C275" s="112" t="s">
        <v>733</v>
      </c>
      <c r="D275" s="29">
        <v>79</v>
      </c>
      <c r="E275" s="28">
        <f t="shared" si="78"/>
        <v>0.12519809825673534</v>
      </c>
      <c r="F275" s="29">
        <v>75</v>
      </c>
      <c r="G275" s="28">
        <f t="shared" si="79"/>
        <v>0.11873476237216224</v>
      </c>
      <c r="H275" s="29">
        <v>86</v>
      </c>
      <c r="I275" s="28">
        <f t="shared" si="80"/>
        <v>0.13614919418674604</v>
      </c>
      <c r="J275" s="28">
        <v>2.5000000000000001E-2</v>
      </c>
      <c r="K275" s="29">
        <v>86</v>
      </c>
      <c r="L275" s="28">
        <f t="shared" si="81"/>
        <v>0.13614919418674604</v>
      </c>
      <c r="M275" s="29">
        <v>81</v>
      </c>
      <c r="N275" s="28">
        <f t="shared" si="82"/>
        <v>0.12823354336193524</v>
      </c>
      <c r="O275" s="29">
        <v>80</v>
      </c>
      <c r="P275" s="28">
        <f t="shared" si="83"/>
        <v>0.12665041319697307</v>
      </c>
      <c r="Q275" s="28">
        <v>2.5000000000000001E-2</v>
      </c>
      <c r="R275" s="113">
        <f t="shared" si="84"/>
        <v>0.82111520556129802</v>
      </c>
      <c r="S275" s="120" t="str">
        <f>IF(R275&lt;60%,"F",IF(R275&lt;70%,"D",IF(R275&lt;80%,"C",IF(R275&lt;90%,"B",IF(R275&gt;=90%,"A")))))</f>
        <v>B</v>
      </c>
      <c r="T275" s="121"/>
    </row>
    <row r="276" spans="1:41" s="119" customFormat="1" ht="11.45" customHeight="1" x14ac:dyDescent="0.2">
      <c r="A276" s="110">
        <v>35</v>
      </c>
      <c r="B276" s="112" t="s">
        <v>96</v>
      </c>
      <c r="C276" s="112" t="s">
        <v>735</v>
      </c>
      <c r="D276" s="29">
        <v>87</v>
      </c>
      <c r="E276" s="28">
        <f t="shared" si="78"/>
        <v>0.13787638668779714</v>
      </c>
      <c r="F276" s="29">
        <v>88</v>
      </c>
      <c r="G276" s="28">
        <f t="shared" si="79"/>
        <v>0.13931545451667038</v>
      </c>
      <c r="H276" s="29">
        <v>86</v>
      </c>
      <c r="I276" s="28">
        <f t="shared" si="80"/>
        <v>0.13614919418674604</v>
      </c>
      <c r="J276" s="28">
        <v>1.4999999999999999E-2</v>
      </c>
      <c r="K276" s="29">
        <v>93</v>
      </c>
      <c r="L276" s="28">
        <f t="shared" si="81"/>
        <v>0.14723110534148118</v>
      </c>
      <c r="M276" s="29">
        <v>83</v>
      </c>
      <c r="N276" s="28">
        <f t="shared" si="82"/>
        <v>0.13139980369185955</v>
      </c>
      <c r="O276" s="29">
        <v>79</v>
      </c>
      <c r="P276" s="28">
        <f t="shared" si="83"/>
        <v>0.1250672830320109</v>
      </c>
      <c r="Q276" s="28">
        <v>0.02</v>
      </c>
      <c r="R276" s="113">
        <f t="shared" si="84"/>
        <v>0.85203922745656524</v>
      </c>
      <c r="S276" s="114" t="str">
        <f t="shared" ref="S276:S280" si="92">IF(R276&lt;60%,"F",IF(R276&lt;70%,"D",IF(R276&lt;80%,"C",IF(R276&lt;90%,"B",IF(R276&gt;=90%,"A")))))</f>
        <v>B</v>
      </c>
      <c r="T276" s="123"/>
    </row>
    <row r="277" spans="1:41" s="157" customFormat="1" ht="11.45" customHeight="1" x14ac:dyDescent="0.2">
      <c r="A277" s="149">
        <v>36</v>
      </c>
      <c r="B277" s="151" t="s">
        <v>91</v>
      </c>
      <c r="C277" s="151" t="s">
        <v>737</v>
      </c>
      <c r="D277" s="81">
        <v>65</v>
      </c>
      <c r="E277" s="80">
        <f t="shared" si="78"/>
        <v>0.10301109350237718</v>
      </c>
      <c r="F277" s="81">
        <v>69</v>
      </c>
      <c r="G277" s="80">
        <f t="shared" si="79"/>
        <v>0.10923598138238927</v>
      </c>
      <c r="H277" s="81">
        <v>0</v>
      </c>
      <c r="I277" s="80">
        <f t="shared" si="80"/>
        <v>0</v>
      </c>
      <c r="J277" s="80">
        <v>0</v>
      </c>
      <c r="K277" s="81">
        <v>81</v>
      </c>
      <c r="L277" s="80">
        <f t="shared" si="81"/>
        <v>0.12823354336193524</v>
      </c>
      <c r="M277" s="81">
        <v>53</v>
      </c>
      <c r="N277" s="80">
        <f t="shared" si="82"/>
        <v>8.3905898742994658E-2</v>
      </c>
      <c r="O277" s="81">
        <v>0</v>
      </c>
      <c r="P277" s="80">
        <f t="shared" si="83"/>
        <v>0</v>
      </c>
      <c r="Q277" s="80">
        <v>0</v>
      </c>
      <c r="R277" s="152">
        <f t="shared" si="84"/>
        <v>0.42438651698969637</v>
      </c>
      <c r="S277" s="153" t="str">
        <f t="shared" si="92"/>
        <v>F</v>
      </c>
      <c r="T277" s="156"/>
    </row>
    <row r="278" spans="1:41" s="122" customFormat="1" ht="11.45" customHeight="1" x14ac:dyDescent="0.2">
      <c r="A278" s="110">
        <v>37</v>
      </c>
      <c r="B278" s="112" t="s">
        <v>624</v>
      </c>
      <c r="C278" s="112" t="s">
        <v>739</v>
      </c>
      <c r="D278" s="29">
        <v>87</v>
      </c>
      <c r="E278" s="28">
        <f t="shared" si="78"/>
        <v>0.13787638668779714</v>
      </c>
      <c r="F278" s="29">
        <v>92</v>
      </c>
      <c r="G278" s="28">
        <f t="shared" si="79"/>
        <v>0.14564797517651903</v>
      </c>
      <c r="H278" s="29">
        <v>93</v>
      </c>
      <c r="I278" s="28">
        <f t="shared" si="80"/>
        <v>0.14723110534148118</v>
      </c>
      <c r="J278" s="28">
        <v>1.4999999999999999E-2</v>
      </c>
      <c r="K278" s="29">
        <v>91</v>
      </c>
      <c r="L278" s="28">
        <f t="shared" si="81"/>
        <v>0.14406484501155686</v>
      </c>
      <c r="M278" s="29">
        <v>87</v>
      </c>
      <c r="N278" s="28">
        <f t="shared" si="82"/>
        <v>0.13773232435170821</v>
      </c>
      <c r="O278" s="29">
        <v>93</v>
      </c>
      <c r="P278" s="28">
        <f t="shared" si="83"/>
        <v>0.14723110534148118</v>
      </c>
      <c r="Q278" s="28">
        <v>0.02</v>
      </c>
      <c r="R278" s="113">
        <f t="shared" si="84"/>
        <v>0.89478374191054355</v>
      </c>
      <c r="S278" s="120" t="str">
        <f t="shared" si="92"/>
        <v>B</v>
      </c>
      <c r="T278" s="121"/>
    </row>
    <row r="279" spans="1:41" s="116" customFormat="1" ht="11.45" customHeight="1" x14ac:dyDescent="0.2">
      <c r="A279" s="110">
        <v>38</v>
      </c>
      <c r="B279" s="112" t="s">
        <v>624</v>
      </c>
      <c r="C279" s="112" t="s">
        <v>741</v>
      </c>
      <c r="D279" s="29">
        <v>64</v>
      </c>
      <c r="E279" s="28">
        <f t="shared" si="78"/>
        <v>0.10142630744849446</v>
      </c>
      <c r="F279" s="29">
        <v>73</v>
      </c>
      <c r="G279" s="28">
        <f t="shared" si="79"/>
        <v>0.11556850204223792</v>
      </c>
      <c r="H279" s="29">
        <v>80</v>
      </c>
      <c r="I279" s="28">
        <f t="shared" si="80"/>
        <v>0.12665041319697307</v>
      </c>
      <c r="J279" s="28">
        <v>1.4999999999999999E-2</v>
      </c>
      <c r="K279" s="29">
        <v>76</v>
      </c>
      <c r="L279" s="28">
        <f t="shared" si="81"/>
        <v>0.12031789253712441</v>
      </c>
      <c r="M279" s="29">
        <v>60</v>
      </c>
      <c r="N279" s="28">
        <f t="shared" si="82"/>
        <v>9.49878098977298E-2</v>
      </c>
      <c r="O279" s="29">
        <v>76</v>
      </c>
      <c r="P279" s="28">
        <f t="shared" si="83"/>
        <v>0.12031789253712441</v>
      </c>
      <c r="Q279" s="28">
        <v>0.02</v>
      </c>
      <c r="R279" s="113">
        <f t="shared" si="84"/>
        <v>0.71426881765968409</v>
      </c>
      <c r="S279" s="114" t="str">
        <f t="shared" si="92"/>
        <v>C</v>
      </c>
      <c r="T279" s="117" t="s">
        <v>11</v>
      </c>
    </row>
    <row r="280" spans="1:41" s="157" customFormat="1" ht="11.45" customHeight="1" x14ac:dyDescent="0.2">
      <c r="A280" s="149">
        <v>39</v>
      </c>
      <c r="B280" s="151" t="s">
        <v>96</v>
      </c>
      <c r="C280" s="151" t="s">
        <v>743</v>
      </c>
      <c r="D280" s="81">
        <v>60</v>
      </c>
      <c r="E280" s="80">
        <f t="shared" si="78"/>
        <v>9.5087163232963554E-2</v>
      </c>
      <c r="F280" s="81">
        <v>60</v>
      </c>
      <c r="G280" s="80">
        <f t="shared" si="79"/>
        <v>9.49878098977298E-2</v>
      </c>
      <c r="H280" s="81">
        <v>60</v>
      </c>
      <c r="I280" s="80">
        <f t="shared" si="80"/>
        <v>9.49878098977298E-2</v>
      </c>
      <c r="J280" s="80">
        <v>1.4999999999999999E-2</v>
      </c>
      <c r="K280" s="81">
        <v>69</v>
      </c>
      <c r="L280" s="80">
        <f t="shared" si="81"/>
        <v>0.10923598138238927</v>
      </c>
      <c r="M280" s="81">
        <v>43</v>
      </c>
      <c r="N280" s="80">
        <f t="shared" si="82"/>
        <v>6.8074597093373018E-2</v>
      </c>
      <c r="O280" s="81">
        <v>33</v>
      </c>
      <c r="P280" s="80">
        <f t="shared" si="83"/>
        <v>5.2243295443751385E-2</v>
      </c>
      <c r="Q280" s="80">
        <v>0.02</v>
      </c>
      <c r="R280" s="152">
        <f t="shared" si="84"/>
        <v>0.54961665694793682</v>
      </c>
      <c r="S280" s="153" t="str">
        <f t="shared" si="92"/>
        <v>F</v>
      </c>
      <c r="T280" s="158"/>
    </row>
    <row r="281" spans="1:41" s="119" customFormat="1" ht="11.45" customHeight="1" x14ac:dyDescent="0.2">
      <c r="A281" s="110">
        <v>40</v>
      </c>
      <c r="B281" s="112" t="s">
        <v>96</v>
      </c>
      <c r="C281" s="112" t="s">
        <v>745</v>
      </c>
      <c r="D281" s="29">
        <v>79</v>
      </c>
      <c r="E281" s="28">
        <f t="shared" si="78"/>
        <v>0.12519809825673534</v>
      </c>
      <c r="F281" s="29">
        <v>93</v>
      </c>
      <c r="G281" s="28">
        <f t="shared" si="79"/>
        <v>0.14723110534148118</v>
      </c>
      <c r="H281" s="29">
        <v>81</v>
      </c>
      <c r="I281" s="28">
        <f t="shared" si="80"/>
        <v>0.12823354336193524</v>
      </c>
      <c r="J281" s="28">
        <v>0.02</v>
      </c>
      <c r="K281" s="29">
        <v>89</v>
      </c>
      <c r="L281" s="28">
        <f t="shared" si="81"/>
        <v>0.14089858468163252</v>
      </c>
      <c r="M281" s="29">
        <v>83</v>
      </c>
      <c r="N281" s="28">
        <f t="shared" si="82"/>
        <v>0.13139980369185955</v>
      </c>
      <c r="O281" s="29">
        <v>88</v>
      </c>
      <c r="P281" s="28">
        <f t="shared" si="83"/>
        <v>0.13931545451667038</v>
      </c>
      <c r="Q281" s="28">
        <v>0.02</v>
      </c>
      <c r="R281" s="113">
        <f t="shared" si="84"/>
        <v>0.85227658985031429</v>
      </c>
      <c r="S281" s="114" t="str">
        <f>IF(R281&lt;60%,"F",IF(R281&lt;70%,"D",IF(R281&lt;80%,"C",IF(R281&lt;90%,"B",IF(R281&gt;=90%,"A")))))</f>
        <v>B</v>
      </c>
      <c r="T281" s="125"/>
    </row>
    <row r="282" spans="1:41" s="119" customFormat="1" ht="11.45" customHeight="1" x14ac:dyDescent="0.2">
      <c r="A282" s="110">
        <v>41</v>
      </c>
      <c r="B282" s="112" t="s">
        <v>91</v>
      </c>
      <c r="C282" s="112" t="s">
        <v>747</v>
      </c>
      <c r="D282" s="29">
        <v>89</v>
      </c>
      <c r="E282" s="28">
        <f t="shared" si="78"/>
        <v>0.14104595879556259</v>
      </c>
      <c r="F282" s="29">
        <v>83</v>
      </c>
      <c r="G282" s="28">
        <f t="shared" si="79"/>
        <v>0.13139980369185955</v>
      </c>
      <c r="H282" s="29">
        <v>89</v>
      </c>
      <c r="I282" s="28">
        <f t="shared" si="80"/>
        <v>0.14089858468163252</v>
      </c>
      <c r="J282" s="28">
        <v>1.4999999999999999E-2</v>
      </c>
      <c r="K282" s="29">
        <v>95</v>
      </c>
      <c r="L282" s="28">
        <f t="shared" si="81"/>
        <v>0.15039736567140552</v>
      </c>
      <c r="M282" s="29">
        <v>94</v>
      </c>
      <c r="N282" s="28">
        <f t="shared" si="82"/>
        <v>0.14881423550644335</v>
      </c>
      <c r="O282" s="29">
        <v>98</v>
      </c>
      <c r="P282" s="28">
        <f t="shared" si="83"/>
        <v>0.155146756166292</v>
      </c>
      <c r="Q282" s="28">
        <v>0.02</v>
      </c>
      <c r="R282" s="113">
        <f t="shared" si="84"/>
        <v>0.90270270451319556</v>
      </c>
      <c r="S282" s="114" t="str">
        <f t="shared" ref="S282:S285" si="93">IF(R282&lt;60%,"F",IF(R282&lt;70%,"D",IF(R282&lt;80%,"C",IF(R282&lt;90%,"B",IF(R282&gt;=90%,"A")))))</f>
        <v>A</v>
      </c>
      <c r="T282" s="118"/>
    </row>
    <row r="283" spans="1:41" s="132" customFormat="1" ht="11.45" customHeight="1" x14ac:dyDescent="0.2">
      <c r="A283" s="110">
        <v>42</v>
      </c>
      <c r="B283" s="127" t="s">
        <v>91</v>
      </c>
      <c r="C283" s="127" t="s">
        <v>1167</v>
      </c>
      <c r="D283" s="89">
        <v>83</v>
      </c>
      <c r="E283" s="88">
        <f>D283/631</f>
        <v>0.13153724247226625</v>
      </c>
      <c r="F283" s="89">
        <v>89</v>
      </c>
      <c r="G283" s="88">
        <f>F283/631.66</f>
        <v>0.14089858468163252</v>
      </c>
      <c r="H283" s="89">
        <v>88</v>
      </c>
      <c r="I283" s="88">
        <f>H283/631.66</f>
        <v>0.13931545451667038</v>
      </c>
      <c r="J283" s="88">
        <v>2.5000000000000001E-2</v>
      </c>
      <c r="K283" s="89">
        <v>96</v>
      </c>
      <c r="L283" s="88">
        <f>K283/631.66</f>
        <v>0.15198049583636766</v>
      </c>
      <c r="M283" s="89">
        <v>97</v>
      </c>
      <c r="N283" s="88">
        <f>M283/631.66</f>
        <v>0.15356362600132983</v>
      </c>
      <c r="O283" s="89">
        <v>95</v>
      </c>
      <c r="P283" s="88">
        <f>O283/631.66</f>
        <v>0.15039736567140552</v>
      </c>
      <c r="Q283" s="88">
        <v>2.5000000000000001E-2</v>
      </c>
      <c r="R283" s="128">
        <f>Q283+P283+N283+L283+J283+I283+G283+E283</f>
        <v>0.91769276917967224</v>
      </c>
      <c r="S283" s="129" t="str">
        <f t="shared" si="93"/>
        <v>A</v>
      </c>
      <c r="T283" s="130"/>
    </row>
    <row r="284" spans="1:41" s="132" customFormat="1" ht="11.45" customHeight="1" x14ac:dyDescent="0.2">
      <c r="A284" s="110">
        <v>43</v>
      </c>
      <c r="B284" s="127" t="s">
        <v>91</v>
      </c>
      <c r="C284" s="127" t="s">
        <v>1161</v>
      </c>
      <c r="D284" s="89">
        <v>84</v>
      </c>
      <c r="E284" s="88">
        <f>D284/631</f>
        <v>0.13312202852614896</v>
      </c>
      <c r="F284" s="89">
        <v>83</v>
      </c>
      <c r="G284" s="88">
        <f>F284/631.66</f>
        <v>0.13139980369185955</v>
      </c>
      <c r="H284" s="89">
        <v>81</v>
      </c>
      <c r="I284" s="88">
        <f>H284/631.66</f>
        <v>0.12823354336193524</v>
      </c>
      <c r="J284" s="88">
        <v>2.5000000000000001E-2</v>
      </c>
      <c r="K284" s="89">
        <v>86</v>
      </c>
      <c r="L284" s="88">
        <f>K284/631.66</f>
        <v>0.13614919418674604</v>
      </c>
      <c r="M284" s="89">
        <v>87</v>
      </c>
      <c r="N284" s="88">
        <f>M284/631.66</f>
        <v>0.13773232435170821</v>
      </c>
      <c r="O284" s="89">
        <v>91</v>
      </c>
      <c r="P284" s="88">
        <f>O284/631.66</f>
        <v>0.14406484501155686</v>
      </c>
      <c r="Q284" s="88">
        <v>2.5000000000000001E-2</v>
      </c>
      <c r="R284" s="128">
        <f>Q284+P284+N284+L284+J284+I284+G284+E284</f>
        <v>0.86070173912995485</v>
      </c>
      <c r="S284" s="129" t="str">
        <f>IF(R284&lt;60%,"F",IF(R284&lt;70%,"D",IF(R284&lt;80%,"C",IF(R284&lt;90%,"B",IF(R284&gt;=90%,"A")))))</f>
        <v>B</v>
      </c>
      <c r="T284" s="130"/>
    </row>
    <row r="285" spans="1:41" s="155" customFormat="1" ht="11.45" customHeight="1" x14ac:dyDescent="0.2">
      <c r="A285" s="149">
        <v>44</v>
      </c>
      <c r="B285" s="151" t="s">
        <v>96</v>
      </c>
      <c r="C285" s="151" t="s">
        <v>749</v>
      </c>
      <c r="D285" s="81">
        <v>90</v>
      </c>
      <c r="E285" s="80">
        <f t="shared" si="78"/>
        <v>0.14263074484944532</v>
      </c>
      <c r="F285" s="81">
        <v>0</v>
      </c>
      <c r="G285" s="80">
        <f t="shared" si="79"/>
        <v>0</v>
      </c>
      <c r="H285" s="81">
        <v>0</v>
      </c>
      <c r="I285" s="80">
        <f t="shared" si="80"/>
        <v>0</v>
      </c>
      <c r="J285" s="80">
        <v>0</v>
      </c>
      <c r="K285" s="81">
        <v>97</v>
      </c>
      <c r="L285" s="80">
        <f t="shared" si="81"/>
        <v>0.15356362600132983</v>
      </c>
      <c r="M285" s="81">
        <v>0</v>
      </c>
      <c r="N285" s="80">
        <f t="shared" si="82"/>
        <v>0</v>
      </c>
      <c r="O285" s="81">
        <v>0</v>
      </c>
      <c r="P285" s="80">
        <f t="shared" si="83"/>
        <v>0</v>
      </c>
      <c r="Q285" s="80">
        <v>0</v>
      </c>
      <c r="R285" s="152">
        <f t="shared" si="84"/>
        <v>0.29619437085077516</v>
      </c>
      <c r="S285" s="153" t="str">
        <f t="shared" si="93"/>
        <v>F</v>
      </c>
      <c r="T285" s="159"/>
    </row>
    <row r="286" spans="1:41" s="116" customFormat="1" ht="11.45" customHeight="1" x14ac:dyDescent="0.2">
      <c r="A286" s="110">
        <v>45</v>
      </c>
      <c r="B286" s="112" t="s">
        <v>624</v>
      </c>
      <c r="C286" s="112" t="s">
        <v>751</v>
      </c>
      <c r="D286" s="29">
        <v>84</v>
      </c>
      <c r="E286" s="28">
        <f t="shared" si="78"/>
        <v>0.13312202852614896</v>
      </c>
      <c r="F286" s="29">
        <v>87</v>
      </c>
      <c r="G286" s="28">
        <f t="shared" si="79"/>
        <v>0.13773232435170821</v>
      </c>
      <c r="H286" s="29">
        <v>89</v>
      </c>
      <c r="I286" s="28">
        <f t="shared" si="80"/>
        <v>0.14089858468163252</v>
      </c>
      <c r="J286" s="28">
        <v>0.02</v>
      </c>
      <c r="K286" s="29">
        <v>93</v>
      </c>
      <c r="L286" s="28">
        <f t="shared" si="81"/>
        <v>0.14723110534148118</v>
      </c>
      <c r="M286" s="29">
        <v>95</v>
      </c>
      <c r="N286" s="28">
        <f t="shared" si="82"/>
        <v>0.15039736567140552</v>
      </c>
      <c r="O286" s="29">
        <v>90</v>
      </c>
      <c r="P286" s="28">
        <f t="shared" si="83"/>
        <v>0.14248171484659469</v>
      </c>
      <c r="Q286" s="28">
        <v>2.5000000000000001E-2</v>
      </c>
      <c r="R286" s="113">
        <f t="shared" si="84"/>
        <v>0.89686312341897112</v>
      </c>
      <c r="S286" s="114" t="str">
        <f>IF(R286&lt;60%,"F",IF(R286&lt;70%,"D",IF(R286&lt;80%,"C",IF(R286&lt;90%,"B",IF(R286&gt;=90%,"A")))))</f>
        <v>B</v>
      </c>
      <c r="T286" s="124"/>
    </row>
    <row r="287" spans="1:41" s="116" customFormat="1" ht="11.45" customHeight="1" x14ac:dyDescent="0.2">
      <c r="A287" s="110">
        <v>46</v>
      </c>
      <c r="B287" s="112" t="s">
        <v>91</v>
      </c>
      <c r="C287" s="112" t="s">
        <v>753</v>
      </c>
      <c r="D287" s="29">
        <v>94</v>
      </c>
      <c r="E287" s="28">
        <f t="shared" si="78"/>
        <v>0.14896988906497624</v>
      </c>
      <c r="F287" s="29">
        <v>91</v>
      </c>
      <c r="G287" s="28">
        <f t="shared" si="79"/>
        <v>0.14406484501155686</v>
      </c>
      <c r="H287" s="29">
        <v>96</v>
      </c>
      <c r="I287" s="28">
        <f t="shared" si="80"/>
        <v>0.15198049583636766</v>
      </c>
      <c r="J287" s="28">
        <v>1.4999999999999999E-2</v>
      </c>
      <c r="K287" s="29">
        <v>96</v>
      </c>
      <c r="L287" s="28">
        <f t="shared" si="81"/>
        <v>0.15198049583636766</v>
      </c>
      <c r="M287" s="29">
        <v>95</v>
      </c>
      <c r="N287" s="28">
        <f t="shared" si="82"/>
        <v>0.15039736567140552</v>
      </c>
      <c r="O287" s="29">
        <v>95</v>
      </c>
      <c r="P287" s="28">
        <f t="shared" si="83"/>
        <v>0.15039736567140552</v>
      </c>
      <c r="Q287" s="28">
        <v>1.4999999999999999E-2</v>
      </c>
      <c r="R287" s="113">
        <f t="shared" si="84"/>
        <v>0.92779045709207941</v>
      </c>
      <c r="S287" s="114" t="str">
        <f t="shared" ref="S287" si="94">IF(R287&lt;60%,"F",IF(R287&lt;70%,"D",IF(R287&lt;80%,"C",IF(R287&lt;90%,"B",IF(R287&gt;=90%,"A")))))</f>
        <v>A</v>
      </c>
      <c r="T287" s="117"/>
    </row>
    <row r="288" spans="1:41" ht="15" customHeight="1" x14ac:dyDescent="0.2">
      <c r="A288" s="44" t="s">
        <v>30</v>
      </c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7"/>
      <c r="R288" s="45"/>
      <c r="S288" s="48"/>
      <c r="T288" s="49"/>
      <c r="U288" s="50"/>
      <c r="V288" s="51"/>
      <c r="W288" s="52"/>
      <c r="X288" s="52"/>
      <c r="Y288" s="53"/>
      <c r="Z288" s="54"/>
      <c r="AA288" s="53"/>
      <c r="AB288" s="54"/>
      <c r="AC288" s="53"/>
      <c r="AD288" s="54"/>
      <c r="AE288" s="55"/>
      <c r="AF288" s="53"/>
      <c r="AG288" s="54"/>
      <c r="AH288" s="53"/>
      <c r="AI288" s="54"/>
      <c r="AJ288" s="53"/>
      <c r="AK288" s="54"/>
      <c r="AL288" s="55"/>
      <c r="AM288" s="56"/>
      <c r="AN288" s="57"/>
      <c r="AO288" s="58"/>
    </row>
    <row r="289" spans="1:41" ht="15" customHeight="1" x14ac:dyDescent="0.2">
      <c r="A289" s="44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55"/>
      <c r="R289" s="45"/>
      <c r="S289" s="48"/>
      <c r="T289" s="49"/>
      <c r="U289" s="50"/>
      <c r="V289" s="51"/>
      <c r="W289" s="52"/>
      <c r="X289" s="52"/>
      <c r="Y289" s="53"/>
      <c r="Z289" s="54"/>
      <c r="AA289" s="53"/>
      <c r="AB289" s="54"/>
      <c r="AC289" s="53"/>
      <c r="AD289" s="54"/>
      <c r="AE289" s="55"/>
      <c r="AF289" s="53"/>
      <c r="AG289" s="54"/>
      <c r="AH289" s="53"/>
      <c r="AI289" s="54"/>
      <c r="AJ289" s="53"/>
      <c r="AK289" s="54"/>
      <c r="AL289" s="55"/>
      <c r="AM289" s="56"/>
      <c r="AN289" s="57"/>
      <c r="AO289" s="58"/>
    </row>
    <row r="290" spans="1:41" ht="15" customHeight="1" x14ac:dyDescent="0.2">
      <c r="A290" s="44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55"/>
      <c r="R290" s="45"/>
      <c r="S290" s="48"/>
      <c r="T290" s="49"/>
      <c r="U290" s="50"/>
      <c r="V290" s="51"/>
      <c r="W290" s="52"/>
      <c r="X290" s="52"/>
      <c r="Y290" s="53"/>
      <c r="Z290" s="54"/>
      <c r="AA290" s="53"/>
      <c r="AB290" s="54"/>
      <c r="AC290" s="53"/>
      <c r="AD290" s="54"/>
      <c r="AE290" s="55"/>
      <c r="AF290" s="53"/>
      <c r="AG290" s="54"/>
      <c r="AH290" s="53"/>
      <c r="AI290" s="54"/>
      <c r="AJ290" s="53"/>
      <c r="AK290" s="54"/>
      <c r="AL290" s="55"/>
      <c r="AM290" s="56"/>
      <c r="AN290" s="57"/>
      <c r="AO290" s="58"/>
    </row>
    <row r="291" spans="1:41" ht="15" customHeight="1" x14ac:dyDescent="0.2">
      <c r="A291" s="44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55"/>
      <c r="R291" s="45"/>
      <c r="S291" s="48"/>
      <c r="T291" s="49"/>
      <c r="U291" s="50"/>
      <c r="V291" s="51"/>
      <c r="W291" s="52"/>
      <c r="X291" s="52"/>
      <c r="Y291" s="53"/>
      <c r="Z291" s="54"/>
      <c r="AA291" s="53"/>
      <c r="AB291" s="54"/>
      <c r="AC291" s="53"/>
      <c r="AD291" s="54"/>
      <c r="AE291" s="55"/>
      <c r="AF291" s="53"/>
      <c r="AG291" s="54"/>
      <c r="AH291" s="53"/>
      <c r="AI291" s="54"/>
      <c r="AJ291" s="53"/>
      <c r="AK291" s="54"/>
      <c r="AL291" s="55"/>
      <c r="AM291" s="56"/>
      <c r="AN291" s="57"/>
      <c r="AO291" s="58"/>
    </row>
    <row r="292" spans="1:41" ht="15" customHeight="1" x14ac:dyDescent="0.2">
      <c r="A292" s="44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55"/>
      <c r="R292" s="45"/>
      <c r="S292" s="48"/>
      <c r="T292" s="49"/>
      <c r="U292" s="50"/>
      <c r="V292" s="51"/>
      <c r="W292" s="52"/>
      <c r="X292" s="52"/>
      <c r="Y292" s="53"/>
      <c r="Z292" s="54"/>
      <c r="AA292" s="53"/>
      <c r="AB292" s="54"/>
      <c r="AC292" s="53"/>
      <c r="AD292" s="54"/>
      <c r="AE292" s="55"/>
      <c r="AF292" s="53"/>
      <c r="AG292" s="54"/>
      <c r="AH292" s="53"/>
      <c r="AI292" s="54"/>
      <c r="AJ292" s="53"/>
      <c r="AK292" s="54"/>
      <c r="AL292" s="55"/>
      <c r="AM292" s="56"/>
      <c r="AN292" s="57"/>
      <c r="AO292" s="58"/>
    </row>
    <row r="293" spans="1:41" ht="15" customHeight="1" x14ac:dyDescent="0.2">
      <c r="A293" s="44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55"/>
      <c r="R293" s="45"/>
      <c r="S293" s="48"/>
      <c r="T293" s="49"/>
      <c r="U293" s="50"/>
      <c r="V293" s="51"/>
      <c r="W293" s="52"/>
      <c r="X293" s="52"/>
      <c r="Y293" s="53"/>
      <c r="Z293" s="54"/>
      <c r="AA293" s="53"/>
      <c r="AB293" s="54"/>
      <c r="AC293" s="53"/>
      <c r="AD293" s="54"/>
      <c r="AE293" s="55"/>
      <c r="AF293" s="53"/>
      <c r="AG293" s="54"/>
      <c r="AH293" s="53"/>
      <c r="AI293" s="54"/>
      <c r="AJ293" s="53"/>
      <c r="AK293" s="54"/>
      <c r="AL293" s="55"/>
      <c r="AM293" s="56"/>
      <c r="AN293" s="57"/>
      <c r="AO293" s="58"/>
    </row>
    <row r="294" spans="1:41" ht="15" customHeight="1" x14ac:dyDescent="0.2">
      <c r="A294" s="44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55"/>
      <c r="R294" s="45"/>
      <c r="S294" s="48"/>
      <c r="T294" s="49"/>
      <c r="U294" s="50"/>
      <c r="V294" s="51"/>
      <c r="W294" s="52"/>
      <c r="X294" s="52"/>
      <c r="Y294" s="53"/>
      <c r="Z294" s="54"/>
      <c r="AA294" s="53"/>
      <c r="AB294" s="54"/>
      <c r="AC294" s="53"/>
      <c r="AD294" s="54"/>
      <c r="AE294" s="55"/>
      <c r="AF294" s="53"/>
      <c r="AG294" s="54"/>
      <c r="AH294" s="53"/>
      <c r="AI294" s="54"/>
      <c r="AJ294" s="53"/>
      <c r="AK294" s="54"/>
      <c r="AL294" s="55"/>
      <c r="AM294" s="56"/>
      <c r="AN294" s="57"/>
      <c r="AO294" s="58"/>
    </row>
    <row r="295" spans="1:41" ht="15" customHeight="1" x14ac:dyDescent="0.2">
      <c r="A295" s="44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55"/>
      <c r="R295" s="45"/>
      <c r="S295" s="48"/>
      <c r="T295" s="49"/>
      <c r="U295" s="50"/>
      <c r="V295" s="51"/>
      <c r="W295" s="52"/>
      <c r="X295" s="52"/>
      <c r="Y295" s="53"/>
      <c r="Z295" s="54"/>
      <c r="AA295" s="53"/>
      <c r="AB295" s="54"/>
      <c r="AC295" s="53"/>
      <c r="AD295" s="54"/>
      <c r="AE295" s="55"/>
      <c r="AF295" s="53"/>
      <c r="AG295" s="54"/>
      <c r="AH295" s="53"/>
      <c r="AI295" s="54"/>
      <c r="AJ295" s="53"/>
      <c r="AK295" s="54"/>
      <c r="AL295" s="55"/>
      <c r="AM295" s="56"/>
      <c r="AN295" s="57"/>
      <c r="AO295" s="58"/>
    </row>
    <row r="296" spans="1:41" ht="15" customHeight="1" x14ac:dyDescent="0.2">
      <c r="A296" s="44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55"/>
      <c r="R296" s="45"/>
      <c r="S296" s="48"/>
      <c r="T296" s="49"/>
      <c r="U296" s="50"/>
      <c r="V296" s="51"/>
      <c r="W296" s="52"/>
      <c r="X296" s="52"/>
      <c r="Y296" s="53"/>
      <c r="Z296" s="54"/>
      <c r="AA296" s="53"/>
      <c r="AB296" s="54"/>
      <c r="AC296" s="53"/>
      <c r="AD296" s="54"/>
      <c r="AE296" s="55"/>
      <c r="AF296" s="53"/>
      <c r="AG296" s="54"/>
      <c r="AH296" s="53"/>
      <c r="AI296" s="54"/>
      <c r="AJ296" s="53"/>
      <c r="AK296" s="54"/>
      <c r="AL296" s="55"/>
      <c r="AM296" s="56"/>
      <c r="AN296" s="57"/>
      <c r="AO296" s="58"/>
    </row>
    <row r="297" spans="1:41" ht="15" customHeight="1" x14ac:dyDescent="0.2">
      <c r="A297" s="44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55"/>
      <c r="R297" s="45"/>
      <c r="S297" s="48"/>
      <c r="T297" s="49"/>
      <c r="U297" s="50"/>
      <c r="V297" s="51"/>
      <c r="W297" s="52"/>
      <c r="X297" s="52"/>
      <c r="Y297" s="53"/>
      <c r="Z297" s="54"/>
      <c r="AA297" s="53"/>
      <c r="AB297" s="54"/>
      <c r="AC297" s="53"/>
      <c r="AD297" s="54"/>
      <c r="AE297" s="55"/>
      <c r="AF297" s="53"/>
      <c r="AG297" s="54"/>
      <c r="AH297" s="53"/>
      <c r="AI297" s="54"/>
      <c r="AJ297" s="53"/>
      <c r="AK297" s="54"/>
      <c r="AL297" s="55"/>
      <c r="AM297" s="56"/>
      <c r="AN297" s="57"/>
      <c r="AO297" s="58"/>
    </row>
    <row r="298" spans="1:41" ht="15" customHeight="1" x14ac:dyDescent="0.2">
      <c r="A298" s="44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55"/>
      <c r="R298" s="45"/>
      <c r="S298" s="48"/>
      <c r="T298" s="49"/>
      <c r="U298" s="50"/>
      <c r="V298" s="51"/>
      <c r="W298" s="52"/>
      <c r="X298" s="52"/>
      <c r="Y298" s="53"/>
      <c r="Z298" s="54"/>
      <c r="AA298" s="53"/>
      <c r="AB298" s="54"/>
      <c r="AC298" s="53"/>
      <c r="AD298" s="54"/>
      <c r="AE298" s="55"/>
      <c r="AF298" s="53"/>
      <c r="AG298" s="54"/>
      <c r="AH298" s="53"/>
      <c r="AI298" s="54"/>
      <c r="AJ298" s="53"/>
      <c r="AK298" s="54"/>
      <c r="AL298" s="55"/>
      <c r="AM298" s="56"/>
      <c r="AN298" s="57"/>
      <c r="AO298" s="58"/>
    </row>
    <row r="299" spans="1:41" ht="15" customHeight="1" x14ac:dyDescent="0.2">
      <c r="A299" s="44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55"/>
      <c r="R299" s="45"/>
      <c r="S299" s="48"/>
      <c r="T299" s="49"/>
      <c r="U299" s="50"/>
      <c r="V299" s="51"/>
      <c r="W299" s="52"/>
      <c r="X299" s="52"/>
      <c r="Y299" s="53"/>
      <c r="Z299" s="54"/>
      <c r="AA299" s="53"/>
      <c r="AB299" s="54"/>
      <c r="AC299" s="53"/>
      <c r="AD299" s="54"/>
      <c r="AE299" s="55"/>
      <c r="AF299" s="53"/>
      <c r="AG299" s="54"/>
      <c r="AH299" s="53"/>
      <c r="AI299" s="54"/>
      <c r="AJ299" s="53"/>
      <c r="AK299" s="54"/>
      <c r="AL299" s="55"/>
      <c r="AM299" s="56"/>
      <c r="AN299" s="57"/>
      <c r="AO299" s="58"/>
    </row>
    <row r="300" spans="1:41" ht="15" customHeight="1" x14ac:dyDescent="0.2">
      <c r="A300" s="44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55"/>
      <c r="R300" s="45"/>
      <c r="S300" s="48"/>
      <c r="T300" s="49"/>
      <c r="U300" s="50"/>
      <c r="V300" s="51"/>
      <c r="W300" s="52"/>
      <c r="X300" s="52"/>
      <c r="Y300" s="53"/>
      <c r="Z300" s="54"/>
      <c r="AA300" s="53"/>
      <c r="AB300" s="54"/>
      <c r="AC300" s="53"/>
      <c r="AD300" s="54"/>
      <c r="AE300" s="55"/>
      <c r="AF300" s="53"/>
      <c r="AG300" s="54"/>
      <c r="AH300" s="53"/>
      <c r="AI300" s="54"/>
      <c r="AJ300" s="53"/>
      <c r="AK300" s="54"/>
      <c r="AL300" s="55"/>
      <c r="AM300" s="56"/>
      <c r="AN300" s="57"/>
      <c r="AO300" s="58"/>
    </row>
    <row r="301" spans="1:41" ht="15" customHeight="1" x14ac:dyDescent="0.2">
      <c r="A301" s="44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55"/>
      <c r="R301" s="45"/>
      <c r="S301" s="48"/>
      <c r="T301" s="49"/>
      <c r="U301" s="50"/>
      <c r="V301" s="51"/>
      <c r="W301" s="52"/>
      <c r="X301" s="52"/>
      <c r="Y301" s="53"/>
      <c r="Z301" s="54"/>
      <c r="AA301" s="53"/>
      <c r="AB301" s="54"/>
      <c r="AC301" s="53"/>
      <c r="AD301" s="54"/>
      <c r="AE301" s="55"/>
      <c r="AF301" s="53"/>
      <c r="AG301" s="54"/>
      <c r="AH301" s="53"/>
      <c r="AI301" s="54"/>
      <c r="AJ301" s="53"/>
      <c r="AK301" s="54"/>
      <c r="AL301" s="55"/>
      <c r="AM301" s="56"/>
      <c r="AN301" s="57"/>
      <c r="AO301" s="58"/>
    </row>
    <row r="302" spans="1:41" ht="15" customHeight="1" x14ac:dyDescent="0.2">
      <c r="A302" s="44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55"/>
      <c r="R302" s="45"/>
      <c r="S302" s="48"/>
      <c r="T302" s="49"/>
      <c r="U302" s="50"/>
      <c r="V302" s="51"/>
      <c r="W302" s="52"/>
      <c r="X302" s="52"/>
      <c r="Y302" s="53"/>
      <c r="Z302" s="54"/>
      <c r="AA302" s="53"/>
      <c r="AB302" s="54"/>
      <c r="AC302" s="53"/>
      <c r="AD302" s="54"/>
      <c r="AE302" s="55"/>
      <c r="AF302" s="53"/>
      <c r="AG302" s="54"/>
      <c r="AH302" s="53"/>
      <c r="AI302" s="54"/>
      <c r="AJ302" s="53"/>
      <c r="AK302" s="54"/>
      <c r="AL302" s="55"/>
      <c r="AM302" s="56"/>
      <c r="AN302" s="57"/>
      <c r="AO302" s="58"/>
    </row>
    <row r="303" spans="1:41" ht="15" customHeight="1" x14ac:dyDescent="0.2">
      <c r="A303" s="44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55"/>
      <c r="R303" s="45"/>
      <c r="S303" s="48"/>
      <c r="T303" s="49"/>
      <c r="U303" s="50"/>
      <c r="V303" s="51"/>
      <c r="W303" s="52"/>
      <c r="X303" s="52"/>
      <c r="Y303" s="53"/>
      <c r="Z303" s="54"/>
      <c r="AA303" s="53"/>
      <c r="AB303" s="54"/>
      <c r="AC303" s="53"/>
      <c r="AD303" s="54"/>
      <c r="AE303" s="55"/>
      <c r="AF303" s="53"/>
      <c r="AG303" s="54"/>
      <c r="AH303" s="53"/>
      <c r="AI303" s="54"/>
      <c r="AJ303" s="53"/>
      <c r="AK303" s="54"/>
      <c r="AL303" s="55"/>
      <c r="AM303" s="56"/>
      <c r="AN303" s="57"/>
      <c r="AO303" s="58"/>
    </row>
    <row r="304" spans="1:41" ht="15" customHeight="1" x14ac:dyDescent="0.2">
      <c r="A304" s="44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55"/>
      <c r="R304" s="45"/>
      <c r="S304" s="48"/>
      <c r="T304" s="49"/>
      <c r="U304" s="50"/>
      <c r="V304" s="51"/>
      <c r="W304" s="52"/>
      <c r="X304" s="52"/>
      <c r="Y304" s="53"/>
      <c r="Z304" s="54"/>
      <c r="AA304" s="53"/>
      <c r="AB304" s="54"/>
      <c r="AC304" s="53"/>
      <c r="AD304" s="54"/>
      <c r="AE304" s="55"/>
      <c r="AF304" s="53"/>
      <c r="AG304" s="54"/>
      <c r="AH304" s="53"/>
      <c r="AI304" s="54"/>
      <c r="AJ304" s="53"/>
      <c r="AK304" s="54"/>
      <c r="AL304" s="55"/>
      <c r="AM304" s="56"/>
      <c r="AN304" s="57"/>
      <c r="AO304" s="58"/>
    </row>
    <row r="305" spans="1:41" ht="15" customHeight="1" x14ac:dyDescent="0.2">
      <c r="A305" s="44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55"/>
      <c r="R305" s="45"/>
      <c r="S305" s="48"/>
      <c r="T305" s="49"/>
      <c r="U305" s="50"/>
      <c r="V305" s="51"/>
      <c r="W305" s="52"/>
      <c r="X305" s="52"/>
      <c r="Y305" s="53"/>
      <c r="Z305" s="54"/>
      <c r="AA305" s="53"/>
      <c r="AB305" s="54"/>
      <c r="AC305" s="53"/>
      <c r="AD305" s="54"/>
      <c r="AE305" s="55"/>
      <c r="AF305" s="53"/>
      <c r="AG305" s="54"/>
      <c r="AH305" s="53"/>
      <c r="AI305" s="54"/>
      <c r="AJ305" s="53"/>
      <c r="AK305" s="54"/>
      <c r="AL305" s="55"/>
      <c r="AM305" s="56"/>
      <c r="AN305" s="57"/>
      <c r="AO305" s="58"/>
    </row>
    <row r="306" spans="1:41" ht="15" customHeight="1" x14ac:dyDescent="0.2">
      <c r="A306" s="44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55"/>
      <c r="R306" s="45"/>
      <c r="S306" s="48"/>
      <c r="T306" s="49"/>
      <c r="U306" s="50"/>
      <c r="V306" s="51"/>
      <c r="W306" s="52"/>
      <c r="X306" s="52"/>
      <c r="Y306" s="53"/>
      <c r="Z306" s="54"/>
      <c r="AA306" s="53"/>
      <c r="AB306" s="54"/>
      <c r="AC306" s="53"/>
      <c r="AD306" s="54"/>
      <c r="AE306" s="55"/>
      <c r="AF306" s="53"/>
      <c r="AG306" s="54"/>
      <c r="AH306" s="53"/>
      <c r="AI306" s="54"/>
      <c r="AJ306" s="53"/>
      <c r="AK306" s="54"/>
      <c r="AL306" s="55"/>
      <c r="AM306" s="56"/>
      <c r="AN306" s="57"/>
      <c r="AO306" s="58"/>
    </row>
    <row r="307" spans="1:41" ht="15" customHeight="1" x14ac:dyDescent="0.2">
      <c r="A307" s="44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55"/>
      <c r="R307" s="45"/>
      <c r="S307" s="48"/>
      <c r="T307" s="49"/>
      <c r="U307" s="50"/>
      <c r="V307" s="51"/>
      <c r="W307" s="52"/>
      <c r="X307" s="52"/>
      <c r="Y307" s="53"/>
      <c r="Z307" s="54"/>
      <c r="AA307" s="53"/>
      <c r="AB307" s="54"/>
      <c r="AC307" s="53"/>
      <c r="AD307" s="54"/>
      <c r="AE307" s="55"/>
      <c r="AF307" s="53"/>
      <c r="AG307" s="54"/>
      <c r="AH307" s="53"/>
      <c r="AI307" s="54"/>
      <c r="AJ307" s="53"/>
      <c r="AK307" s="54"/>
      <c r="AL307" s="55"/>
      <c r="AM307" s="56"/>
      <c r="AN307" s="57"/>
      <c r="AO307" s="58"/>
    </row>
    <row r="308" spans="1:41" ht="15" customHeight="1" x14ac:dyDescent="0.2">
      <c r="A308" s="44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55"/>
      <c r="R308" s="45"/>
      <c r="S308" s="48"/>
      <c r="T308" s="49"/>
      <c r="U308" s="50"/>
      <c r="V308" s="51"/>
      <c r="W308" s="52"/>
      <c r="X308" s="52"/>
      <c r="Y308" s="53"/>
      <c r="Z308" s="54"/>
      <c r="AA308" s="53"/>
      <c r="AB308" s="54"/>
      <c r="AC308" s="53"/>
      <c r="AD308" s="54"/>
      <c r="AE308" s="55"/>
      <c r="AF308" s="53"/>
      <c r="AG308" s="54"/>
      <c r="AH308" s="53"/>
      <c r="AI308" s="54"/>
      <c r="AJ308" s="53"/>
      <c r="AK308" s="54"/>
      <c r="AL308" s="55"/>
      <c r="AM308" s="56"/>
      <c r="AN308" s="57"/>
      <c r="AO308" s="58"/>
    </row>
    <row r="309" spans="1:41" ht="15" customHeight="1" x14ac:dyDescent="0.2">
      <c r="A309" s="44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55"/>
      <c r="R309" s="45"/>
      <c r="S309" s="48"/>
      <c r="T309" s="49"/>
      <c r="U309" s="50"/>
      <c r="V309" s="51"/>
      <c r="W309" s="52"/>
      <c r="X309" s="52"/>
      <c r="Y309" s="53"/>
      <c r="Z309" s="54"/>
      <c r="AA309" s="53"/>
      <c r="AB309" s="54"/>
      <c r="AC309" s="53"/>
      <c r="AD309" s="54"/>
      <c r="AE309" s="55"/>
      <c r="AF309" s="53"/>
      <c r="AG309" s="54"/>
      <c r="AH309" s="53"/>
      <c r="AI309" s="54"/>
      <c r="AJ309" s="53"/>
      <c r="AK309" s="54"/>
      <c r="AL309" s="55"/>
      <c r="AM309" s="56"/>
      <c r="AN309" s="57"/>
      <c r="AO309" s="58"/>
    </row>
    <row r="310" spans="1:41" ht="15" customHeight="1" x14ac:dyDescent="0.2">
      <c r="A310" s="44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55"/>
      <c r="R310" s="45"/>
      <c r="S310" s="48"/>
      <c r="T310" s="49"/>
      <c r="U310" s="50"/>
      <c r="V310" s="51"/>
      <c r="W310" s="52"/>
      <c r="X310" s="52"/>
      <c r="Y310" s="53"/>
      <c r="Z310" s="54"/>
      <c r="AA310" s="53"/>
      <c r="AB310" s="54"/>
      <c r="AC310" s="53"/>
      <c r="AD310" s="54"/>
      <c r="AE310" s="55"/>
      <c r="AF310" s="53"/>
      <c r="AG310" s="54"/>
      <c r="AH310" s="53"/>
      <c r="AI310" s="54"/>
      <c r="AJ310" s="53"/>
      <c r="AK310" s="54"/>
      <c r="AL310" s="55"/>
      <c r="AM310" s="56"/>
      <c r="AN310" s="57"/>
      <c r="AO310" s="58"/>
    </row>
    <row r="311" spans="1:41" ht="15" customHeight="1" x14ac:dyDescent="0.2">
      <c r="A311" s="44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55"/>
      <c r="R311" s="45"/>
      <c r="S311" s="48"/>
      <c r="T311" s="49"/>
      <c r="U311" s="50"/>
      <c r="V311" s="51"/>
      <c r="W311" s="52"/>
      <c r="X311" s="52"/>
      <c r="Y311" s="53"/>
      <c r="Z311" s="54"/>
      <c r="AA311" s="53"/>
      <c r="AB311" s="54"/>
      <c r="AC311" s="53"/>
      <c r="AD311" s="54"/>
      <c r="AE311" s="55"/>
      <c r="AF311" s="53"/>
      <c r="AG311" s="54"/>
      <c r="AH311" s="53"/>
      <c r="AI311" s="54"/>
      <c r="AJ311" s="53"/>
      <c r="AK311" s="54"/>
      <c r="AL311" s="55"/>
      <c r="AM311" s="56"/>
      <c r="AN311" s="57"/>
      <c r="AO311" s="58"/>
    </row>
    <row r="312" spans="1:41" ht="15" customHeight="1" x14ac:dyDescent="0.2">
      <c r="A312" s="44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55"/>
      <c r="R312" s="45"/>
      <c r="S312" s="48"/>
      <c r="T312" s="49"/>
      <c r="U312" s="50"/>
      <c r="V312" s="51"/>
      <c r="W312" s="52"/>
      <c r="X312" s="52"/>
      <c r="Y312" s="53"/>
      <c r="Z312" s="54"/>
      <c r="AA312" s="53"/>
      <c r="AB312" s="54"/>
      <c r="AC312" s="53"/>
      <c r="AD312" s="54"/>
      <c r="AE312" s="55"/>
      <c r="AF312" s="53"/>
      <c r="AG312" s="54"/>
      <c r="AH312" s="53"/>
      <c r="AI312" s="54"/>
      <c r="AJ312" s="53"/>
      <c r="AK312" s="54"/>
      <c r="AL312" s="55"/>
      <c r="AM312" s="56"/>
      <c r="AN312" s="57"/>
      <c r="AO312" s="58"/>
    </row>
  </sheetData>
  <sheetProtection formatCells="0" formatColumns="0" formatRows="0" insertColumns="0" insertRows="0" insertHyperlinks="0" deleteColumns="0" deleteRows="0" sort="0" autoFilter="0" pivotTables="0"/>
  <dataConsolidate/>
  <mergeCells count="106">
    <mergeCell ref="T7:T9"/>
    <mergeCell ref="D9:E9"/>
    <mergeCell ref="F9:G9"/>
    <mergeCell ref="H9:I9"/>
    <mergeCell ref="K9:L9"/>
    <mergeCell ref="M9:N9"/>
    <mergeCell ref="O9:P9"/>
    <mergeCell ref="A1:C1"/>
    <mergeCell ref="A2:T2"/>
    <mergeCell ref="A7:A9"/>
    <mergeCell ref="B7:B9"/>
    <mergeCell ref="C7:C9"/>
    <mergeCell ref="D7:J8"/>
    <mergeCell ref="K7:Q8"/>
    <mergeCell ref="R7:R9"/>
    <mergeCell ref="S7:S9"/>
    <mergeCell ref="D46:E46"/>
    <mergeCell ref="F46:G46"/>
    <mergeCell ref="H46:I46"/>
    <mergeCell ref="K46:L46"/>
    <mergeCell ref="M46:N46"/>
    <mergeCell ref="O46:P46"/>
    <mergeCell ref="A39:T39"/>
    <mergeCell ref="A44:A46"/>
    <mergeCell ref="B44:B46"/>
    <mergeCell ref="C44:C46"/>
    <mergeCell ref="D44:J45"/>
    <mergeCell ref="K44:Q45"/>
    <mergeCell ref="R44:R46"/>
    <mergeCell ref="S44:S46"/>
    <mergeCell ref="T44:T46"/>
    <mergeCell ref="D84:E84"/>
    <mergeCell ref="F84:G84"/>
    <mergeCell ref="H84:I84"/>
    <mergeCell ref="K84:L84"/>
    <mergeCell ref="M84:N84"/>
    <mergeCell ref="O84:P84"/>
    <mergeCell ref="A77:T77"/>
    <mergeCell ref="A82:A84"/>
    <mergeCell ref="B82:B84"/>
    <mergeCell ref="C82:C84"/>
    <mergeCell ref="D82:J83"/>
    <mergeCell ref="K82:Q83"/>
    <mergeCell ref="R82:R84"/>
    <mergeCell ref="S82:S84"/>
    <mergeCell ref="T82:T84"/>
    <mergeCell ref="D121:E121"/>
    <mergeCell ref="F121:G121"/>
    <mergeCell ref="H121:I121"/>
    <mergeCell ref="K121:L121"/>
    <mergeCell ref="M121:N121"/>
    <mergeCell ref="O121:P121"/>
    <mergeCell ref="A114:T114"/>
    <mergeCell ref="A119:A121"/>
    <mergeCell ref="B119:B121"/>
    <mergeCell ref="C119:C121"/>
    <mergeCell ref="D119:J120"/>
    <mergeCell ref="K119:Q120"/>
    <mergeCell ref="R119:R121"/>
    <mergeCell ref="S119:S121"/>
    <mergeCell ref="T119:T121"/>
    <mergeCell ref="D162:E162"/>
    <mergeCell ref="F162:G162"/>
    <mergeCell ref="H162:I162"/>
    <mergeCell ref="K162:L162"/>
    <mergeCell ref="M162:N162"/>
    <mergeCell ref="O162:P162"/>
    <mergeCell ref="A155:T155"/>
    <mergeCell ref="A160:A162"/>
    <mergeCell ref="B160:B162"/>
    <mergeCell ref="C160:C162"/>
    <mergeCell ref="D160:J161"/>
    <mergeCell ref="K160:Q161"/>
    <mergeCell ref="R160:R162"/>
    <mergeCell ref="S160:S162"/>
    <mergeCell ref="T160:T162"/>
    <mergeCell ref="D199:E199"/>
    <mergeCell ref="F199:G199"/>
    <mergeCell ref="H199:I199"/>
    <mergeCell ref="K199:L199"/>
    <mergeCell ref="M199:N199"/>
    <mergeCell ref="O199:P199"/>
    <mergeCell ref="A192:T192"/>
    <mergeCell ref="A197:A199"/>
    <mergeCell ref="B197:B199"/>
    <mergeCell ref="C197:C199"/>
    <mergeCell ref="D197:J198"/>
    <mergeCell ref="K197:Q198"/>
    <mergeCell ref="R197:R199"/>
    <mergeCell ref="S197:S199"/>
    <mergeCell ref="T197:T199"/>
    <mergeCell ref="D241:E241"/>
    <mergeCell ref="F241:G241"/>
    <mergeCell ref="H241:I241"/>
    <mergeCell ref="K241:L241"/>
    <mergeCell ref="M241:N241"/>
    <mergeCell ref="O241:P241"/>
    <mergeCell ref="A234:T234"/>
    <mergeCell ref="A239:A241"/>
    <mergeCell ref="B239:B241"/>
    <mergeCell ref="C239:C241"/>
    <mergeCell ref="D239:J240"/>
    <mergeCell ref="K239:Q240"/>
    <mergeCell ref="R239:R241"/>
    <mergeCell ref="S239:S241"/>
    <mergeCell ref="T239:T241"/>
  </mergeCells>
  <conditionalFormatting sqref="AA32:AA38 AC32:AC38 AJ32:AJ38 Y32:Y38 AF32:AF38 AH32:AH38 D47:D60 D63 O11:O15 O85:O104 M85:M104 K85:K104 H85:H104 F85:F104 D88:D104 AC64:AC76 AJ64:AJ76 Y64:Y76 AF64:AF76 AH64:AH76 AC105:AC113 AJ105:AJ113 Y105:Y113 AF105:AF113 AH105:AH113 AC132:AC154 AJ132:AJ154 Y132:Y154 AF132:AF154 AH132:AH154 D131 O163:O164 AC184:AC191 AJ184:AJ191 Y184:Y191 AF184:AF191 AH184:AH191 AC233 AJ233 Y233 AF233 AH233 O200 O223:O232 O242:O243 AH288 AH307:AH312 AF288:AF312 Y288:Y312 AJ288:AJ312 AC288:AC312 AA289:AA306 D165:D182 D201:D203 D211:D232 D207:D209 O252:O257 F47:F63 H47:H63 K47:K63 M47:M63 O47:O63 O260:O285 D31 F122:F131 H122:H131 K122:K131 M122:M131 O122:O131 F200:F232 H200:H232 K200:K232 M200:M232 O204:O213 D10:D28 D283:D287 F163:F183 H163:H183 K163:K183 M163:M183 O177:O183 F10:F31 H10:H31 K10:K31 M10:M31 O29:O30 M242:M287 K242:K287 H242:H287 F242:F287 D243:D281">
    <cfRule type="cellIs" dxfId="5066" priority="821" stopIfTrue="1" operator="lessThan">
      <formula>$D$1/$D$1*60</formula>
    </cfRule>
    <cfRule type="cellIs" dxfId="5065" priority="822" stopIfTrue="1" operator="between">
      <formula>$D$1/$D$1*60</formula>
      <formula>$D$1/$D$1*89</formula>
    </cfRule>
    <cfRule type="cellIs" dxfId="5064" priority="823" stopIfTrue="1" operator="greaterThanOrEqual">
      <formula>$D$1/$D$1*90</formula>
    </cfRule>
  </conditionalFormatting>
  <conditionalFormatting sqref="Z32:Z38 AB32:AB38 AK32:AK38 AG32:AG38 AI32:AI38 AD32:AD38 E47:E60 E63 P11:P15 P85:P104 N85:N104 L85:L104 I85:I104 G85:G104 E85:E104 AB64:AB76 AK64:AK76 AG64:AG76 AI64:AI76 AD64:AD76 AB105:AB113 AK105:AK113 AG105:AG113 AI105:AI113 AD105:AD113 AB132:AB154 AK132:AK154 AG132:AG154 AI132:AI154 AD132:AD154 E122:E129 E131 P163:P164 AB184:AB191 AK184:AK191 AG184:AG191 AI184:AI191 AD184:AD191 AB233 AK233 AG233 AI233 AD233 P200 P223:P232 P242:P243 AD288 AD307:AD312 AI288:AI312 AG288:AG312 AK288:AK312 AB288:AB312 Z289:Z306 E163:E182 E200:E203 E211:E232 E207:E209 P252:P257 G47:G63 I47:I63 L47:L63 N47:N63 P47:P63 P260:P285 E31 G122:G131 I122:I131 L122:L131 N122:N131 P122:P131 G200:G232 I200:I232 L200:L232 N200:N232 P204:P213 E10:E28 E283:E287 G163:G183 I163:I183 L163:L183 N163:N183 P177:P183 G10:G31 I10:I31 L10:L31 N10:N31 P23:P30 N242:N287 L242:L287 I242:I287 G242:G287 E243:E281">
    <cfRule type="cellIs" dxfId="5063" priority="824" stopIfTrue="1" operator="lessThan">
      <formula>$E$1/$E$1*9%</formula>
    </cfRule>
    <cfRule type="cellIs" dxfId="5062" priority="825" stopIfTrue="1" operator="between">
      <formula>$E$1/$E$1*9%</formula>
      <formula>$E$1/$E$1*13.4%</formula>
    </cfRule>
    <cfRule type="cellIs" dxfId="5061" priority="826" stopIfTrue="1" operator="greaterThanOrEqual">
      <formula>$E$1/$E$1*13.5%</formula>
    </cfRule>
  </conditionalFormatting>
  <conditionalFormatting sqref="S7 AN32:AN38 S178:S180 S257 S264 S13:S15 S88:S90">
    <cfRule type="expression" dxfId="5060" priority="827" stopIfTrue="1">
      <formula>F</formula>
    </cfRule>
    <cfRule type="expression" dxfId="5059" priority="828" stopIfTrue="1">
      <formula>A</formula>
    </cfRule>
  </conditionalFormatting>
  <conditionalFormatting sqref="R1:S1 AM32:AM38 R23:R28 R47:R60 R63 R11:R15 R177:R182 R243 R85:R104 R122:R129 R131 R163:R164 R200 R223:R232 R211:R213 R207:R209 R260:R281 R252:R257 R283:R285">
    <cfRule type="cellIs" dxfId="5058" priority="829" stopIfTrue="1" operator="lessThan">
      <formula>$R$1/$R$1*60%</formula>
    </cfRule>
    <cfRule type="cellIs" dxfId="5057" priority="830" stopIfTrue="1" operator="between">
      <formula>$R$1/$R$1*60%</formula>
      <formula>$R$1/$R$1*89%</formula>
    </cfRule>
    <cfRule type="cellIs" dxfId="5056" priority="831" stopIfTrue="1" operator="greaterThanOrEqual">
      <formula>$R$1/$R$1*90%</formula>
    </cfRule>
  </conditionalFormatting>
  <conditionalFormatting sqref="J1 Q1 AL32:AL38 AE32:AE38 Q11:Q15 J177:J182 Q32:Q38 J47:J63 Q122:Q154 J85:J104 AE64:AE76 Q47:Q76 AE105:AE113 Q85:Q113 AE132:AE154 J122:J129 J131 J163:J164 AE184:AE191 Q163:Q191 AE233 J200 J223:J232 Q200:Q233 Q242:Q243 Q288 Q307:Q312 AE288:AE312 AL289:AL306 J211:J213 J207:J209 Q252:Q257 Q260:Q285 J31 J10:J28 J283:J287 Q23:Q30 J243:J281">
    <cfRule type="cellIs" dxfId="5055" priority="832" stopIfTrue="1" operator="lessThan">
      <formula>$E$1/$E$1*1%</formula>
    </cfRule>
    <cfRule type="cellIs" dxfId="5054" priority="833" stopIfTrue="1" operator="between">
      <formula>$E$1/$E$1*1%</formula>
      <formula>$E$1/$E$1*4%</formula>
    </cfRule>
    <cfRule type="cellIs" dxfId="5053" priority="834" stopIfTrue="1" operator="greaterThanOrEqual">
      <formula>$E$1/$E$1*5%</formula>
    </cfRule>
  </conditionalFormatting>
  <conditionalFormatting sqref="J23:J28 J264 Q264 J9 Q9 J177:J182 J223:J228 Q32:Q38 Q23:Q28 Q233 Q11:Q15 J11:J15 Q243 J243 Q252 J252 Q257 J257 J283:J284 J270:J271 Q283:Q284 Q270:Q271 J46:J63 Q121:Q154 Q46:Q63">
    <cfRule type="cellIs" dxfId="5052" priority="835" stopIfTrue="1" operator="lessThan">
      <formula>#REF!/#REF!*1%</formula>
    </cfRule>
    <cfRule type="cellIs" dxfId="5051" priority="836" stopIfTrue="1" operator="between">
      <formula>#REF!/#REF!*1%</formula>
      <formula>#REF!/#REF!*4%</formula>
    </cfRule>
    <cfRule type="cellIs" dxfId="5050" priority="837" stopIfTrue="1" operator="greaterThanOrEqual">
      <formula>#REF!/#REF!*5%</formula>
    </cfRule>
  </conditionalFormatting>
  <conditionalFormatting sqref="R7">
    <cfRule type="cellIs" dxfId="5049" priority="838" stopIfTrue="1" operator="lessThan">
      <formula>#REF!/#REF!*60%</formula>
    </cfRule>
    <cfRule type="cellIs" dxfId="5048" priority="839" stopIfTrue="1" operator="between">
      <formula>#REF!/#REF!*60%</formula>
      <formula>#REF!/#REF!*89%</formula>
    </cfRule>
    <cfRule type="cellIs" dxfId="5047" priority="840" stopIfTrue="1" operator="greaterThanOrEqual">
      <formula>#REF!/#REF!*90%</formula>
    </cfRule>
  </conditionalFormatting>
  <conditionalFormatting sqref="S12">
    <cfRule type="expression" dxfId="5046" priority="819" stopIfTrue="1">
      <formula>F</formula>
    </cfRule>
    <cfRule type="expression" dxfId="5045" priority="820" stopIfTrue="1">
      <formula>A</formula>
    </cfRule>
  </conditionalFormatting>
  <conditionalFormatting sqref="O23:O28">
    <cfRule type="cellIs" dxfId="5044" priority="814" stopIfTrue="1" operator="lessThan">
      <formula>$D$1/$D$1*60</formula>
    </cfRule>
    <cfRule type="cellIs" dxfId="5043" priority="815" stopIfTrue="1" operator="between">
      <formula>$D$1/$D$1*60</formula>
      <formula>$D$1/$D$1*89</formula>
    </cfRule>
    <cfRule type="cellIs" dxfId="5042" priority="816" stopIfTrue="1" operator="greaterThanOrEqual">
      <formula>$D$1/$D$1*90</formula>
    </cfRule>
  </conditionalFormatting>
  <conditionalFormatting sqref="S11">
    <cfRule type="expression" dxfId="5041" priority="817" stopIfTrue="1">
      <formula>F</formula>
    </cfRule>
    <cfRule type="expression" dxfId="5040" priority="818" stopIfTrue="1">
      <formula>A</formula>
    </cfRule>
  </conditionalFormatting>
  <conditionalFormatting sqref="S24">
    <cfRule type="expression" dxfId="5039" priority="812" stopIfTrue="1">
      <formula>F</formula>
    </cfRule>
    <cfRule type="expression" dxfId="5038" priority="813" stopIfTrue="1">
      <formula>A</formula>
    </cfRule>
  </conditionalFormatting>
  <conditionalFormatting sqref="T15">
    <cfRule type="cellIs" dxfId="5037" priority="809" stopIfTrue="1" operator="lessThan">
      <formula>#REF!/#REF!*60%</formula>
    </cfRule>
    <cfRule type="cellIs" dxfId="5036" priority="810" stopIfTrue="1" operator="between">
      <formula>#REF!/#REF!*60%</formula>
      <formula>#REF!/#REF!*89%</formula>
    </cfRule>
    <cfRule type="cellIs" dxfId="5035" priority="811" stopIfTrue="1" operator="greaterThanOrEqual">
      <formula>#REF!/#REF!*90%</formula>
    </cfRule>
  </conditionalFormatting>
  <conditionalFormatting sqref="S25:S26">
    <cfRule type="expression" dxfId="5034" priority="807" stopIfTrue="1">
      <formula>F</formula>
    </cfRule>
    <cfRule type="expression" dxfId="5033" priority="808" stopIfTrue="1">
      <formula>A</formula>
    </cfRule>
  </conditionalFormatting>
  <conditionalFormatting sqref="S23">
    <cfRule type="expression" dxfId="5032" priority="805" stopIfTrue="1">
      <formula>F</formula>
    </cfRule>
    <cfRule type="expression" dxfId="5031" priority="806" stopIfTrue="1">
      <formula>A</formula>
    </cfRule>
  </conditionalFormatting>
  <conditionalFormatting sqref="S28">
    <cfRule type="expression" dxfId="5030" priority="803" stopIfTrue="1">
      <formula>F</formula>
    </cfRule>
    <cfRule type="expression" dxfId="5029" priority="804" stopIfTrue="1">
      <formula>A</formula>
    </cfRule>
  </conditionalFormatting>
  <conditionalFormatting sqref="S27">
    <cfRule type="expression" dxfId="5028" priority="801" stopIfTrue="1">
      <formula>F</formula>
    </cfRule>
    <cfRule type="expression" dxfId="5027" priority="802" stopIfTrue="1">
      <formula>A</formula>
    </cfRule>
  </conditionalFormatting>
  <conditionalFormatting sqref="AA106:AA113">
    <cfRule type="cellIs" dxfId="5026" priority="781" stopIfTrue="1" operator="lessThan">
      <formula>$D$1/$D$1*60</formula>
    </cfRule>
    <cfRule type="cellIs" dxfId="5025" priority="782" stopIfTrue="1" operator="between">
      <formula>$D$1/$D$1*60</formula>
      <formula>$D$1/$D$1*89</formula>
    </cfRule>
    <cfRule type="cellIs" dxfId="5024" priority="783" stopIfTrue="1" operator="greaterThanOrEqual">
      <formula>$D$1/$D$1*90</formula>
    </cfRule>
  </conditionalFormatting>
  <conditionalFormatting sqref="Z106:Z113">
    <cfRule type="cellIs" dxfId="5023" priority="784" stopIfTrue="1" operator="lessThan">
      <formula>$E$1/$E$1*9%</formula>
    </cfRule>
    <cfRule type="cellIs" dxfId="5022" priority="785" stopIfTrue="1" operator="between">
      <formula>$E$1/$E$1*9%</formula>
      <formula>$E$1/$E$1*13.4%</formula>
    </cfRule>
    <cfRule type="cellIs" dxfId="5021" priority="786" stopIfTrue="1" operator="greaterThanOrEqual">
      <formula>$E$1/$E$1*13.5%</formula>
    </cfRule>
  </conditionalFormatting>
  <conditionalFormatting sqref="S82 AN106:AN113">
    <cfRule type="expression" dxfId="5020" priority="787" stopIfTrue="1">
      <formula>F</formula>
    </cfRule>
    <cfRule type="expression" dxfId="5019" priority="788" stopIfTrue="1">
      <formula>A</formula>
    </cfRule>
  </conditionalFormatting>
  <conditionalFormatting sqref="AM106:AM113">
    <cfRule type="cellIs" dxfId="5018" priority="789" stopIfTrue="1" operator="lessThan">
      <formula>$R$1/$R$1*60%</formula>
    </cfRule>
    <cfRule type="cellIs" dxfId="5017" priority="790" stopIfTrue="1" operator="between">
      <formula>$R$1/$R$1*60%</formula>
      <formula>$R$1/$R$1*89%</formula>
    </cfRule>
    <cfRule type="cellIs" dxfId="5016" priority="791" stopIfTrue="1" operator="greaterThanOrEqual">
      <formula>$R$1/$R$1*90%</formula>
    </cfRule>
  </conditionalFormatting>
  <conditionalFormatting sqref="AL106:AL113">
    <cfRule type="cellIs" dxfId="5015" priority="792" stopIfTrue="1" operator="lessThan">
      <formula>$E$1/$E$1*1%</formula>
    </cfRule>
    <cfRule type="cellIs" dxfId="5014" priority="793" stopIfTrue="1" operator="between">
      <formula>$E$1/$E$1*1%</formula>
      <formula>$E$1/$E$1*4%</formula>
    </cfRule>
    <cfRule type="cellIs" dxfId="5013" priority="794" stopIfTrue="1" operator="greaterThanOrEqual">
      <formula>$E$1/$E$1*5%</formula>
    </cfRule>
  </conditionalFormatting>
  <conditionalFormatting sqref="Q106:Q113 J84:J104 Q84:Q104">
    <cfRule type="cellIs" dxfId="5012" priority="795" stopIfTrue="1" operator="lessThan">
      <formula>#REF!/#REF!*1%</formula>
    </cfRule>
    <cfRule type="cellIs" dxfId="5011" priority="796" stopIfTrue="1" operator="between">
      <formula>#REF!/#REF!*1%</formula>
      <formula>#REF!/#REF!*4%</formula>
    </cfRule>
    <cfRule type="cellIs" dxfId="5010" priority="797" stopIfTrue="1" operator="greaterThanOrEqual">
      <formula>#REF!/#REF!*5%</formula>
    </cfRule>
  </conditionalFormatting>
  <conditionalFormatting sqref="R82">
    <cfRule type="cellIs" dxfId="5009" priority="798" stopIfTrue="1" operator="lessThan">
      <formula>#REF!/#REF!*60%</formula>
    </cfRule>
    <cfRule type="cellIs" dxfId="5008" priority="799" stopIfTrue="1" operator="between">
      <formula>#REF!/#REF!*60%</formula>
      <formula>#REF!/#REF!*89%</formula>
    </cfRule>
    <cfRule type="cellIs" dxfId="5007" priority="800" stopIfTrue="1" operator="greaterThanOrEqual">
      <formula>#REF!/#REF!*90%</formula>
    </cfRule>
  </conditionalFormatting>
  <conditionalFormatting sqref="S86">
    <cfRule type="expression" dxfId="5006" priority="779" stopIfTrue="1">
      <formula>F</formula>
    </cfRule>
    <cfRule type="expression" dxfId="5005" priority="780" stopIfTrue="1">
      <formula>A</formula>
    </cfRule>
  </conditionalFormatting>
  <conditionalFormatting sqref="D85:D87">
    <cfRule type="cellIs" dxfId="5004" priority="774" stopIfTrue="1" operator="lessThan">
      <formula>$D$1/$D$1*60</formula>
    </cfRule>
    <cfRule type="cellIs" dxfId="5003" priority="775" stopIfTrue="1" operator="between">
      <formula>$D$1/$D$1*60</formula>
      <formula>$D$1/$D$1*89</formula>
    </cfRule>
    <cfRule type="cellIs" dxfId="5002" priority="776" stopIfTrue="1" operator="greaterThanOrEqual">
      <formula>$D$1/$D$1*90</formula>
    </cfRule>
  </conditionalFormatting>
  <conditionalFormatting sqref="S85">
    <cfRule type="expression" dxfId="5001" priority="777" stopIfTrue="1">
      <formula>F</formula>
    </cfRule>
    <cfRule type="expression" dxfId="5000" priority="778" stopIfTrue="1">
      <formula>A</formula>
    </cfRule>
  </conditionalFormatting>
  <conditionalFormatting sqref="S87 S101">
    <cfRule type="expression" dxfId="4999" priority="772" stopIfTrue="1">
      <formula>F</formula>
    </cfRule>
    <cfRule type="expression" dxfId="4998" priority="773" stopIfTrue="1">
      <formula>A</formula>
    </cfRule>
  </conditionalFormatting>
  <conditionalFormatting sqref="S96:S99">
    <cfRule type="expression" dxfId="4997" priority="767" stopIfTrue="1">
      <formula>F</formula>
    </cfRule>
    <cfRule type="expression" dxfId="4996" priority="768" stopIfTrue="1">
      <formula>A</formula>
    </cfRule>
  </conditionalFormatting>
  <conditionalFormatting sqref="T97 T99">
    <cfRule type="cellIs" dxfId="4995" priority="769" stopIfTrue="1" operator="lessThan">
      <formula>#REF!/#REF!*60%</formula>
    </cfRule>
    <cfRule type="cellIs" dxfId="4994" priority="770" stopIfTrue="1" operator="between">
      <formula>#REF!/#REF!*60%</formula>
      <formula>#REF!/#REF!*89%</formula>
    </cfRule>
    <cfRule type="cellIs" dxfId="4993" priority="771" stopIfTrue="1" operator="greaterThanOrEqual">
      <formula>#REF!/#REF!*90%</formula>
    </cfRule>
  </conditionalFormatting>
  <conditionalFormatting sqref="S102:S103">
    <cfRule type="expression" dxfId="4992" priority="765" stopIfTrue="1">
      <formula>F</formula>
    </cfRule>
    <cfRule type="expression" dxfId="4991" priority="766" stopIfTrue="1">
      <formula>A</formula>
    </cfRule>
  </conditionalFormatting>
  <conditionalFormatting sqref="S100">
    <cfRule type="expression" dxfId="4990" priority="763" stopIfTrue="1">
      <formula>F</formula>
    </cfRule>
    <cfRule type="expression" dxfId="4989" priority="764" stopIfTrue="1">
      <formula>A</formula>
    </cfRule>
  </conditionalFormatting>
  <conditionalFormatting sqref="S59">
    <cfRule type="expression" dxfId="4988" priority="728" stopIfTrue="1">
      <formula>F</formula>
    </cfRule>
    <cfRule type="expression" dxfId="4987" priority="729" stopIfTrue="1">
      <formula>A</formula>
    </cfRule>
  </conditionalFormatting>
  <conditionalFormatting sqref="S104">
    <cfRule type="expression" dxfId="4986" priority="761" stopIfTrue="1">
      <formula>F</formula>
    </cfRule>
    <cfRule type="expression" dxfId="4985" priority="762" stopIfTrue="1">
      <formula>A</formula>
    </cfRule>
  </conditionalFormatting>
  <conditionalFormatting sqref="AA65:AA76">
    <cfRule type="cellIs" dxfId="4984" priority="741" stopIfTrue="1" operator="lessThan">
      <formula>$D$1/$D$1*60</formula>
    </cfRule>
    <cfRule type="cellIs" dxfId="4983" priority="742" stopIfTrue="1" operator="between">
      <formula>$D$1/$D$1*60</formula>
      <formula>$D$1/$D$1*89</formula>
    </cfRule>
    <cfRule type="cellIs" dxfId="4982" priority="743" stopIfTrue="1" operator="greaterThanOrEqual">
      <formula>$D$1/$D$1*90</formula>
    </cfRule>
  </conditionalFormatting>
  <conditionalFormatting sqref="Z65:Z76">
    <cfRule type="cellIs" dxfId="4981" priority="744" stopIfTrue="1" operator="lessThan">
      <formula>$E$1/$E$1*9%</formula>
    </cfRule>
    <cfRule type="cellIs" dxfId="4980" priority="745" stopIfTrue="1" operator="between">
      <formula>$E$1/$E$1*9%</formula>
      <formula>$E$1/$E$1*13.4%</formula>
    </cfRule>
    <cfRule type="cellIs" dxfId="4979" priority="746" stopIfTrue="1" operator="greaterThanOrEqual">
      <formula>$E$1/$E$1*13.5%</formula>
    </cfRule>
  </conditionalFormatting>
  <conditionalFormatting sqref="S44 AN65:AN76">
    <cfRule type="expression" dxfId="4978" priority="747" stopIfTrue="1">
      <formula>F</formula>
    </cfRule>
    <cfRule type="expression" dxfId="4977" priority="748" stopIfTrue="1">
      <formula>A</formula>
    </cfRule>
  </conditionalFormatting>
  <conditionalFormatting sqref="AM65:AM76">
    <cfRule type="cellIs" dxfId="4976" priority="749" stopIfTrue="1" operator="lessThan">
      <formula>$R$1/$R$1*60%</formula>
    </cfRule>
    <cfRule type="cellIs" dxfId="4975" priority="750" stopIfTrue="1" operator="between">
      <formula>$R$1/$R$1*60%</formula>
      <formula>$R$1/$R$1*89%</formula>
    </cfRule>
    <cfRule type="cellIs" dxfId="4974" priority="751" stopIfTrue="1" operator="greaterThanOrEqual">
      <formula>$R$1/$R$1*90%</formula>
    </cfRule>
  </conditionalFormatting>
  <conditionalFormatting sqref="AL65:AL76">
    <cfRule type="cellIs" dxfId="4973" priority="752" stopIfTrue="1" operator="lessThan">
      <formula>$E$1/$E$1*1%</formula>
    </cfRule>
    <cfRule type="cellIs" dxfId="4972" priority="753" stopIfTrue="1" operator="between">
      <formula>$E$1/$E$1*1%</formula>
      <formula>$E$1/$E$1*4%</formula>
    </cfRule>
    <cfRule type="cellIs" dxfId="4971" priority="754" stopIfTrue="1" operator="greaterThanOrEqual">
      <formula>$E$1/$E$1*5%</formula>
    </cfRule>
  </conditionalFormatting>
  <conditionalFormatting sqref="Q65:Q76">
    <cfRule type="cellIs" dxfId="4970" priority="755" stopIfTrue="1" operator="lessThan">
      <formula>#REF!/#REF!*1%</formula>
    </cfRule>
    <cfRule type="cellIs" dxfId="4969" priority="756" stopIfTrue="1" operator="between">
      <formula>#REF!/#REF!*1%</formula>
      <formula>#REF!/#REF!*4%</formula>
    </cfRule>
    <cfRule type="cellIs" dxfId="4968" priority="757" stopIfTrue="1" operator="greaterThanOrEqual">
      <formula>#REF!/#REF!*5%</formula>
    </cfRule>
  </conditionalFormatting>
  <conditionalFormatting sqref="R44">
    <cfRule type="cellIs" dxfId="4967" priority="758" stopIfTrue="1" operator="lessThan">
      <formula>#REF!/#REF!*60%</formula>
    </cfRule>
    <cfRule type="cellIs" dxfId="4966" priority="759" stopIfTrue="1" operator="between">
      <formula>#REF!/#REF!*60%</formula>
      <formula>#REF!/#REF!*89%</formula>
    </cfRule>
    <cfRule type="cellIs" dxfId="4965" priority="760" stopIfTrue="1" operator="greaterThanOrEqual">
      <formula>#REF!/#REF!*90%</formula>
    </cfRule>
  </conditionalFormatting>
  <conditionalFormatting sqref="S48">
    <cfRule type="expression" dxfId="4964" priority="739" stopIfTrue="1">
      <formula>F</formula>
    </cfRule>
    <cfRule type="expression" dxfId="4963" priority="740" stopIfTrue="1">
      <formula>A</formula>
    </cfRule>
  </conditionalFormatting>
  <conditionalFormatting sqref="S47">
    <cfRule type="expression" dxfId="4962" priority="737" stopIfTrue="1">
      <formula>F</formula>
    </cfRule>
    <cfRule type="expression" dxfId="4961" priority="738" stopIfTrue="1">
      <formula>A</formula>
    </cfRule>
  </conditionalFormatting>
  <conditionalFormatting sqref="S60">
    <cfRule type="expression" dxfId="4960" priority="735" stopIfTrue="1">
      <formula>F</formula>
    </cfRule>
    <cfRule type="expression" dxfId="4959" priority="736" stopIfTrue="1">
      <formula>A</formula>
    </cfRule>
  </conditionalFormatting>
  <conditionalFormatting sqref="S49:S51">
    <cfRule type="expression" dxfId="4958" priority="730" stopIfTrue="1">
      <formula>F</formula>
    </cfRule>
    <cfRule type="expression" dxfId="4957" priority="731" stopIfTrue="1">
      <formula>A</formula>
    </cfRule>
  </conditionalFormatting>
  <conditionalFormatting sqref="T50">
    <cfRule type="cellIs" dxfId="4956" priority="732" stopIfTrue="1" operator="lessThan">
      <formula>#REF!/#REF!*60%</formula>
    </cfRule>
    <cfRule type="cellIs" dxfId="4955" priority="733" stopIfTrue="1" operator="between">
      <formula>#REF!/#REF!*60%</formula>
      <formula>#REF!/#REF!*89%</formula>
    </cfRule>
    <cfRule type="cellIs" dxfId="4954" priority="734" stopIfTrue="1" operator="greaterThanOrEqual">
      <formula>#REF!/#REF!*90%</formula>
    </cfRule>
  </conditionalFormatting>
  <conditionalFormatting sqref="AA64">
    <cfRule type="cellIs" dxfId="4953" priority="711" stopIfTrue="1" operator="lessThan">
      <formula>$D$1/$D$1*60</formula>
    </cfRule>
    <cfRule type="cellIs" dxfId="4952" priority="712" stopIfTrue="1" operator="between">
      <formula>$D$1/$D$1*60</formula>
      <formula>$D$1/$D$1*89</formula>
    </cfRule>
    <cfRule type="cellIs" dxfId="4951" priority="713" stopIfTrue="1" operator="greaterThanOrEqual">
      <formula>$D$1/$D$1*90</formula>
    </cfRule>
  </conditionalFormatting>
  <conditionalFormatting sqref="Z64">
    <cfRule type="cellIs" dxfId="4950" priority="714" stopIfTrue="1" operator="lessThan">
      <formula>$E$1/$E$1*9%</formula>
    </cfRule>
    <cfRule type="cellIs" dxfId="4949" priority="715" stopIfTrue="1" operator="between">
      <formula>$E$1/$E$1*9%</formula>
      <formula>$E$1/$E$1*13.4%</formula>
    </cfRule>
    <cfRule type="cellIs" dxfId="4948" priority="716" stopIfTrue="1" operator="greaterThanOrEqual">
      <formula>$E$1/$E$1*13.5%</formula>
    </cfRule>
  </conditionalFormatting>
  <conditionalFormatting sqref="AN64">
    <cfRule type="expression" dxfId="4947" priority="717" stopIfTrue="1">
      <formula>F</formula>
    </cfRule>
    <cfRule type="expression" dxfId="4946" priority="718" stopIfTrue="1">
      <formula>A</formula>
    </cfRule>
  </conditionalFormatting>
  <conditionalFormatting sqref="AM64">
    <cfRule type="cellIs" dxfId="4945" priority="719" stopIfTrue="1" operator="lessThan">
      <formula>$R$1/$R$1*60%</formula>
    </cfRule>
    <cfRule type="cellIs" dxfId="4944" priority="720" stopIfTrue="1" operator="between">
      <formula>$R$1/$R$1*60%</formula>
      <formula>$R$1/$R$1*89%</formula>
    </cfRule>
    <cfRule type="cellIs" dxfId="4943" priority="721" stopIfTrue="1" operator="greaterThanOrEqual">
      <formula>$R$1/$R$1*90%</formula>
    </cfRule>
  </conditionalFormatting>
  <conditionalFormatting sqref="AL64">
    <cfRule type="cellIs" dxfId="4942" priority="722" stopIfTrue="1" operator="lessThan">
      <formula>$E$1/$E$1*1%</formula>
    </cfRule>
    <cfRule type="cellIs" dxfId="4941" priority="723" stopIfTrue="1" operator="between">
      <formula>$E$1/$E$1*1%</formula>
      <formula>$E$1/$E$1*4%</formula>
    </cfRule>
    <cfRule type="cellIs" dxfId="4940" priority="724" stopIfTrue="1" operator="greaterThanOrEqual">
      <formula>$E$1/$E$1*5%</formula>
    </cfRule>
  </conditionalFormatting>
  <conditionalFormatting sqref="Q64">
    <cfRule type="cellIs" dxfId="4939" priority="725" stopIfTrue="1" operator="lessThan">
      <formula>#REF!/#REF!*1%</formula>
    </cfRule>
    <cfRule type="cellIs" dxfId="4938" priority="726" stopIfTrue="1" operator="between">
      <formula>#REF!/#REF!*1%</formula>
      <formula>#REF!/#REF!*4%</formula>
    </cfRule>
    <cfRule type="cellIs" dxfId="4937" priority="727" stopIfTrue="1" operator="greaterThanOrEqual">
      <formula>#REF!/#REF!*5%</formula>
    </cfRule>
  </conditionalFormatting>
  <conditionalFormatting sqref="AA105">
    <cfRule type="cellIs" dxfId="4936" priority="694" stopIfTrue="1" operator="lessThan">
      <formula>$D$1/$D$1*60</formula>
    </cfRule>
    <cfRule type="cellIs" dxfId="4935" priority="695" stopIfTrue="1" operator="between">
      <formula>$D$1/$D$1*60</formula>
      <formula>$D$1/$D$1*89</formula>
    </cfRule>
    <cfRule type="cellIs" dxfId="4934" priority="696" stopIfTrue="1" operator="greaterThanOrEqual">
      <formula>$D$1/$D$1*90</formula>
    </cfRule>
  </conditionalFormatting>
  <conditionalFormatting sqref="Z105">
    <cfRule type="cellIs" dxfId="4933" priority="697" stopIfTrue="1" operator="lessThan">
      <formula>$E$1/$E$1*9%</formula>
    </cfRule>
    <cfRule type="cellIs" dxfId="4932" priority="698" stopIfTrue="1" operator="between">
      <formula>$E$1/$E$1*9%</formula>
      <formula>$E$1/$E$1*13.4%</formula>
    </cfRule>
    <cfRule type="cellIs" dxfId="4931" priority="699" stopIfTrue="1" operator="greaterThanOrEqual">
      <formula>$E$1/$E$1*13.5%</formula>
    </cfRule>
  </conditionalFormatting>
  <conditionalFormatting sqref="AN105">
    <cfRule type="expression" dxfId="4930" priority="700" stopIfTrue="1">
      <formula>F</formula>
    </cfRule>
    <cfRule type="expression" dxfId="4929" priority="701" stopIfTrue="1">
      <formula>A</formula>
    </cfRule>
  </conditionalFormatting>
  <conditionalFormatting sqref="AM105">
    <cfRule type="cellIs" dxfId="4928" priority="702" stopIfTrue="1" operator="lessThan">
      <formula>$R$1/$R$1*60%</formula>
    </cfRule>
    <cfRule type="cellIs" dxfId="4927" priority="703" stopIfTrue="1" operator="between">
      <formula>$R$1/$R$1*60%</formula>
      <formula>$R$1/$R$1*89%</formula>
    </cfRule>
    <cfRule type="cellIs" dxfId="4926" priority="704" stopIfTrue="1" operator="greaterThanOrEqual">
      <formula>$R$1/$R$1*90%</formula>
    </cfRule>
  </conditionalFormatting>
  <conditionalFormatting sqref="AL105">
    <cfRule type="cellIs" dxfId="4925" priority="705" stopIfTrue="1" operator="lessThan">
      <formula>$E$1/$E$1*1%</formula>
    </cfRule>
    <cfRule type="cellIs" dxfId="4924" priority="706" stopIfTrue="1" operator="between">
      <formula>$E$1/$E$1*1%</formula>
      <formula>$E$1/$E$1*4%</formula>
    </cfRule>
    <cfRule type="cellIs" dxfId="4923" priority="707" stopIfTrue="1" operator="greaterThanOrEqual">
      <formula>$E$1/$E$1*5%</formula>
    </cfRule>
  </conditionalFormatting>
  <conditionalFormatting sqref="Q105">
    <cfRule type="cellIs" dxfId="4922" priority="708" stopIfTrue="1" operator="lessThan">
      <formula>#REF!/#REF!*1%</formula>
    </cfRule>
    <cfRule type="cellIs" dxfId="4921" priority="709" stopIfTrue="1" operator="between">
      <formula>#REF!/#REF!*1%</formula>
      <formula>#REF!/#REF!*4%</formula>
    </cfRule>
    <cfRule type="cellIs" dxfId="4920" priority="710" stopIfTrue="1" operator="greaterThanOrEqual">
      <formula>#REF!/#REF!*5%</formula>
    </cfRule>
  </conditionalFormatting>
  <conditionalFormatting sqref="AA132:AA154">
    <cfRule type="cellIs" dxfId="4919" priority="674" stopIfTrue="1" operator="lessThan">
      <formula>$D$1/$D$1*60</formula>
    </cfRule>
    <cfRule type="cellIs" dxfId="4918" priority="675" stopIfTrue="1" operator="between">
      <formula>$D$1/$D$1*60</formula>
      <formula>$D$1/$D$1*89</formula>
    </cfRule>
    <cfRule type="cellIs" dxfId="4917" priority="676" stopIfTrue="1" operator="greaterThanOrEqual">
      <formula>$D$1/$D$1*90</formula>
    </cfRule>
  </conditionalFormatting>
  <conditionalFormatting sqref="Z132:Z154">
    <cfRule type="cellIs" dxfId="4916" priority="677" stopIfTrue="1" operator="lessThan">
      <formula>$E$1/$E$1*9%</formula>
    </cfRule>
    <cfRule type="cellIs" dxfId="4915" priority="678" stopIfTrue="1" operator="between">
      <formula>$E$1/$E$1*9%</formula>
      <formula>$E$1/$E$1*13.4%</formula>
    </cfRule>
    <cfRule type="cellIs" dxfId="4914" priority="679" stopIfTrue="1" operator="greaterThanOrEqual">
      <formula>$E$1/$E$1*13.5%</formula>
    </cfRule>
  </conditionalFormatting>
  <conditionalFormatting sqref="S119 AN132:AN154">
    <cfRule type="expression" dxfId="4913" priority="680" stopIfTrue="1">
      <formula>F</formula>
    </cfRule>
    <cfRule type="expression" dxfId="4912" priority="681" stopIfTrue="1">
      <formula>A</formula>
    </cfRule>
  </conditionalFormatting>
  <conditionalFormatting sqref="AM132:AM154">
    <cfRule type="cellIs" dxfId="4911" priority="682" stopIfTrue="1" operator="lessThan">
      <formula>$R$1/$R$1*60%</formula>
    </cfRule>
    <cfRule type="cellIs" dxfId="4910" priority="683" stopIfTrue="1" operator="between">
      <formula>$R$1/$R$1*60%</formula>
      <formula>$R$1/$R$1*89%</formula>
    </cfRule>
    <cfRule type="cellIs" dxfId="4909" priority="684" stopIfTrue="1" operator="greaterThanOrEqual">
      <formula>$R$1/$R$1*90%</formula>
    </cfRule>
  </conditionalFormatting>
  <conditionalFormatting sqref="AL132:AL154">
    <cfRule type="cellIs" dxfId="4908" priority="685" stopIfTrue="1" operator="lessThan">
      <formula>$E$1/$E$1*1%</formula>
    </cfRule>
    <cfRule type="cellIs" dxfId="4907" priority="686" stopIfTrue="1" operator="between">
      <formula>$E$1/$E$1*1%</formula>
      <formula>$E$1/$E$1*4%</formula>
    </cfRule>
    <cfRule type="cellIs" dxfId="4906" priority="687" stopIfTrue="1" operator="greaterThanOrEqual">
      <formula>$E$1/$E$1*5%</formula>
    </cfRule>
  </conditionalFormatting>
  <conditionalFormatting sqref="J121:J129 J131">
    <cfRule type="cellIs" dxfId="4905" priority="688" stopIfTrue="1" operator="lessThan">
      <formula>#REF!/#REF!*1%</formula>
    </cfRule>
    <cfRule type="cellIs" dxfId="4904" priority="689" stopIfTrue="1" operator="between">
      <formula>#REF!/#REF!*1%</formula>
      <formula>#REF!/#REF!*4%</formula>
    </cfRule>
    <cfRule type="cellIs" dxfId="4903" priority="690" stopIfTrue="1" operator="greaterThanOrEqual">
      <formula>#REF!/#REF!*5%</formula>
    </cfRule>
  </conditionalFormatting>
  <conditionalFormatting sqref="R119">
    <cfRule type="cellIs" dxfId="4902" priority="691" stopIfTrue="1" operator="lessThan">
      <formula>#REF!/#REF!*60%</formula>
    </cfRule>
    <cfRule type="cellIs" dxfId="4901" priority="692" stopIfTrue="1" operator="between">
      <formula>#REF!/#REF!*60%</formula>
      <formula>#REF!/#REF!*89%</formula>
    </cfRule>
    <cfRule type="cellIs" dxfId="4900" priority="693" stopIfTrue="1" operator="greaterThanOrEqual">
      <formula>#REF!/#REF!*90%</formula>
    </cfRule>
  </conditionalFormatting>
  <conditionalFormatting sqref="S123">
    <cfRule type="expression" dxfId="4899" priority="672" stopIfTrue="1">
      <formula>F</formula>
    </cfRule>
    <cfRule type="expression" dxfId="4898" priority="673" stopIfTrue="1">
      <formula>A</formula>
    </cfRule>
  </conditionalFormatting>
  <conditionalFormatting sqref="D122:D129">
    <cfRule type="cellIs" dxfId="4897" priority="667" stopIfTrue="1" operator="lessThan">
      <formula>$D$1/$D$1*60</formula>
    </cfRule>
    <cfRule type="cellIs" dxfId="4896" priority="668" stopIfTrue="1" operator="between">
      <formula>$D$1/$D$1*60</formula>
      <formula>$D$1/$D$1*89</formula>
    </cfRule>
    <cfRule type="cellIs" dxfId="4895" priority="669" stopIfTrue="1" operator="greaterThanOrEqual">
      <formula>$D$1/$D$1*90</formula>
    </cfRule>
  </conditionalFormatting>
  <conditionalFormatting sqref="S122">
    <cfRule type="expression" dxfId="4894" priority="670" stopIfTrue="1">
      <formula>F</formula>
    </cfRule>
    <cfRule type="expression" dxfId="4893" priority="671" stopIfTrue="1">
      <formula>A</formula>
    </cfRule>
  </conditionalFormatting>
  <conditionalFormatting sqref="S124 S131">
    <cfRule type="expression" dxfId="4892" priority="665" stopIfTrue="1">
      <formula>F</formula>
    </cfRule>
    <cfRule type="expression" dxfId="4891" priority="666" stopIfTrue="1">
      <formula>A</formula>
    </cfRule>
  </conditionalFormatting>
  <conditionalFormatting sqref="S125:S128">
    <cfRule type="expression" dxfId="4890" priority="660" stopIfTrue="1">
      <formula>F</formula>
    </cfRule>
    <cfRule type="expression" dxfId="4889" priority="661" stopIfTrue="1">
      <formula>A</formula>
    </cfRule>
  </conditionalFormatting>
  <conditionalFormatting sqref="T126 T128">
    <cfRule type="cellIs" dxfId="4888" priority="662" stopIfTrue="1" operator="lessThan">
      <formula>#REF!/#REF!*60%</formula>
    </cfRule>
    <cfRule type="cellIs" dxfId="4887" priority="663" stopIfTrue="1" operator="between">
      <formula>#REF!/#REF!*60%</formula>
      <formula>#REF!/#REF!*89%</formula>
    </cfRule>
    <cfRule type="cellIs" dxfId="4886" priority="664" stopIfTrue="1" operator="greaterThanOrEqual">
      <formula>#REF!/#REF!*90%</formula>
    </cfRule>
  </conditionalFormatting>
  <conditionalFormatting sqref="S129">
    <cfRule type="expression" dxfId="4885" priority="658" stopIfTrue="1">
      <formula>F</formula>
    </cfRule>
    <cfRule type="expression" dxfId="4884" priority="659" stopIfTrue="1">
      <formula>A</formula>
    </cfRule>
  </conditionalFormatting>
  <conditionalFormatting sqref="AA185:AA191">
    <cfRule type="cellIs" dxfId="4883" priority="638" stopIfTrue="1" operator="lessThan">
      <formula>$D$1/$D$1*60</formula>
    </cfRule>
    <cfRule type="cellIs" dxfId="4882" priority="639" stopIfTrue="1" operator="between">
      <formula>$D$1/$D$1*60</formula>
      <formula>$D$1/$D$1*89</formula>
    </cfRule>
    <cfRule type="cellIs" dxfId="4881" priority="640" stopIfTrue="1" operator="greaterThanOrEqual">
      <formula>$D$1/$D$1*90</formula>
    </cfRule>
  </conditionalFormatting>
  <conditionalFormatting sqref="Z185:Z191">
    <cfRule type="cellIs" dxfId="4880" priority="641" stopIfTrue="1" operator="lessThan">
      <formula>$E$1/$E$1*9%</formula>
    </cfRule>
    <cfRule type="cellIs" dxfId="4879" priority="642" stopIfTrue="1" operator="between">
      <formula>$E$1/$E$1*9%</formula>
      <formula>$E$1/$E$1*13.4%</formula>
    </cfRule>
    <cfRule type="cellIs" dxfId="4878" priority="643" stopIfTrue="1" operator="greaterThanOrEqual">
      <formula>$E$1/$E$1*13.5%</formula>
    </cfRule>
  </conditionalFormatting>
  <conditionalFormatting sqref="S160 AN185:AN191">
    <cfRule type="expression" dxfId="4877" priority="644" stopIfTrue="1">
      <formula>F</formula>
    </cfRule>
    <cfRule type="expression" dxfId="4876" priority="645" stopIfTrue="1">
      <formula>A</formula>
    </cfRule>
  </conditionalFormatting>
  <conditionalFormatting sqref="AM185:AM191">
    <cfRule type="cellIs" dxfId="4875" priority="646" stopIfTrue="1" operator="lessThan">
      <formula>$R$1/$R$1*60%</formula>
    </cfRule>
    <cfRule type="cellIs" dxfId="4874" priority="647" stopIfTrue="1" operator="between">
      <formula>$R$1/$R$1*60%</formula>
      <formula>$R$1/$R$1*89%</formula>
    </cfRule>
    <cfRule type="cellIs" dxfId="4873" priority="648" stopIfTrue="1" operator="greaterThanOrEqual">
      <formula>$R$1/$R$1*90%</formula>
    </cfRule>
  </conditionalFormatting>
  <conditionalFormatting sqref="AL185:AL191">
    <cfRule type="cellIs" dxfId="4872" priority="649" stopIfTrue="1" operator="lessThan">
      <formula>$E$1/$E$1*1%</formula>
    </cfRule>
    <cfRule type="cellIs" dxfId="4871" priority="650" stopIfTrue="1" operator="between">
      <formula>$E$1/$E$1*1%</formula>
      <formula>$E$1/$E$1*4%</formula>
    </cfRule>
    <cfRule type="cellIs" dxfId="4870" priority="651" stopIfTrue="1" operator="greaterThanOrEqual">
      <formula>$E$1/$E$1*5%</formula>
    </cfRule>
  </conditionalFormatting>
  <conditionalFormatting sqref="J162:J164 Q185:Q191 Q162:Q183">
    <cfRule type="cellIs" dxfId="4869" priority="652" stopIfTrue="1" operator="lessThan">
      <formula>#REF!/#REF!*1%</formula>
    </cfRule>
    <cfRule type="cellIs" dxfId="4868" priority="653" stopIfTrue="1" operator="between">
      <formula>#REF!/#REF!*1%</formula>
      <formula>#REF!/#REF!*4%</formula>
    </cfRule>
    <cfRule type="cellIs" dxfId="4867" priority="654" stopIfTrue="1" operator="greaterThanOrEqual">
      <formula>#REF!/#REF!*5%</formula>
    </cfRule>
  </conditionalFormatting>
  <conditionalFormatting sqref="R160">
    <cfRule type="cellIs" dxfId="4866" priority="655" stopIfTrue="1" operator="lessThan">
      <formula>#REF!/#REF!*60%</formula>
    </cfRule>
    <cfRule type="cellIs" dxfId="4865" priority="656" stopIfTrue="1" operator="between">
      <formula>#REF!/#REF!*60%</formula>
      <formula>#REF!/#REF!*89%</formula>
    </cfRule>
    <cfRule type="cellIs" dxfId="4864" priority="657" stopIfTrue="1" operator="greaterThanOrEqual">
      <formula>#REF!/#REF!*90%</formula>
    </cfRule>
  </conditionalFormatting>
  <conditionalFormatting sqref="S164">
    <cfRule type="expression" dxfId="4863" priority="636" stopIfTrue="1">
      <formula>F</formula>
    </cfRule>
    <cfRule type="expression" dxfId="4862" priority="637" stopIfTrue="1">
      <formula>A</formula>
    </cfRule>
  </conditionalFormatting>
  <conditionalFormatting sqref="D163:D164">
    <cfRule type="cellIs" dxfId="4861" priority="631" stopIfTrue="1" operator="lessThan">
      <formula>$D$1/$D$1*60</formula>
    </cfRule>
    <cfRule type="cellIs" dxfId="4860" priority="632" stopIfTrue="1" operator="between">
      <formula>$D$1/$D$1*60</formula>
      <formula>$D$1/$D$1*89</formula>
    </cfRule>
    <cfRule type="cellIs" dxfId="4859" priority="633" stopIfTrue="1" operator="greaterThanOrEqual">
      <formula>$D$1/$D$1*90</formula>
    </cfRule>
  </conditionalFormatting>
  <conditionalFormatting sqref="S163">
    <cfRule type="expression" dxfId="4858" priority="634" stopIfTrue="1">
      <formula>F</formula>
    </cfRule>
    <cfRule type="expression" dxfId="4857" priority="635" stopIfTrue="1">
      <formula>A</formula>
    </cfRule>
  </conditionalFormatting>
  <conditionalFormatting sqref="S177 S182">
    <cfRule type="expression" dxfId="4856" priority="629" stopIfTrue="1">
      <formula>F</formula>
    </cfRule>
    <cfRule type="expression" dxfId="4855" priority="630" stopIfTrue="1">
      <formula>A</formula>
    </cfRule>
  </conditionalFormatting>
  <conditionalFormatting sqref="T179:T180">
    <cfRule type="cellIs" dxfId="4854" priority="626" stopIfTrue="1" operator="lessThan">
      <formula>#REF!/#REF!*60%</formula>
    </cfRule>
    <cfRule type="cellIs" dxfId="4853" priority="627" stopIfTrue="1" operator="between">
      <formula>#REF!/#REF!*60%</formula>
      <formula>#REF!/#REF!*89%</formula>
    </cfRule>
    <cfRule type="cellIs" dxfId="4852" priority="628" stopIfTrue="1" operator="greaterThanOrEqual">
      <formula>#REF!/#REF!*90%</formula>
    </cfRule>
  </conditionalFormatting>
  <conditionalFormatting sqref="S181">
    <cfRule type="expression" dxfId="4851" priority="624" stopIfTrue="1">
      <formula>F</formula>
    </cfRule>
    <cfRule type="expression" dxfId="4850" priority="625" stopIfTrue="1">
      <formula>A</formula>
    </cfRule>
  </conditionalFormatting>
  <conditionalFormatting sqref="AA184">
    <cfRule type="cellIs" dxfId="4849" priority="607" stopIfTrue="1" operator="lessThan">
      <formula>$D$1/$D$1*60</formula>
    </cfRule>
    <cfRule type="cellIs" dxfId="4848" priority="608" stopIfTrue="1" operator="between">
      <formula>$D$1/$D$1*60</formula>
      <formula>$D$1/$D$1*89</formula>
    </cfRule>
    <cfRule type="cellIs" dxfId="4847" priority="609" stopIfTrue="1" operator="greaterThanOrEqual">
      <formula>$D$1/$D$1*90</formula>
    </cfRule>
  </conditionalFormatting>
  <conditionalFormatting sqref="Z184">
    <cfRule type="cellIs" dxfId="4846" priority="610" stopIfTrue="1" operator="lessThan">
      <formula>$E$1/$E$1*9%</formula>
    </cfRule>
    <cfRule type="cellIs" dxfId="4845" priority="611" stopIfTrue="1" operator="between">
      <formula>$E$1/$E$1*9%</formula>
      <formula>$E$1/$E$1*13.4%</formula>
    </cfRule>
    <cfRule type="cellIs" dxfId="4844" priority="612" stopIfTrue="1" operator="greaterThanOrEqual">
      <formula>$E$1/$E$1*13.5%</formula>
    </cfRule>
  </conditionalFormatting>
  <conditionalFormatting sqref="AN184">
    <cfRule type="expression" dxfId="4843" priority="613" stopIfTrue="1">
      <formula>F</formula>
    </cfRule>
    <cfRule type="expression" dxfId="4842" priority="614" stopIfTrue="1">
      <formula>A</formula>
    </cfRule>
  </conditionalFormatting>
  <conditionalFormatting sqref="AM184">
    <cfRule type="cellIs" dxfId="4841" priority="615" stopIfTrue="1" operator="lessThan">
      <formula>$R$1/$R$1*60%</formula>
    </cfRule>
    <cfRule type="cellIs" dxfId="4840" priority="616" stopIfTrue="1" operator="between">
      <formula>$R$1/$R$1*60%</formula>
      <formula>$R$1/$R$1*89%</formula>
    </cfRule>
    <cfRule type="cellIs" dxfId="4839" priority="617" stopIfTrue="1" operator="greaterThanOrEqual">
      <formula>$R$1/$R$1*90%</formula>
    </cfRule>
  </conditionalFormatting>
  <conditionalFormatting sqref="AL184">
    <cfRule type="cellIs" dxfId="4838" priority="618" stopIfTrue="1" operator="lessThan">
      <formula>$E$1/$E$1*1%</formula>
    </cfRule>
    <cfRule type="cellIs" dxfId="4837" priority="619" stopIfTrue="1" operator="between">
      <formula>$E$1/$E$1*1%</formula>
      <formula>$E$1/$E$1*4%</formula>
    </cfRule>
    <cfRule type="cellIs" dxfId="4836" priority="620" stopIfTrue="1" operator="greaterThanOrEqual">
      <formula>$E$1/$E$1*5%</formula>
    </cfRule>
  </conditionalFormatting>
  <conditionalFormatting sqref="Q184">
    <cfRule type="cellIs" dxfId="4835" priority="621" stopIfTrue="1" operator="lessThan">
      <formula>#REF!/#REF!*1%</formula>
    </cfRule>
    <cfRule type="cellIs" dxfId="4834" priority="622" stopIfTrue="1" operator="between">
      <formula>#REF!/#REF!*1%</formula>
      <formula>#REF!/#REF!*4%</formula>
    </cfRule>
    <cfRule type="cellIs" dxfId="4833" priority="623" stopIfTrue="1" operator="greaterThanOrEqual">
      <formula>#REF!/#REF!*5%</formula>
    </cfRule>
  </conditionalFormatting>
  <conditionalFormatting sqref="S274">
    <cfRule type="expression" dxfId="4832" priority="554" stopIfTrue="1">
      <formula>F</formula>
    </cfRule>
    <cfRule type="expression" dxfId="4831" priority="555" stopIfTrue="1">
      <formula>A</formula>
    </cfRule>
  </conditionalFormatting>
  <conditionalFormatting sqref="AA233">
    <cfRule type="cellIs" dxfId="4830" priority="587" stopIfTrue="1" operator="lessThan">
      <formula>$D$1/$D$1*60</formula>
    </cfRule>
    <cfRule type="cellIs" dxfId="4829" priority="588" stopIfTrue="1" operator="between">
      <formula>$D$1/$D$1*60</formula>
      <formula>$D$1/$D$1*89</formula>
    </cfRule>
    <cfRule type="cellIs" dxfId="4828" priority="589" stopIfTrue="1" operator="greaterThanOrEqual">
      <formula>$D$1/$D$1*90</formula>
    </cfRule>
  </conditionalFormatting>
  <conditionalFormatting sqref="Z233">
    <cfRule type="cellIs" dxfId="4827" priority="590" stopIfTrue="1" operator="lessThan">
      <formula>$E$1/$E$1*9%</formula>
    </cfRule>
    <cfRule type="cellIs" dxfId="4826" priority="591" stopIfTrue="1" operator="between">
      <formula>$E$1/$E$1*9%</formula>
      <formula>$E$1/$E$1*13.4%</formula>
    </cfRule>
    <cfRule type="cellIs" dxfId="4825" priority="592" stopIfTrue="1" operator="greaterThanOrEqual">
      <formula>$E$1/$E$1*13.5%</formula>
    </cfRule>
  </conditionalFormatting>
  <conditionalFormatting sqref="S197 AN233">
    <cfRule type="expression" dxfId="4824" priority="593" stopIfTrue="1">
      <formula>F</formula>
    </cfRule>
    <cfRule type="expression" dxfId="4823" priority="594" stopIfTrue="1">
      <formula>A</formula>
    </cfRule>
  </conditionalFormatting>
  <conditionalFormatting sqref="AM233">
    <cfRule type="cellIs" dxfId="4822" priority="595" stopIfTrue="1" operator="lessThan">
      <formula>$R$1/$R$1*60%</formula>
    </cfRule>
    <cfRule type="cellIs" dxfId="4821" priority="596" stopIfTrue="1" operator="between">
      <formula>$R$1/$R$1*60%</formula>
      <formula>$R$1/$R$1*89%</formula>
    </cfRule>
    <cfRule type="cellIs" dxfId="4820" priority="597" stopIfTrue="1" operator="greaterThanOrEqual">
      <formula>$R$1/$R$1*90%</formula>
    </cfRule>
  </conditionalFormatting>
  <conditionalFormatting sqref="AL233">
    <cfRule type="cellIs" dxfId="4819" priority="598" stopIfTrue="1" operator="lessThan">
      <formula>$E$1/$E$1*1%</formula>
    </cfRule>
    <cfRule type="cellIs" dxfId="4818" priority="599" stopIfTrue="1" operator="between">
      <formula>$E$1/$E$1*1%</formula>
      <formula>$E$1/$E$1*4%</formula>
    </cfRule>
    <cfRule type="cellIs" dxfId="4817" priority="600" stopIfTrue="1" operator="greaterThanOrEqual">
      <formula>$E$1/$E$1*5%</formula>
    </cfRule>
  </conditionalFormatting>
  <conditionalFormatting sqref="J199:J200 J229:J232 Q199:Q232">
    <cfRule type="cellIs" dxfId="4816" priority="601" stopIfTrue="1" operator="lessThan">
      <formula>#REF!/#REF!*1%</formula>
    </cfRule>
    <cfRule type="cellIs" dxfId="4815" priority="602" stopIfTrue="1" operator="between">
      <formula>#REF!/#REF!*1%</formula>
      <formula>#REF!/#REF!*4%</formula>
    </cfRule>
    <cfRule type="cellIs" dxfId="4814" priority="603" stopIfTrue="1" operator="greaterThanOrEqual">
      <formula>#REF!/#REF!*5%</formula>
    </cfRule>
  </conditionalFormatting>
  <conditionalFormatting sqref="R197">
    <cfRule type="cellIs" dxfId="4813" priority="604" stopIfTrue="1" operator="lessThan">
      <formula>#REF!/#REF!*60%</formula>
    </cfRule>
    <cfRule type="cellIs" dxfId="4812" priority="605" stopIfTrue="1" operator="between">
      <formula>#REF!/#REF!*60%</formula>
      <formula>#REF!/#REF!*89%</formula>
    </cfRule>
    <cfRule type="cellIs" dxfId="4811" priority="606" stopIfTrue="1" operator="greaterThanOrEqual">
      <formula>#REF!/#REF!*90%</formula>
    </cfRule>
  </conditionalFormatting>
  <conditionalFormatting sqref="S229">
    <cfRule type="expression" dxfId="4810" priority="585" stopIfTrue="1">
      <formula>F</formula>
    </cfRule>
    <cfRule type="expression" dxfId="4809" priority="586" stopIfTrue="1">
      <formula>A</formula>
    </cfRule>
  </conditionalFormatting>
  <conditionalFormatting sqref="D200">
    <cfRule type="cellIs" dxfId="4808" priority="580" stopIfTrue="1" operator="lessThan">
      <formula>$D$1/$D$1*60</formula>
    </cfRule>
    <cfRule type="cellIs" dxfId="4807" priority="581" stopIfTrue="1" operator="between">
      <formula>$D$1/$D$1*60</formula>
      <formula>$D$1/$D$1*89</formula>
    </cfRule>
    <cfRule type="cellIs" dxfId="4806" priority="582" stopIfTrue="1" operator="greaterThanOrEqual">
      <formula>$D$1/$D$1*90</formula>
    </cfRule>
  </conditionalFormatting>
  <conditionalFormatting sqref="S200">
    <cfRule type="expression" dxfId="4805" priority="583" stopIfTrue="1">
      <formula>F</formula>
    </cfRule>
    <cfRule type="expression" dxfId="4804" priority="584" stopIfTrue="1">
      <formula>A</formula>
    </cfRule>
  </conditionalFormatting>
  <conditionalFormatting sqref="S230">
    <cfRule type="expression" dxfId="4803" priority="578" stopIfTrue="1">
      <formula>F</formula>
    </cfRule>
    <cfRule type="expression" dxfId="4802" priority="579" stopIfTrue="1">
      <formula>A</formula>
    </cfRule>
  </conditionalFormatting>
  <conditionalFormatting sqref="S231:S232">
    <cfRule type="expression" dxfId="4801" priority="573" stopIfTrue="1">
      <formula>F</formula>
    </cfRule>
    <cfRule type="expression" dxfId="4800" priority="574" stopIfTrue="1">
      <formula>A</formula>
    </cfRule>
  </conditionalFormatting>
  <conditionalFormatting sqref="T232">
    <cfRule type="cellIs" dxfId="4799" priority="575" stopIfTrue="1" operator="lessThan">
      <formula>#REF!/#REF!*60%</formula>
    </cfRule>
    <cfRule type="cellIs" dxfId="4798" priority="576" stopIfTrue="1" operator="between">
      <formula>#REF!/#REF!*60%</formula>
      <formula>#REF!/#REF!*89%</formula>
    </cfRule>
    <cfRule type="cellIs" dxfId="4797" priority="577" stopIfTrue="1" operator="greaterThanOrEqual">
      <formula>#REF!/#REF!*90%</formula>
    </cfRule>
  </conditionalFormatting>
  <conditionalFormatting sqref="E242">
    <cfRule type="cellIs" dxfId="4796" priority="556" stopIfTrue="1" operator="lessThan">
      <formula>$E$1/$E$1*9%</formula>
    </cfRule>
    <cfRule type="cellIs" dxfId="4795" priority="557" stopIfTrue="1" operator="between">
      <formula>$E$1/$E$1*9%</formula>
      <formula>$E$1/$E$1*13.4%</formula>
    </cfRule>
    <cfRule type="cellIs" dxfId="4794" priority="558" stopIfTrue="1" operator="greaterThanOrEqual">
      <formula>$E$1/$E$1*13.5%</formula>
    </cfRule>
  </conditionalFormatting>
  <conditionalFormatting sqref="S239">
    <cfRule type="expression" dxfId="4793" priority="559" stopIfTrue="1">
      <formula>F</formula>
    </cfRule>
    <cfRule type="expression" dxfId="4792" priority="560" stopIfTrue="1">
      <formula>A</formula>
    </cfRule>
  </conditionalFormatting>
  <conditionalFormatting sqref="R242">
    <cfRule type="cellIs" dxfId="4791" priority="561" stopIfTrue="1" operator="lessThan">
      <formula>$R$1/$R$1*60%</formula>
    </cfRule>
    <cfRule type="cellIs" dxfId="4790" priority="562" stopIfTrue="1" operator="between">
      <formula>$R$1/$R$1*60%</formula>
      <formula>$R$1/$R$1*89%</formula>
    </cfRule>
    <cfRule type="cellIs" dxfId="4789" priority="563" stopIfTrue="1" operator="greaterThanOrEqual">
      <formula>$R$1/$R$1*90%</formula>
    </cfRule>
  </conditionalFormatting>
  <conditionalFormatting sqref="J242">
    <cfRule type="cellIs" dxfId="4788" priority="564" stopIfTrue="1" operator="lessThan">
      <formula>$E$1/$E$1*1%</formula>
    </cfRule>
    <cfRule type="cellIs" dxfId="4787" priority="565" stopIfTrue="1" operator="between">
      <formula>$E$1/$E$1*1%</formula>
      <formula>$E$1/$E$1*4%</formula>
    </cfRule>
    <cfRule type="cellIs" dxfId="4786" priority="566" stopIfTrue="1" operator="greaterThanOrEqual">
      <formula>$E$1/$E$1*5%</formula>
    </cfRule>
  </conditionalFormatting>
  <conditionalFormatting sqref="J241:J242 Q241:Q242 Q274:Q281 J274:J281">
    <cfRule type="cellIs" dxfId="4785" priority="567" stopIfTrue="1" operator="lessThan">
      <formula>#REF!/#REF!*1%</formula>
    </cfRule>
    <cfRule type="cellIs" dxfId="4784" priority="568" stopIfTrue="1" operator="between">
      <formula>#REF!/#REF!*1%</formula>
      <formula>#REF!/#REF!*4%</formula>
    </cfRule>
    <cfRule type="cellIs" dxfId="4783" priority="569" stopIfTrue="1" operator="greaterThanOrEqual">
      <formula>#REF!/#REF!*5%</formula>
    </cfRule>
  </conditionalFormatting>
  <conditionalFormatting sqref="R239">
    <cfRule type="cellIs" dxfId="4782" priority="570" stopIfTrue="1" operator="lessThan">
      <formula>#REF!/#REF!*60%</formula>
    </cfRule>
    <cfRule type="cellIs" dxfId="4781" priority="571" stopIfTrue="1" operator="between">
      <formula>#REF!/#REF!*60%</formula>
      <formula>#REF!/#REF!*89%</formula>
    </cfRule>
    <cfRule type="cellIs" dxfId="4780" priority="572" stopIfTrue="1" operator="greaterThanOrEqual">
      <formula>#REF!/#REF!*90%</formula>
    </cfRule>
  </conditionalFormatting>
  <conditionalFormatting sqref="D242">
    <cfRule type="cellIs" dxfId="4779" priority="549" stopIfTrue="1" operator="lessThan">
      <formula>$D$1/$D$1*60</formula>
    </cfRule>
    <cfRule type="cellIs" dxfId="4778" priority="550" stopIfTrue="1" operator="between">
      <formula>$D$1/$D$1*60</formula>
      <formula>$D$1/$D$1*89</formula>
    </cfRule>
    <cfRule type="cellIs" dxfId="4777" priority="551" stopIfTrue="1" operator="greaterThanOrEqual">
      <formula>$D$1/$D$1*90</formula>
    </cfRule>
  </conditionalFormatting>
  <conditionalFormatting sqref="S242">
    <cfRule type="expression" dxfId="4776" priority="552" stopIfTrue="1">
      <formula>F</formula>
    </cfRule>
    <cfRule type="expression" dxfId="4775" priority="553" stopIfTrue="1">
      <formula>A</formula>
    </cfRule>
  </conditionalFormatting>
  <conditionalFormatting sqref="S275 S281">
    <cfRule type="expression" dxfId="4774" priority="547" stopIfTrue="1">
      <formula>F</formula>
    </cfRule>
    <cfRule type="expression" dxfId="4773" priority="548" stopIfTrue="1">
      <formula>A</formula>
    </cfRule>
  </conditionalFormatting>
  <conditionalFormatting sqref="S276:S279">
    <cfRule type="expression" dxfId="4772" priority="542" stopIfTrue="1">
      <formula>F</formula>
    </cfRule>
    <cfRule type="expression" dxfId="4771" priority="543" stopIfTrue="1">
      <formula>A</formula>
    </cfRule>
  </conditionalFormatting>
  <conditionalFormatting sqref="T277 T279">
    <cfRule type="cellIs" dxfId="4770" priority="544" stopIfTrue="1" operator="lessThan">
      <formula>#REF!/#REF!*60%</formula>
    </cfRule>
    <cfRule type="cellIs" dxfId="4769" priority="545" stopIfTrue="1" operator="between">
      <formula>#REF!/#REF!*60%</formula>
      <formula>#REF!/#REF!*89%</formula>
    </cfRule>
    <cfRule type="cellIs" dxfId="4768" priority="546" stopIfTrue="1" operator="greaterThanOrEqual">
      <formula>#REF!/#REF!*90%</formula>
    </cfRule>
  </conditionalFormatting>
  <conditionalFormatting sqref="S280">
    <cfRule type="expression" dxfId="4767" priority="540" stopIfTrue="1">
      <formula>F</formula>
    </cfRule>
    <cfRule type="expression" dxfId="4766" priority="541" stopIfTrue="1">
      <formula>A</formula>
    </cfRule>
  </conditionalFormatting>
  <conditionalFormatting sqref="S284">
    <cfRule type="expression" dxfId="4765" priority="538" stopIfTrue="1">
      <formula>F</formula>
    </cfRule>
    <cfRule type="expression" dxfId="4764" priority="539" stopIfTrue="1">
      <formula>A</formula>
    </cfRule>
  </conditionalFormatting>
  <conditionalFormatting sqref="AA288">
    <cfRule type="cellIs" dxfId="4763" priority="521" stopIfTrue="1" operator="lessThan">
      <formula>$D$1/$D$1*60</formula>
    </cfRule>
    <cfRule type="cellIs" dxfId="4762" priority="522" stopIfTrue="1" operator="between">
      <formula>$D$1/$D$1*60</formula>
      <formula>$D$1/$D$1*89</formula>
    </cfRule>
    <cfRule type="cellIs" dxfId="4761" priority="523" stopIfTrue="1" operator="greaterThanOrEqual">
      <formula>$D$1/$D$1*90</formula>
    </cfRule>
  </conditionalFormatting>
  <conditionalFormatting sqref="Z288">
    <cfRule type="cellIs" dxfId="4760" priority="524" stopIfTrue="1" operator="lessThan">
      <formula>$E$1/$E$1*9%</formula>
    </cfRule>
    <cfRule type="cellIs" dxfId="4759" priority="525" stopIfTrue="1" operator="between">
      <formula>$E$1/$E$1*9%</formula>
      <formula>$E$1/$E$1*13.4%</formula>
    </cfRule>
    <cfRule type="cellIs" dxfId="4758" priority="526" stopIfTrue="1" operator="greaterThanOrEqual">
      <formula>$E$1/$E$1*13.5%</formula>
    </cfRule>
  </conditionalFormatting>
  <conditionalFormatting sqref="AN288">
    <cfRule type="expression" dxfId="4757" priority="527" stopIfTrue="1">
      <formula>F</formula>
    </cfRule>
    <cfRule type="expression" dxfId="4756" priority="528" stopIfTrue="1">
      <formula>A</formula>
    </cfRule>
  </conditionalFormatting>
  <conditionalFormatting sqref="AM288">
    <cfRule type="cellIs" dxfId="4755" priority="529" stopIfTrue="1" operator="lessThan">
      <formula>$R$1/$R$1*60%</formula>
    </cfRule>
    <cfRule type="cellIs" dxfId="4754" priority="530" stopIfTrue="1" operator="between">
      <formula>$R$1/$R$1*60%</formula>
      <formula>$R$1/$R$1*89%</formula>
    </cfRule>
    <cfRule type="cellIs" dxfId="4753" priority="531" stopIfTrue="1" operator="greaterThanOrEqual">
      <formula>$R$1/$R$1*90%</formula>
    </cfRule>
  </conditionalFormatting>
  <conditionalFormatting sqref="AL288">
    <cfRule type="cellIs" dxfId="4752" priority="532" stopIfTrue="1" operator="lessThan">
      <formula>$E$1/$E$1*1%</formula>
    </cfRule>
    <cfRule type="cellIs" dxfId="4751" priority="533" stopIfTrue="1" operator="between">
      <formula>$E$1/$E$1*1%</formula>
      <formula>$E$1/$E$1*4%</formula>
    </cfRule>
    <cfRule type="cellIs" dxfId="4750" priority="534" stopIfTrue="1" operator="greaterThanOrEqual">
      <formula>$E$1/$E$1*5%</formula>
    </cfRule>
  </conditionalFormatting>
  <conditionalFormatting sqref="Q288">
    <cfRule type="cellIs" dxfId="4749" priority="535" stopIfTrue="1" operator="lessThan">
      <formula>#REF!/#REF!*1%</formula>
    </cfRule>
    <cfRule type="cellIs" dxfId="4748" priority="536" stopIfTrue="1" operator="between">
      <formula>#REF!/#REF!*1%</formula>
      <formula>#REF!/#REF!*4%</formula>
    </cfRule>
    <cfRule type="cellIs" dxfId="4747" priority="537" stopIfTrue="1" operator="greaterThanOrEqual">
      <formula>#REF!/#REF!*5%</formula>
    </cfRule>
  </conditionalFormatting>
  <conditionalFormatting sqref="AN289:AN306">
    <cfRule type="expression" dxfId="4746" priority="493" stopIfTrue="1">
      <formula>F</formula>
    </cfRule>
    <cfRule type="expression" dxfId="4745" priority="494" stopIfTrue="1">
      <formula>A</formula>
    </cfRule>
  </conditionalFormatting>
  <conditionalFormatting sqref="AA307:AA312">
    <cfRule type="cellIs" dxfId="4744" priority="504" stopIfTrue="1" operator="lessThan">
      <formula>$D$1/$D$1*60</formula>
    </cfRule>
    <cfRule type="cellIs" dxfId="4743" priority="505" stopIfTrue="1" operator="between">
      <formula>$D$1/$D$1*60</formula>
      <formula>$D$1/$D$1*89</formula>
    </cfRule>
    <cfRule type="cellIs" dxfId="4742" priority="506" stopIfTrue="1" operator="greaterThanOrEqual">
      <formula>$D$1/$D$1*90</formula>
    </cfRule>
  </conditionalFormatting>
  <conditionalFormatting sqref="Z307:Z312">
    <cfRule type="cellIs" dxfId="4741" priority="507" stopIfTrue="1" operator="lessThan">
      <formula>$E$1/$E$1*9%</formula>
    </cfRule>
    <cfRule type="cellIs" dxfId="4740" priority="508" stopIfTrue="1" operator="between">
      <formula>$E$1/$E$1*9%</formula>
      <formula>$E$1/$E$1*13.4%</formula>
    </cfRule>
    <cfRule type="cellIs" dxfId="4739" priority="509" stopIfTrue="1" operator="greaterThanOrEqual">
      <formula>$E$1/$E$1*13.5%</formula>
    </cfRule>
  </conditionalFormatting>
  <conditionalFormatting sqref="AN307:AN312">
    <cfRule type="expression" dxfId="4738" priority="510" stopIfTrue="1">
      <formula>F</formula>
    </cfRule>
    <cfRule type="expression" dxfId="4737" priority="511" stopIfTrue="1">
      <formula>A</formula>
    </cfRule>
  </conditionalFormatting>
  <conditionalFormatting sqref="AM307:AM312">
    <cfRule type="cellIs" dxfId="4736" priority="512" stopIfTrue="1" operator="lessThan">
      <formula>$R$1/$R$1*60%</formula>
    </cfRule>
    <cfRule type="cellIs" dxfId="4735" priority="513" stopIfTrue="1" operator="between">
      <formula>$R$1/$R$1*60%</formula>
      <formula>$R$1/$R$1*89%</formula>
    </cfRule>
    <cfRule type="cellIs" dxfId="4734" priority="514" stopIfTrue="1" operator="greaterThanOrEqual">
      <formula>$R$1/$R$1*90%</formula>
    </cfRule>
  </conditionalFormatting>
  <conditionalFormatting sqref="AL307:AL312">
    <cfRule type="cellIs" dxfId="4733" priority="515" stopIfTrue="1" operator="lessThan">
      <formula>$E$1/$E$1*1%</formula>
    </cfRule>
    <cfRule type="cellIs" dxfId="4732" priority="516" stopIfTrue="1" operator="between">
      <formula>$E$1/$E$1*1%</formula>
      <formula>$E$1/$E$1*4%</formula>
    </cfRule>
    <cfRule type="cellIs" dxfId="4731" priority="517" stopIfTrue="1" operator="greaterThanOrEqual">
      <formula>$E$1/$E$1*5%</formula>
    </cfRule>
  </conditionalFormatting>
  <conditionalFormatting sqref="Q307:Q312">
    <cfRule type="cellIs" dxfId="4730" priority="518" stopIfTrue="1" operator="lessThan">
      <formula>#REF!/#REF!*1%</formula>
    </cfRule>
    <cfRule type="cellIs" dxfId="4729" priority="519" stopIfTrue="1" operator="between">
      <formula>#REF!/#REF!*1%</formula>
      <formula>#REF!/#REF!*4%</formula>
    </cfRule>
    <cfRule type="cellIs" dxfId="4728" priority="520" stopIfTrue="1" operator="greaterThanOrEqual">
      <formula>#REF!/#REF!*5%</formula>
    </cfRule>
  </conditionalFormatting>
  <conditionalFormatting sqref="AH289:AH306">
    <cfRule type="cellIs" dxfId="4727" priority="487" stopIfTrue="1" operator="lessThan">
      <formula>$D$1/$D$1*60</formula>
    </cfRule>
    <cfRule type="cellIs" dxfId="4726" priority="488" stopIfTrue="1" operator="between">
      <formula>$D$1/$D$1*60</formula>
      <formula>$D$1/$D$1*89</formula>
    </cfRule>
    <cfRule type="cellIs" dxfId="4725" priority="489" stopIfTrue="1" operator="greaterThanOrEqual">
      <formula>$D$1/$D$1*90</formula>
    </cfRule>
  </conditionalFormatting>
  <conditionalFormatting sqref="AD289:AD306">
    <cfRule type="cellIs" dxfId="4724" priority="490" stopIfTrue="1" operator="lessThan">
      <formula>$E$1/$E$1*9%</formula>
    </cfRule>
    <cfRule type="cellIs" dxfId="4723" priority="491" stopIfTrue="1" operator="between">
      <formula>$E$1/$E$1*9%</formula>
      <formula>$E$1/$E$1*13.4%</formula>
    </cfRule>
    <cfRule type="cellIs" dxfId="4722" priority="492" stopIfTrue="1" operator="greaterThanOrEqual">
      <formula>$E$1/$E$1*13.5%</formula>
    </cfRule>
  </conditionalFormatting>
  <conditionalFormatting sqref="AM289:AM306">
    <cfRule type="cellIs" dxfId="4721" priority="495" stopIfTrue="1" operator="lessThan">
      <formula>$R$1/$R$1*60%</formula>
    </cfRule>
    <cfRule type="cellIs" dxfId="4720" priority="496" stopIfTrue="1" operator="between">
      <formula>$R$1/$R$1*60%</formula>
      <formula>$R$1/$R$1*89%</formula>
    </cfRule>
    <cfRule type="cellIs" dxfId="4719" priority="497" stopIfTrue="1" operator="greaterThanOrEqual">
      <formula>$R$1/$R$1*90%</formula>
    </cfRule>
  </conditionalFormatting>
  <conditionalFormatting sqref="Q289:Q306">
    <cfRule type="cellIs" dxfId="4718" priority="498" stopIfTrue="1" operator="lessThan">
      <formula>$E$1/$E$1*1%</formula>
    </cfRule>
    <cfRule type="cellIs" dxfId="4717" priority="499" stopIfTrue="1" operator="between">
      <formula>$E$1/$E$1*1%</formula>
      <formula>$E$1/$E$1*4%</formula>
    </cfRule>
    <cfRule type="cellIs" dxfId="4716" priority="500" stopIfTrue="1" operator="greaterThanOrEqual">
      <formula>$E$1/$E$1*5%</formula>
    </cfRule>
  </conditionalFormatting>
  <conditionalFormatting sqref="Q289:Q306">
    <cfRule type="cellIs" dxfId="4715" priority="501" stopIfTrue="1" operator="lessThan">
      <formula>#REF!/#REF!*1%</formula>
    </cfRule>
    <cfRule type="cellIs" dxfId="4714" priority="502" stopIfTrue="1" operator="between">
      <formula>#REF!/#REF!*1%</formula>
      <formula>#REF!/#REF!*4%</formula>
    </cfRule>
    <cfRule type="cellIs" dxfId="4713" priority="503" stopIfTrue="1" operator="greaterThanOrEqual">
      <formula>#REF!/#REF!*5%</formula>
    </cfRule>
  </conditionalFormatting>
  <conditionalFormatting sqref="S57">
    <cfRule type="expression" dxfId="4712" priority="421" stopIfTrue="1">
      <formula>F</formula>
    </cfRule>
    <cfRule type="expression" dxfId="4711" priority="422" stopIfTrue="1">
      <formula>A</formula>
    </cfRule>
  </conditionalFormatting>
  <conditionalFormatting sqref="P16:P22">
    <cfRule type="cellIs" dxfId="4710" priority="475" stopIfTrue="1" operator="lessThan">
      <formula>$E$1/$E$1*9%</formula>
    </cfRule>
    <cfRule type="cellIs" dxfId="4709" priority="476" stopIfTrue="1" operator="between">
      <formula>$E$1/$E$1*9%</formula>
      <formula>$E$1/$E$1*13.4%</formula>
    </cfRule>
    <cfRule type="cellIs" dxfId="4708" priority="477" stopIfTrue="1" operator="greaterThanOrEqual">
      <formula>$E$1/$E$1*13.5%</formula>
    </cfRule>
  </conditionalFormatting>
  <conditionalFormatting sqref="R16:R22">
    <cfRule type="cellIs" dxfId="4707" priority="478" stopIfTrue="1" operator="lessThan">
      <formula>$R$1/$R$1*60%</formula>
    </cfRule>
    <cfRule type="cellIs" dxfId="4706" priority="479" stopIfTrue="1" operator="between">
      <formula>$R$1/$R$1*60%</formula>
      <formula>$R$1/$R$1*89%</formula>
    </cfRule>
    <cfRule type="cellIs" dxfId="4705" priority="480" stopIfTrue="1" operator="greaterThanOrEqual">
      <formula>$R$1/$R$1*90%</formula>
    </cfRule>
  </conditionalFormatting>
  <conditionalFormatting sqref="Q16:Q22">
    <cfRule type="cellIs" dxfId="4704" priority="481" stopIfTrue="1" operator="lessThan">
      <formula>$E$1/$E$1*1%</formula>
    </cfRule>
    <cfRule type="cellIs" dxfId="4703" priority="482" stopIfTrue="1" operator="between">
      <formula>$E$1/$E$1*1%</formula>
      <formula>$E$1/$E$1*4%</formula>
    </cfRule>
    <cfRule type="cellIs" dxfId="4702" priority="483" stopIfTrue="1" operator="greaterThanOrEqual">
      <formula>$E$1/$E$1*5%</formula>
    </cfRule>
  </conditionalFormatting>
  <conditionalFormatting sqref="Q16:Q22 J16:J22">
    <cfRule type="cellIs" dxfId="4701" priority="484" stopIfTrue="1" operator="lessThan">
      <formula>#REF!/#REF!*1%</formula>
    </cfRule>
    <cfRule type="cellIs" dxfId="4700" priority="485" stopIfTrue="1" operator="between">
      <formula>#REF!/#REF!*1%</formula>
      <formula>#REF!/#REF!*4%</formula>
    </cfRule>
    <cfRule type="cellIs" dxfId="4699" priority="486" stopIfTrue="1" operator="greaterThanOrEqual">
      <formula>#REF!/#REF!*5%</formula>
    </cfRule>
  </conditionalFormatting>
  <conditionalFormatting sqref="O16:O22">
    <cfRule type="cellIs" dxfId="4698" priority="472" stopIfTrue="1" operator="lessThan">
      <formula>$D$1/$D$1*60</formula>
    </cfRule>
    <cfRule type="cellIs" dxfId="4697" priority="473" stopIfTrue="1" operator="between">
      <formula>$D$1/$D$1*60</formula>
      <formula>$D$1/$D$1*89</formula>
    </cfRule>
    <cfRule type="cellIs" dxfId="4696" priority="474" stopIfTrue="1" operator="greaterThanOrEqual">
      <formula>$D$1/$D$1*90</formula>
    </cfRule>
  </conditionalFormatting>
  <conditionalFormatting sqref="S17">
    <cfRule type="expression" dxfId="4695" priority="470" stopIfTrue="1">
      <formula>F</formula>
    </cfRule>
    <cfRule type="expression" dxfId="4694" priority="471" stopIfTrue="1">
      <formula>A</formula>
    </cfRule>
  </conditionalFormatting>
  <conditionalFormatting sqref="S18:S19">
    <cfRule type="expression" dxfId="4693" priority="468" stopIfTrue="1">
      <formula>F</formula>
    </cfRule>
    <cfRule type="expression" dxfId="4692" priority="469" stopIfTrue="1">
      <formula>A</formula>
    </cfRule>
  </conditionalFormatting>
  <conditionalFormatting sqref="S16">
    <cfRule type="expression" dxfId="4691" priority="466" stopIfTrue="1">
      <formula>F</formula>
    </cfRule>
    <cfRule type="expression" dxfId="4690" priority="467" stopIfTrue="1">
      <formula>A</formula>
    </cfRule>
  </conditionalFormatting>
  <conditionalFormatting sqref="S22">
    <cfRule type="expression" dxfId="4689" priority="464" stopIfTrue="1">
      <formula>F</formula>
    </cfRule>
    <cfRule type="expression" dxfId="4688" priority="465" stopIfTrue="1">
      <formula>A</formula>
    </cfRule>
  </conditionalFormatting>
  <conditionalFormatting sqref="S21">
    <cfRule type="expression" dxfId="4687" priority="459" stopIfTrue="1">
      <formula>F</formula>
    </cfRule>
    <cfRule type="expression" dxfId="4686" priority="460" stopIfTrue="1">
      <formula>A</formula>
    </cfRule>
  </conditionalFormatting>
  <conditionalFormatting sqref="T21">
    <cfRule type="cellIs" dxfId="4685" priority="461" stopIfTrue="1" operator="lessThan">
      <formula>#REF!/#REF!*60%</formula>
    </cfRule>
    <cfRule type="cellIs" dxfId="4684" priority="462" stopIfTrue="1" operator="between">
      <formula>#REF!/#REF!*60%</formula>
      <formula>#REF!/#REF!*89%</formula>
    </cfRule>
    <cfRule type="cellIs" dxfId="4683" priority="463" stopIfTrue="1" operator="greaterThanOrEqual">
      <formula>#REF!/#REF!*90%</formula>
    </cfRule>
  </conditionalFormatting>
  <conditionalFormatting sqref="S20">
    <cfRule type="expression" dxfId="4682" priority="457" stopIfTrue="1">
      <formula>F</formula>
    </cfRule>
    <cfRule type="expression" dxfId="4681" priority="458" stopIfTrue="1">
      <formula>A</formula>
    </cfRule>
  </conditionalFormatting>
  <conditionalFormatting sqref="E29">
    <cfRule type="cellIs" dxfId="4680" priority="445" stopIfTrue="1" operator="lessThan">
      <formula>$E$1/$E$1*9%</formula>
    </cfRule>
    <cfRule type="cellIs" dxfId="4679" priority="446" stopIfTrue="1" operator="between">
      <formula>$E$1/$E$1*9%</formula>
      <formula>$E$1/$E$1*13.4%</formula>
    </cfRule>
    <cfRule type="cellIs" dxfId="4678" priority="447" stopIfTrue="1" operator="greaterThanOrEqual">
      <formula>$E$1/$E$1*13.5%</formula>
    </cfRule>
  </conditionalFormatting>
  <conditionalFormatting sqref="R29">
    <cfRule type="cellIs" dxfId="4677" priority="448" stopIfTrue="1" operator="lessThan">
      <formula>$R$1/$R$1*60%</formula>
    </cfRule>
    <cfRule type="cellIs" dxfId="4676" priority="449" stopIfTrue="1" operator="between">
      <formula>$R$1/$R$1*60%</formula>
      <formula>$R$1/$R$1*89%</formula>
    </cfRule>
    <cfRule type="cellIs" dxfId="4675" priority="450" stopIfTrue="1" operator="greaterThanOrEqual">
      <formula>$R$1/$R$1*90%</formula>
    </cfRule>
  </conditionalFormatting>
  <conditionalFormatting sqref="J29">
    <cfRule type="cellIs" dxfId="4674" priority="451" stopIfTrue="1" operator="lessThan">
      <formula>$E$1/$E$1*1%</formula>
    </cfRule>
    <cfRule type="cellIs" dxfId="4673" priority="452" stopIfTrue="1" operator="between">
      <formula>$E$1/$E$1*1%</formula>
      <formula>$E$1/$E$1*4%</formula>
    </cfRule>
    <cfRule type="cellIs" dxfId="4672" priority="453" stopIfTrue="1" operator="greaterThanOrEqual">
      <formula>$E$1/$E$1*5%</formula>
    </cfRule>
  </conditionalFormatting>
  <conditionalFormatting sqref="J29 Q29">
    <cfRule type="cellIs" dxfId="4671" priority="454" stopIfTrue="1" operator="lessThan">
      <formula>#REF!/#REF!*1%</formula>
    </cfRule>
    <cfRule type="cellIs" dxfId="4670" priority="455" stopIfTrue="1" operator="between">
      <formula>#REF!/#REF!*1%</formula>
      <formula>#REF!/#REF!*4%</formula>
    </cfRule>
    <cfRule type="cellIs" dxfId="4669" priority="456" stopIfTrue="1" operator="greaterThanOrEqual">
      <formula>#REF!/#REF!*5%</formula>
    </cfRule>
  </conditionalFormatting>
  <conditionalFormatting sqref="D29">
    <cfRule type="cellIs" dxfId="4668" priority="442" stopIfTrue="1" operator="lessThan">
      <formula>$D$1/$D$1*60</formula>
    </cfRule>
    <cfRule type="cellIs" dxfId="4667" priority="443" stopIfTrue="1" operator="between">
      <formula>$D$1/$D$1*60</formula>
      <formula>$D$1/$D$1*89</formula>
    </cfRule>
    <cfRule type="cellIs" dxfId="4666" priority="444" stopIfTrue="1" operator="greaterThanOrEqual">
      <formula>$D$1/$D$1*90</formula>
    </cfRule>
  </conditionalFormatting>
  <conditionalFormatting sqref="S29">
    <cfRule type="expression" dxfId="4665" priority="437" stopIfTrue="1">
      <formula>F</formula>
    </cfRule>
    <cfRule type="expression" dxfId="4664" priority="438" stopIfTrue="1">
      <formula>A</formula>
    </cfRule>
  </conditionalFormatting>
  <conditionalFormatting sqref="T29">
    <cfRule type="cellIs" dxfId="4663" priority="439" stopIfTrue="1" operator="lessThan">
      <formula>#REF!/#REF!*60%</formula>
    </cfRule>
    <cfRule type="cellIs" dxfId="4662" priority="440" stopIfTrue="1" operator="between">
      <formula>#REF!/#REF!*60%</formula>
      <formula>#REF!/#REF!*89%</formula>
    </cfRule>
    <cfRule type="cellIs" dxfId="4661" priority="441" stopIfTrue="1" operator="greaterThanOrEqual">
      <formula>#REF!/#REF!*90%</formula>
    </cfRule>
  </conditionalFormatting>
  <conditionalFormatting sqref="S53">
    <cfRule type="expression" dxfId="4660" priority="435" stopIfTrue="1">
      <formula>F</formula>
    </cfRule>
    <cfRule type="expression" dxfId="4659" priority="436" stopIfTrue="1">
      <formula>A</formula>
    </cfRule>
  </conditionalFormatting>
  <conditionalFormatting sqref="S52">
    <cfRule type="expression" dxfId="4658" priority="430" stopIfTrue="1">
      <formula>F</formula>
    </cfRule>
    <cfRule type="expression" dxfId="4657" priority="431" stopIfTrue="1">
      <formula>A</formula>
    </cfRule>
  </conditionalFormatting>
  <conditionalFormatting sqref="T52">
    <cfRule type="cellIs" dxfId="4656" priority="432" stopIfTrue="1" operator="lessThan">
      <formula>#REF!/#REF!*60%</formula>
    </cfRule>
    <cfRule type="cellIs" dxfId="4655" priority="433" stopIfTrue="1" operator="between">
      <formula>#REF!/#REF!*60%</formula>
      <formula>#REF!/#REF!*89%</formula>
    </cfRule>
    <cfRule type="cellIs" dxfId="4654" priority="434" stopIfTrue="1" operator="greaterThanOrEqual">
      <formula>#REF!/#REF!*90%</formula>
    </cfRule>
  </conditionalFormatting>
  <conditionalFormatting sqref="S54:S55">
    <cfRule type="expression" dxfId="4653" priority="428" stopIfTrue="1">
      <formula>F</formula>
    </cfRule>
    <cfRule type="expression" dxfId="4652" priority="429" stopIfTrue="1">
      <formula>A</formula>
    </cfRule>
  </conditionalFormatting>
  <conditionalFormatting sqref="S58">
    <cfRule type="expression" dxfId="4651" priority="426" stopIfTrue="1">
      <formula>F</formula>
    </cfRule>
    <cfRule type="expression" dxfId="4650" priority="427" stopIfTrue="1">
      <formula>A</formula>
    </cfRule>
  </conditionalFormatting>
  <conditionalFormatting sqref="T57">
    <cfRule type="cellIs" dxfId="4649" priority="423" stopIfTrue="1" operator="lessThan">
      <formula>#REF!/#REF!*60%</formula>
    </cfRule>
    <cfRule type="cellIs" dxfId="4648" priority="424" stopIfTrue="1" operator="between">
      <formula>#REF!/#REF!*60%</formula>
      <formula>#REF!/#REF!*89%</formula>
    </cfRule>
    <cfRule type="cellIs" dxfId="4647" priority="425" stopIfTrue="1" operator="greaterThanOrEqual">
      <formula>#REF!/#REF!*90%</formula>
    </cfRule>
  </conditionalFormatting>
  <conditionalFormatting sqref="S56">
    <cfRule type="expression" dxfId="4646" priority="419" stopIfTrue="1">
      <formula>F</formula>
    </cfRule>
    <cfRule type="expression" dxfId="4645" priority="420" stopIfTrue="1">
      <formula>A</formula>
    </cfRule>
  </conditionalFormatting>
  <conditionalFormatting sqref="S92">
    <cfRule type="expression" dxfId="4644" priority="417" stopIfTrue="1">
      <formula>F</formula>
    </cfRule>
    <cfRule type="expression" dxfId="4643" priority="418" stopIfTrue="1">
      <formula>A</formula>
    </cfRule>
  </conditionalFormatting>
  <conditionalFormatting sqref="T89:T90">
    <cfRule type="cellIs" dxfId="4642" priority="414" stopIfTrue="1" operator="lessThan">
      <formula>#REF!/#REF!*60%</formula>
    </cfRule>
    <cfRule type="cellIs" dxfId="4641" priority="415" stopIfTrue="1" operator="between">
      <formula>#REF!/#REF!*60%</formula>
      <formula>#REF!/#REF!*89%</formula>
    </cfRule>
    <cfRule type="cellIs" dxfId="4640" priority="416" stopIfTrue="1" operator="greaterThanOrEqual">
      <formula>#REF!/#REF!*90%</formula>
    </cfRule>
  </conditionalFormatting>
  <conditionalFormatting sqref="S93:S94">
    <cfRule type="expression" dxfId="4639" priority="412" stopIfTrue="1">
      <formula>F</formula>
    </cfRule>
    <cfRule type="expression" dxfId="4638" priority="413" stopIfTrue="1">
      <formula>A</formula>
    </cfRule>
  </conditionalFormatting>
  <conditionalFormatting sqref="S91">
    <cfRule type="expression" dxfId="4637" priority="410" stopIfTrue="1">
      <formula>F</formula>
    </cfRule>
    <cfRule type="expression" dxfId="4636" priority="411" stopIfTrue="1">
      <formula>A</formula>
    </cfRule>
  </conditionalFormatting>
  <conditionalFormatting sqref="S95">
    <cfRule type="expression" dxfId="4635" priority="408" stopIfTrue="1">
      <formula>F</formula>
    </cfRule>
    <cfRule type="expression" dxfId="4634" priority="409" stopIfTrue="1">
      <formula>A</formula>
    </cfRule>
  </conditionalFormatting>
  <conditionalFormatting sqref="P165:P176">
    <cfRule type="cellIs" dxfId="4633" priority="396" stopIfTrue="1" operator="lessThan">
      <formula>$E$1/$E$1*9%</formula>
    </cfRule>
    <cfRule type="cellIs" dxfId="4632" priority="397" stopIfTrue="1" operator="between">
      <formula>$E$1/$E$1*9%</formula>
      <formula>$E$1/$E$1*13.4%</formula>
    </cfRule>
    <cfRule type="cellIs" dxfId="4631" priority="398" stopIfTrue="1" operator="greaterThanOrEqual">
      <formula>$E$1/$E$1*13.5%</formula>
    </cfRule>
  </conditionalFormatting>
  <conditionalFormatting sqref="R165:R176">
    <cfRule type="cellIs" dxfId="4630" priority="399" stopIfTrue="1" operator="lessThan">
      <formula>$R$1/$R$1*60%</formula>
    </cfRule>
    <cfRule type="cellIs" dxfId="4629" priority="400" stopIfTrue="1" operator="between">
      <formula>$R$1/$R$1*60%</formula>
      <formula>$R$1/$R$1*89%</formula>
    </cfRule>
    <cfRule type="cellIs" dxfId="4628" priority="401" stopIfTrue="1" operator="greaterThanOrEqual">
      <formula>$R$1/$R$1*90%</formula>
    </cfRule>
  </conditionalFormatting>
  <conditionalFormatting sqref="J165:J176">
    <cfRule type="cellIs" dxfId="4627" priority="402" stopIfTrue="1" operator="lessThan">
      <formula>$E$1/$E$1*1%</formula>
    </cfRule>
    <cfRule type="cellIs" dxfId="4626" priority="403" stopIfTrue="1" operator="between">
      <formula>$E$1/$E$1*1%</formula>
      <formula>$E$1/$E$1*4%</formula>
    </cfRule>
    <cfRule type="cellIs" dxfId="4625" priority="404" stopIfTrue="1" operator="greaterThanOrEqual">
      <formula>$E$1/$E$1*5%</formula>
    </cfRule>
  </conditionalFormatting>
  <conditionalFormatting sqref="J165:J176">
    <cfRule type="cellIs" dxfId="4624" priority="405" stopIfTrue="1" operator="lessThan">
      <formula>#REF!/#REF!*1%</formula>
    </cfRule>
    <cfRule type="cellIs" dxfId="4623" priority="406" stopIfTrue="1" operator="between">
      <formula>#REF!/#REF!*1%</formula>
      <formula>#REF!/#REF!*4%</formula>
    </cfRule>
    <cfRule type="cellIs" dxfId="4622" priority="407" stopIfTrue="1" operator="greaterThanOrEqual">
      <formula>#REF!/#REF!*5%</formula>
    </cfRule>
  </conditionalFormatting>
  <conditionalFormatting sqref="O165:O176">
    <cfRule type="cellIs" dxfId="4621" priority="393" stopIfTrue="1" operator="lessThan">
      <formula>$D$1/$D$1*60</formula>
    </cfRule>
    <cfRule type="cellIs" dxfId="4620" priority="394" stopIfTrue="1" operator="between">
      <formula>$D$1/$D$1*60</formula>
      <formula>$D$1/$D$1*89</formula>
    </cfRule>
    <cfRule type="cellIs" dxfId="4619" priority="395" stopIfTrue="1" operator="greaterThanOrEqual">
      <formula>$D$1/$D$1*90</formula>
    </cfRule>
  </conditionalFormatting>
  <conditionalFormatting sqref="S165 S171">
    <cfRule type="expression" dxfId="4618" priority="391" stopIfTrue="1">
      <formula>F</formula>
    </cfRule>
    <cfRule type="expression" dxfId="4617" priority="392" stopIfTrue="1">
      <formula>A</formula>
    </cfRule>
  </conditionalFormatting>
  <conditionalFormatting sqref="S166:S169">
    <cfRule type="expression" dxfId="4616" priority="386" stopIfTrue="1">
      <formula>F</formula>
    </cfRule>
    <cfRule type="expression" dxfId="4615" priority="387" stopIfTrue="1">
      <formula>A</formula>
    </cfRule>
  </conditionalFormatting>
  <conditionalFormatting sqref="T167 T169">
    <cfRule type="cellIs" dxfId="4614" priority="388" stopIfTrue="1" operator="lessThan">
      <formula>#REF!/#REF!*60%</formula>
    </cfRule>
    <cfRule type="cellIs" dxfId="4613" priority="389" stopIfTrue="1" operator="between">
      <formula>#REF!/#REF!*60%</formula>
      <formula>#REF!/#REF!*89%</formula>
    </cfRule>
    <cfRule type="cellIs" dxfId="4612" priority="390" stopIfTrue="1" operator="greaterThanOrEqual">
      <formula>#REF!/#REF!*90%</formula>
    </cfRule>
  </conditionalFormatting>
  <conditionalFormatting sqref="S172:S173">
    <cfRule type="expression" dxfId="4611" priority="384" stopIfTrue="1">
      <formula>F</formula>
    </cfRule>
    <cfRule type="expression" dxfId="4610" priority="385" stopIfTrue="1">
      <formula>A</formula>
    </cfRule>
  </conditionalFormatting>
  <conditionalFormatting sqref="S170">
    <cfRule type="expression" dxfId="4609" priority="382" stopIfTrue="1">
      <formula>F</formula>
    </cfRule>
    <cfRule type="expression" dxfId="4608" priority="383" stopIfTrue="1">
      <formula>A</formula>
    </cfRule>
  </conditionalFormatting>
  <conditionalFormatting sqref="S176">
    <cfRule type="expression" dxfId="4607" priority="380" stopIfTrue="1">
      <formula>F</formula>
    </cfRule>
    <cfRule type="expression" dxfId="4606" priority="381" stopIfTrue="1">
      <formula>A</formula>
    </cfRule>
  </conditionalFormatting>
  <conditionalFormatting sqref="S175">
    <cfRule type="expression" dxfId="4605" priority="375" stopIfTrue="1">
      <formula>F</formula>
    </cfRule>
    <cfRule type="expression" dxfId="4604" priority="376" stopIfTrue="1">
      <formula>A</formula>
    </cfRule>
  </conditionalFormatting>
  <conditionalFormatting sqref="T175">
    <cfRule type="cellIs" dxfId="4603" priority="377" stopIfTrue="1" operator="lessThan">
      <formula>#REF!/#REF!*60%</formula>
    </cfRule>
    <cfRule type="cellIs" dxfId="4602" priority="378" stopIfTrue="1" operator="between">
      <formula>#REF!/#REF!*60%</formula>
      <formula>#REF!/#REF!*89%</formula>
    </cfRule>
    <cfRule type="cellIs" dxfId="4601" priority="379" stopIfTrue="1" operator="greaterThanOrEqual">
      <formula>#REF!/#REF!*90%</formula>
    </cfRule>
  </conditionalFormatting>
  <conditionalFormatting sqref="S174">
    <cfRule type="expression" dxfId="4600" priority="373" stopIfTrue="1">
      <formula>F</formula>
    </cfRule>
    <cfRule type="expression" dxfId="4599" priority="374" stopIfTrue="1">
      <formula>A</formula>
    </cfRule>
  </conditionalFormatting>
  <conditionalFormatting sqref="P201:P203">
    <cfRule type="cellIs" dxfId="4598" priority="361" stopIfTrue="1" operator="lessThan">
      <formula>$E$1/$E$1*9%</formula>
    </cfRule>
    <cfRule type="cellIs" dxfId="4597" priority="362" stopIfTrue="1" operator="between">
      <formula>$E$1/$E$1*9%</formula>
      <formula>$E$1/$E$1*13.4%</formula>
    </cfRule>
    <cfRule type="cellIs" dxfId="4596" priority="363" stopIfTrue="1" operator="greaterThanOrEqual">
      <formula>$E$1/$E$1*13.5%</formula>
    </cfRule>
  </conditionalFormatting>
  <conditionalFormatting sqref="R201:R203">
    <cfRule type="cellIs" dxfId="4595" priority="364" stopIfTrue="1" operator="lessThan">
      <formula>$R$1/$R$1*60%</formula>
    </cfRule>
    <cfRule type="cellIs" dxfId="4594" priority="365" stopIfTrue="1" operator="between">
      <formula>$R$1/$R$1*60%</formula>
      <formula>$R$1/$R$1*89%</formula>
    </cfRule>
    <cfRule type="cellIs" dxfId="4593" priority="366" stopIfTrue="1" operator="greaterThanOrEqual">
      <formula>$R$1/$R$1*90%</formula>
    </cfRule>
  </conditionalFormatting>
  <conditionalFormatting sqref="J201:J203">
    <cfRule type="cellIs" dxfId="4592" priority="367" stopIfTrue="1" operator="lessThan">
      <formula>$E$1/$E$1*1%</formula>
    </cfRule>
    <cfRule type="cellIs" dxfId="4591" priority="368" stopIfTrue="1" operator="between">
      <formula>$E$1/$E$1*1%</formula>
      <formula>$E$1/$E$1*4%</formula>
    </cfRule>
    <cfRule type="cellIs" dxfId="4590" priority="369" stopIfTrue="1" operator="greaterThanOrEqual">
      <formula>$E$1/$E$1*5%</formula>
    </cfRule>
  </conditionalFormatting>
  <conditionalFormatting sqref="J201:J203">
    <cfRule type="cellIs" dxfId="4589" priority="370" stopIfTrue="1" operator="lessThan">
      <formula>#REF!/#REF!*1%</formula>
    </cfRule>
    <cfRule type="cellIs" dxfId="4588" priority="371" stopIfTrue="1" operator="between">
      <formula>#REF!/#REF!*1%</formula>
      <formula>#REF!/#REF!*4%</formula>
    </cfRule>
    <cfRule type="cellIs" dxfId="4587" priority="372" stopIfTrue="1" operator="greaterThanOrEqual">
      <formula>#REF!/#REF!*5%</formula>
    </cfRule>
  </conditionalFormatting>
  <conditionalFormatting sqref="S201">
    <cfRule type="expression" dxfId="4586" priority="359" stopIfTrue="1">
      <formula>F</formula>
    </cfRule>
    <cfRule type="expression" dxfId="4585" priority="360" stopIfTrue="1">
      <formula>A</formula>
    </cfRule>
  </conditionalFormatting>
  <conditionalFormatting sqref="O201:O203">
    <cfRule type="cellIs" dxfId="4584" priority="356" stopIfTrue="1" operator="lessThan">
      <formula>$D$1/$D$1*60</formula>
    </cfRule>
    <cfRule type="cellIs" dxfId="4583" priority="357" stopIfTrue="1" operator="between">
      <formula>$D$1/$D$1*60</formula>
      <formula>$D$1/$D$1*89</formula>
    </cfRule>
    <cfRule type="cellIs" dxfId="4582" priority="358" stopIfTrue="1" operator="greaterThanOrEqual">
      <formula>$D$1/$D$1*90</formula>
    </cfRule>
  </conditionalFormatting>
  <conditionalFormatting sqref="S202 S227">
    <cfRule type="expression" dxfId="4581" priority="354" stopIfTrue="1">
      <formula>F</formula>
    </cfRule>
    <cfRule type="expression" dxfId="4580" priority="355" stopIfTrue="1">
      <formula>A</formula>
    </cfRule>
  </conditionalFormatting>
  <conditionalFormatting sqref="S203 S223:S225">
    <cfRule type="expression" dxfId="4579" priority="349" stopIfTrue="1">
      <formula>F</formula>
    </cfRule>
    <cfRule type="expression" dxfId="4578" priority="350" stopIfTrue="1">
      <formula>A</formula>
    </cfRule>
  </conditionalFormatting>
  <conditionalFormatting sqref="T223 T225">
    <cfRule type="cellIs" dxfId="4577" priority="351" stopIfTrue="1" operator="lessThan">
      <formula>#REF!/#REF!*60%</formula>
    </cfRule>
    <cfRule type="cellIs" dxfId="4576" priority="352" stopIfTrue="1" operator="between">
      <formula>#REF!/#REF!*60%</formula>
      <formula>#REF!/#REF!*89%</formula>
    </cfRule>
    <cfRule type="cellIs" dxfId="4575" priority="353" stopIfTrue="1" operator="greaterThanOrEqual">
      <formula>#REF!/#REF!*90%</formula>
    </cfRule>
  </conditionalFormatting>
  <conditionalFormatting sqref="S228">
    <cfRule type="expression" dxfId="4574" priority="347" stopIfTrue="1">
      <formula>F</formula>
    </cfRule>
    <cfRule type="expression" dxfId="4573" priority="348" stopIfTrue="1">
      <formula>A</formula>
    </cfRule>
  </conditionalFormatting>
  <conditionalFormatting sqref="S226">
    <cfRule type="expression" dxfId="4572" priority="345" stopIfTrue="1">
      <formula>F</formula>
    </cfRule>
    <cfRule type="expression" dxfId="4571" priority="346" stopIfTrue="1">
      <formula>A</formula>
    </cfRule>
  </conditionalFormatting>
  <conditionalFormatting sqref="P214:P222">
    <cfRule type="cellIs" dxfId="4570" priority="333" stopIfTrue="1" operator="lessThan">
      <formula>$E$1/$E$1*9%</formula>
    </cfRule>
    <cfRule type="cellIs" dxfId="4569" priority="334" stopIfTrue="1" operator="between">
      <formula>$E$1/$E$1*9%</formula>
      <formula>$E$1/$E$1*13.4%</formula>
    </cfRule>
    <cfRule type="cellIs" dxfId="4568" priority="335" stopIfTrue="1" operator="greaterThanOrEqual">
      <formula>$E$1/$E$1*13.5%</formula>
    </cfRule>
  </conditionalFormatting>
  <conditionalFormatting sqref="R214:R222">
    <cfRule type="cellIs" dxfId="4567" priority="336" stopIfTrue="1" operator="lessThan">
      <formula>$R$1/$R$1*60%</formula>
    </cfRule>
    <cfRule type="cellIs" dxfId="4566" priority="337" stopIfTrue="1" operator="between">
      <formula>$R$1/$R$1*60%</formula>
      <formula>$R$1/$R$1*89%</formula>
    </cfRule>
    <cfRule type="cellIs" dxfId="4565" priority="338" stopIfTrue="1" operator="greaterThanOrEqual">
      <formula>$R$1/$R$1*90%</formula>
    </cfRule>
  </conditionalFormatting>
  <conditionalFormatting sqref="J214:J222">
    <cfRule type="cellIs" dxfId="4564" priority="339" stopIfTrue="1" operator="lessThan">
      <formula>$E$1/$E$1*1%</formula>
    </cfRule>
    <cfRule type="cellIs" dxfId="4563" priority="340" stopIfTrue="1" operator="between">
      <formula>$E$1/$E$1*1%</formula>
      <formula>$E$1/$E$1*4%</formula>
    </cfRule>
    <cfRule type="cellIs" dxfId="4562" priority="341" stopIfTrue="1" operator="greaterThanOrEqual">
      <formula>$E$1/$E$1*5%</formula>
    </cfRule>
  </conditionalFormatting>
  <conditionalFormatting sqref="J214:J222">
    <cfRule type="cellIs" dxfId="4561" priority="342" stopIfTrue="1" operator="lessThan">
      <formula>#REF!/#REF!*1%</formula>
    </cfRule>
    <cfRule type="cellIs" dxfId="4560" priority="343" stopIfTrue="1" operator="between">
      <formula>#REF!/#REF!*1%</formula>
      <formula>#REF!/#REF!*4%</formula>
    </cfRule>
    <cfRule type="cellIs" dxfId="4559" priority="344" stopIfTrue="1" operator="greaterThanOrEqual">
      <formula>#REF!/#REF!*5%</formula>
    </cfRule>
  </conditionalFormatting>
  <conditionalFormatting sqref="S214">
    <cfRule type="expression" dxfId="4558" priority="331" stopIfTrue="1">
      <formula>F</formula>
    </cfRule>
    <cfRule type="expression" dxfId="4557" priority="332" stopIfTrue="1">
      <formula>A</formula>
    </cfRule>
  </conditionalFormatting>
  <conditionalFormatting sqref="O214:O222">
    <cfRule type="cellIs" dxfId="4556" priority="328" stopIfTrue="1" operator="lessThan">
      <formula>$D$1/$D$1*60</formula>
    </cfRule>
    <cfRule type="cellIs" dxfId="4555" priority="329" stopIfTrue="1" operator="between">
      <formula>$D$1/$D$1*60</formula>
      <formula>$D$1/$D$1*89</formula>
    </cfRule>
    <cfRule type="cellIs" dxfId="4554" priority="330" stopIfTrue="1" operator="greaterThanOrEqual">
      <formula>$D$1/$D$1*90</formula>
    </cfRule>
  </conditionalFormatting>
  <conditionalFormatting sqref="S215 S221">
    <cfRule type="expression" dxfId="4553" priority="326" stopIfTrue="1">
      <formula>F</formula>
    </cfRule>
    <cfRule type="expression" dxfId="4552" priority="327" stopIfTrue="1">
      <formula>A</formula>
    </cfRule>
  </conditionalFormatting>
  <conditionalFormatting sqref="S216:S219">
    <cfRule type="expression" dxfId="4551" priority="321" stopIfTrue="1">
      <formula>F</formula>
    </cfRule>
    <cfRule type="expression" dxfId="4550" priority="322" stopIfTrue="1">
      <formula>A</formula>
    </cfRule>
  </conditionalFormatting>
  <conditionalFormatting sqref="T217 T219">
    <cfRule type="cellIs" dxfId="4549" priority="323" stopIfTrue="1" operator="lessThan">
      <formula>#REF!/#REF!*60%</formula>
    </cfRule>
    <cfRule type="cellIs" dxfId="4548" priority="324" stopIfTrue="1" operator="between">
      <formula>#REF!/#REF!*60%</formula>
      <formula>#REF!/#REF!*89%</formula>
    </cfRule>
    <cfRule type="cellIs" dxfId="4547" priority="325" stopIfTrue="1" operator="greaterThanOrEqual">
      <formula>#REF!/#REF!*90%</formula>
    </cfRule>
  </conditionalFormatting>
  <conditionalFormatting sqref="S222">
    <cfRule type="expression" dxfId="4546" priority="319" stopIfTrue="1">
      <formula>F</formula>
    </cfRule>
    <cfRule type="expression" dxfId="4545" priority="320" stopIfTrue="1">
      <formula>A</formula>
    </cfRule>
  </conditionalFormatting>
  <conditionalFormatting sqref="S220">
    <cfRule type="expression" dxfId="4544" priority="317" stopIfTrue="1">
      <formula>F</formula>
    </cfRule>
    <cfRule type="expression" dxfId="4543" priority="318" stopIfTrue="1">
      <formula>A</formula>
    </cfRule>
  </conditionalFormatting>
  <conditionalFormatting sqref="E204:E205">
    <cfRule type="cellIs" dxfId="4542" priority="305" stopIfTrue="1" operator="lessThan">
      <formula>$E$1/$E$1*9%</formula>
    </cfRule>
    <cfRule type="cellIs" dxfId="4541" priority="306" stopIfTrue="1" operator="between">
      <formula>$E$1/$E$1*9%</formula>
      <formula>$E$1/$E$1*13.4%</formula>
    </cfRule>
    <cfRule type="cellIs" dxfId="4540" priority="307" stopIfTrue="1" operator="greaterThanOrEqual">
      <formula>$E$1/$E$1*13.5%</formula>
    </cfRule>
  </conditionalFormatting>
  <conditionalFormatting sqref="R204:R205">
    <cfRule type="cellIs" dxfId="4539" priority="308" stopIfTrue="1" operator="lessThan">
      <formula>$R$1/$R$1*60%</formula>
    </cfRule>
    <cfRule type="cellIs" dxfId="4538" priority="309" stopIfTrue="1" operator="between">
      <formula>$R$1/$R$1*60%</formula>
      <formula>$R$1/$R$1*89%</formula>
    </cfRule>
    <cfRule type="cellIs" dxfId="4537" priority="310" stopIfTrue="1" operator="greaterThanOrEqual">
      <formula>$R$1/$R$1*90%</formula>
    </cfRule>
  </conditionalFormatting>
  <conditionalFormatting sqref="J204:J205">
    <cfRule type="cellIs" dxfId="4536" priority="311" stopIfTrue="1" operator="lessThan">
      <formula>$E$1/$E$1*1%</formula>
    </cfRule>
    <cfRule type="cellIs" dxfId="4535" priority="312" stopIfTrue="1" operator="between">
      <formula>$E$1/$E$1*1%</formula>
      <formula>$E$1/$E$1*4%</formula>
    </cfRule>
    <cfRule type="cellIs" dxfId="4534" priority="313" stopIfTrue="1" operator="greaterThanOrEqual">
      <formula>$E$1/$E$1*5%</formula>
    </cfRule>
  </conditionalFormatting>
  <conditionalFormatting sqref="J204:J205 J211:J213 J207:J209">
    <cfRule type="cellIs" dxfId="4533" priority="314" stopIfTrue="1" operator="lessThan">
      <formula>#REF!/#REF!*1%</formula>
    </cfRule>
    <cfRule type="cellIs" dxfId="4532" priority="315" stopIfTrue="1" operator="between">
      <formula>#REF!/#REF!*1%</formula>
      <formula>#REF!/#REF!*4%</formula>
    </cfRule>
    <cfRule type="cellIs" dxfId="4531" priority="316" stopIfTrue="1" operator="greaterThanOrEqual">
      <formula>#REF!/#REF!*5%</formula>
    </cfRule>
  </conditionalFormatting>
  <conditionalFormatting sqref="D204:D205">
    <cfRule type="cellIs" dxfId="4530" priority="302" stopIfTrue="1" operator="lessThan">
      <formula>$D$1/$D$1*60</formula>
    </cfRule>
    <cfRule type="cellIs" dxfId="4529" priority="303" stopIfTrue="1" operator="between">
      <formula>$D$1/$D$1*60</formula>
      <formula>$D$1/$D$1*89</formula>
    </cfRule>
    <cfRule type="cellIs" dxfId="4528" priority="304" stopIfTrue="1" operator="greaterThanOrEqual">
      <formula>$D$1/$D$1*90</formula>
    </cfRule>
  </conditionalFormatting>
  <conditionalFormatting sqref="S209">
    <cfRule type="expression" dxfId="4527" priority="300" stopIfTrue="1">
      <formula>F</formula>
    </cfRule>
    <cfRule type="expression" dxfId="4526" priority="301" stopIfTrue="1">
      <formula>A</formula>
    </cfRule>
  </conditionalFormatting>
  <conditionalFormatting sqref="S204:S205 S207">
    <cfRule type="expression" dxfId="4525" priority="295" stopIfTrue="1">
      <formula>F</formula>
    </cfRule>
    <cfRule type="expression" dxfId="4524" priority="296" stopIfTrue="1">
      <formula>A</formula>
    </cfRule>
  </conditionalFormatting>
  <conditionalFormatting sqref="T204 T207">
    <cfRule type="cellIs" dxfId="4523" priority="297" stopIfTrue="1" operator="lessThan">
      <formula>#REF!/#REF!*60%</formula>
    </cfRule>
    <cfRule type="cellIs" dxfId="4522" priority="298" stopIfTrue="1" operator="between">
      <formula>#REF!/#REF!*60%</formula>
      <formula>#REF!/#REF!*89%</formula>
    </cfRule>
    <cfRule type="cellIs" dxfId="4521" priority="299" stopIfTrue="1" operator="greaterThanOrEqual">
      <formula>#REF!/#REF!*90%</formula>
    </cfRule>
  </conditionalFormatting>
  <conditionalFormatting sqref="S211:S212">
    <cfRule type="expression" dxfId="4520" priority="293" stopIfTrue="1">
      <formula>F</formula>
    </cfRule>
    <cfRule type="expression" dxfId="4519" priority="294" stopIfTrue="1">
      <formula>A</formula>
    </cfRule>
  </conditionalFormatting>
  <conditionalFormatting sqref="S208">
    <cfRule type="expression" dxfId="4518" priority="291" stopIfTrue="1">
      <formula>F</formula>
    </cfRule>
    <cfRule type="expression" dxfId="4517" priority="292" stopIfTrue="1">
      <formula>A</formula>
    </cfRule>
  </conditionalFormatting>
  <conditionalFormatting sqref="S213">
    <cfRule type="expression" dxfId="4516" priority="289" stopIfTrue="1">
      <formula>F</formula>
    </cfRule>
    <cfRule type="expression" dxfId="4515" priority="290" stopIfTrue="1">
      <formula>A</formula>
    </cfRule>
  </conditionalFormatting>
  <conditionalFormatting sqref="S258">
    <cfRule type="expression" dxfId="4514" priority="275" stopIfTrue="1">
      <formula>F</formula>
    </cfRule>
    <cfRule type="expression" dxfId="4513" priority="276" stopIfTrue="1">
      <formula>A</formula>
    </cfRule>
  </conditionalFormatting>
  <conditionalFormatting sqref="P258">
    <cfRule type="cellIs" dxfId="4512" priority="277" stopIfTrue="1" operator="lessThan">
      <formula>$E$1/$E$1*9%</formula>
    </cfRule>
    <cfRule type="cellIs" dxfId="4511" priority="278" stopIfTrue="1" operator="between">
      <formula>$E$1/$E$1*9%</formula>
      <formula>$E$1/$E$1*13.4%</formula>
    </cfRule>
    <cfRule type="cellIs" dxfId="4510" priority="279" stopIfTrue="1" operator="greaterThanOrEqual">
      <formula>$E$1/$E$1*13.5%</formula>
    </cfRule>
  </conditionalFormatting>
  <conditionalFormatting sqref="R258">
    <cfRule type="cellIs" dxfId="4509" priority="280" stopIfTrue="1" operator="lessThan">
      <formula>$R$1/$R$1*60%</formula>
    </cfRule>
    <cfRule type="cellIs" dxfId="4508" priority="281" stopIfTrue="1" operator="between">
      <formula>$R$1/$R$1*60%</formula>
      <formula>$R$1/$R$1*89%</formula>
    </cfRule>
    <cfRule type="cellIs" dxfId="4507" priority="282" stopIfTrue="1" operator="greaterThanOrEqual">
      <formula>$R$1/$R$1*90%</formula>
    </cfRule>
  </conditionalFormatting>
  <conditionalFormatting sqref="Q258">
    <cfRule type="cellIs" dxfId="4506" priority="283" stopIfTrue="1" operator="lessThan">
      <formula>$E$1/$E$1*1%</formula>
    </cfRule>
    <cfRule type="cellIs" dxfId="4505" priority="284" stopIfTrue="1" operator="between">
      <formula>$E$1/$E$1*1%</formula>
      <formula>$E$1/$E$1*4%</formula>
    </cfRule>
    <cfRule type="cellIs" dxfId="4504" priority="285" stopIfTrue="1" operator="greaterThanOrEqual">
      <formula>$E$1/$E$1*5%</formula>
    </cfRule>
  </conditionalFormatting>
  <conditionalFormatting sqref="Q258 J258 J265:J269 Q265:Q269 J260:J263 Q260:Q263 Q272:Q273 J272:J273">
    <cfRule type="cellIs" dxfId="4503" priority="286" stopIfTrue="1" operator="lessThan">
      <formula>#REF!/#REF!*1%</formula>
    </cfRule>
    <cfRule type="cellIs" dxfId="4502" priority="287" stopIfTrue="1" operator="between">
      <formula>#REF!/#REF!*1%</formula>
      <formula>#REF!/#REF!*4%</formula>
    </cfRule>
    <cfRule type="cellIs" dxfId="4501" priority="288" stopIfTrue="1" operator="greaterThanOrEqual">
      <formula>#REF!/#REF!*5%</formula>
    </cfRule>
  </conditionalFormatting>
  <conditionalFormatting sqref="O258">
    <cfRule type="cellIs" dxfId="4500" priority="272" stopIfTrue="1" operator="lessThan">
      <formula>$D$1/$D$1*60</formula>
    </cfRule>
    <cfRule type="cellIs" dxfId="4499" priority="273" stopIfTrue="1" operator="between">
      <formula>$D$1/$D$1*60</formula>
      <formula>$D$1/$D$1*89</formula>
    </cfRule>
    <cfRule type="cellIs" dxfId="4498" priority="274" stopIfTrue="1" operator="greaterThanOrEqual">
      <formula>$D$1/$D$1*90</formula>
    </cfRule>
  </conditionalFormatting>
  <conditionalFormatting sqref="S260 S267">
    <cfRule type="expression" dxfId="4497" priority="270" stopIfTrue="1">
      <formula>F</formula>
    </cfRule>
    <cfRule type="expression" dxfId="4496" priority="271" stopIfTrue="1">
      <formula>A</formula>
    </cfRule>
  </conditionalFormatting>
  <conditionalFormatting sqref="S261:S263 S265">
    <cfRule type="expression" dxfId="4495" priority="265" stopIfTrue="1">
      <formula>F</formula>
    </cfRule>
    <cfRule type="expression" dxfId="4494" priority="266" stopIfTrue="1">
      <formula>A</formula>
    </cfRule>
  </conditionalFormatting>
  <conditionalFormatting sqref="T262 T265">
    <cfRule type="cellIs" dxfId="4493" priority="267" stopIfTrue="1" operator="lessThan">
      <formula>#REF!/#REF!*60%</formula>
    </cfRule>
    <cfRule type="cellIs" dxfId="4492" priority="268" stopIfTrue="1" operator="between">
      <formula>#REF!/#REF!*60%</formula>
      <formula>#REF!/#REF!*89%</formula>
    </cfRule>
    <cfRule type="cellIs" dxfId="4491" priority="269" stopIfTrue="1" operator="greaterThanOrEqual">
      <formula>#REF!/#REF!*90%</formula>
    </cfRule>
  </conditionalFormatting>
  <conditionalFormatting sqref="S268:S269">
    <cfRule type="expression" dxfId="4490" priority="263" stopIfTrue="1">
      <formula>F</formula>
    </cfRule>
    <cfRule type="expression" dxfId="4489" priority="264" stopIfTrue="1">
      <formula>A</formula>
    </cfRule>
  </conditionalFormatting>
  <conditionalFormatting sqref="S266">
    <cfRule type="expression" dxfId="4488" priority="261" stopIfTrue="1">
      <formula>F</formula>
    </cfRule>
    <cfRule type="expression" dxfId="4487" priority="262" stopIfTrue="1">
      <formula>A</formula>
    </cfRule>
  </conditionalFormatting>
  <conditionalFormatting sqref="S273">
    <cfRule type="expression" dxfId="4486" priority="256" stopIfTrue="1">
      <formula>F</formula>
    </cfRule>
    <cfRule type="expression" dxfId="4485" priority="257" stopIfTrue="1">
      <formula>A</formula>
    </cfRule>
  </conditionalFormatting>
  <conditionalFormatting sqref="T273">
    <cfRule type="cellIs" dxfId="4484" priority="258" stopIfTrue="1" operator="lessThan">
      <formula>#REF!/#REF!*60%</formula>
    </cfRule>
    <cfRule type="cellIs" dxfId="4483" priority="259" stopIfTrue="1" operator="between">
      <formula>#REF!/#REF!*60%</formula>
      <formula>#REF!/#REF!*89%</formula>
    </cfRule>
    <cfRule type="cellIs" dxfId="4482" priority="260" stopIfTrue="1" operator="greaterThanOrEqual">
      <formula>#REF!/#REF!*90%</formula>
    </cfRule>
  </conditionalFormatting>
  <conditionalFormatting sqref="S272">
    <cfRule type="expression" dxfId="4481" priority="254" stopIfTrue="1">
      <formula>F</formula>
    </cfRule>
    <cfRule type="expression" dxfId="4480" priority="255" stopIfTrue="1">
      <formula>A</formula>
    </cfRule>
  </conditionalFormatting>
  <conditionalFormatting sqref="S244">
    <cfRule type="expression" dxfId="4479" priority="240" stopIfTrue="1">
      <formula>F</formula>
    </cfRule>
    <cfRule type="expression" dxfId="4478" priority="241" stopIfTrue="1">
      <formula>A</formula>
    </cfRule>
  </conditionalFormatting>
  <conditionalFormatting sqref="P244:P251">
    <cfRule type="cellIs" dxfId="4477" priority="242" stopIfTrue="1" operator="lessThan">
      <formula>$E$1/$E$1*9%</formula>
    </cfRule>
    <cfRule type="cellIs" dxfId="4476" priority="243" stopIfTrue="1" operator="between">
      <formula>$E$1/$E$1*9%</formula>
      <formula>$E$1/$E$1*13.4%</formula>
    </cfRule>
    <cfRule type="cellIs" dxfId="4475" priority="244" stopIfTrue="1" operator="greaterThanOrEqual">
      <formula>$E$1/$E$1*13.5%</formula>
    </cfRule>
  </conditionalFormatting>
  <conditionalFormatting sqref="R244:R251">
    <cfRule type="cellIs" dxfId="4474" priority="245" stopIfTrue="1" operator="lessThan">
      <formula>$R$1/$R$1*60%</formula>
    </cfRule>
    <cfRule type="cellIs" dxfId="4473" priority="246" stopIfTrue="1" operator="between">
      <formula>$R$1/$R$1*60%</formula>
      <formula>$R$1/$R$1*89%</formula>
    </cfRule>
    <cfRule type="cellIs" dxfId="4472" priority="247" stopIfTrue="1" operator="greaterThanOrEqual">
      <formula>$R$1/$R$1*90%</formula>
    </cfRule>
  </conditionalFormatting>
  <conditionalFormatting sqref="Q244:Q251">
    <cfRule type="cellIs" dxfId="4471" priority="248" stopIfTrue="1" operator="lessThan">
      <formula>$E$1/$E$1*1%</formula>
    </cfRule>
    <cfRule type="cellIs" dxfId="4470" priority="249" stopIfTrue="1" operator="between">
      <formula>$E$1/$E$1*1%</formula>
      <formula>$E$1/$E$1*4%</formula>
    </cfRule>
    <cfRule type="cellIs" dxfId="4469" priority="250" stopIfTrue="1" operator="greaterThanOrEqual">
      <formula>$E$1/$E$1*5%</formula>
    </cfRule>
  </conditionalFormatting>
  <conditionalFormatting sqref="Q244:Q251 J244:J251 J253:J256 Q253:Q256">
    <cfRule type="cellIs" dxfId="4468" priority="251" stopIfTrue="1" operator="lessThan">
      <formula>#REF!/#REF!*1%</formula>
    </cfRule>
    <cfRule type="cellIs" dxfId="4467" priority="252" stopIfTrue="1" operator="between">
      <formula>#REF!/#REF!*1%</formula>
      <formula>#REF!/#REF!*4%</formula>
    </cfRule>
    <cfRule type="cellIs" dxfId="4466" priority="253" stopIfTrue="1" operator="greaterThanOrEqual">
      <formula>#REF!/#REF!*5%</formula>
    </cfRule>
  </conditionalFormatting>
  <conditionalFormatting sqref="O244:O251">
    <cfRule type="cellIs" dxfId="4465" priority="237" stopIfTrue="1" operator="lessThan">
      <formula>$D$1/$D$1*60</formula>
    </cfRule>
    <cfRule type="cellIs" dxfId="4464" priority="238" stopIfTrue="1" operator="between">
      <formula>$D$1/$D$1*60</formula>
      <formula>$D$1/$D$1*89</formula>
    </cfRule>
    <cfRule type="cellIs" dxfId="4463" priority="239" stopIfTrue="1" operator="greaterThanOrEqual">
      <formula>$D$1/$D$1*90</formula>
    </cfRule>
  </conditionalFormatting>
  <conditionalFormatting sqref="S245 S251">
    <cfRule type="expression" dxfId="4462" priority="235" stopIfTrue="1">
      <formula>F</formula>
    </cfRule>
    <cfRule type="expression" dxfId="4461" priority="236" stopIfTrue="1">
      <formula>A</formula>
    </cfRule>
  </conditionalFormatting>
  <conditionalFormatting sqref="S246:S249">
    <cfRule type="expression" dxfId="4460" priority="230" stopIfTrue="1">
      <formula>F</formula>
    </cfRule>
    <cfRule type="expression" dxfId="4459" priority="231" stopIfTrue="1">
      <formula>A</formula>
    </cfRule>
  </conditionalFormatting>
  <conditionalFormatting sqref="T247 T249">
    <cfRule type="cellIs" dxfId="4458" priority="232" stopIfTrue="1" operator="lessThan">
      <formula>#REF!/#REF!*60%</formula>
    </cfRule>
    <cfRule type="cellIs" dxfId="4457" priority="233" stopIfTrue="1" operator="between">
      <formula>#REF!/#REF!*60%</formula>
      <formula>#REF!/#REF!*89%</formula>
    </cfRule>
    <cfRule type="cellIs" dxfId="4456" priority="234" stopIfTrue="1" operator="greaterThanOrEqual">
      <formula>#REF!/#REF!*90%</formula>
    </cfRule>
  </conditionalFormatting>
  <conditionalFormatting sqref="S253:S254">
    <cfRule type="expression" dxfId="4455" priority="228" stopIfTrue="1">
      <formula>F</formula>
    </cfRule>
    <cfRule type="expression" dxfId="4454" priority="229" stopIfTrue="1">
      <formula>A</formula>
    </cfRule>
  </conditionalFormatting>
  <conditionalFormatting sqref="S250">
    <cfRule type="expression" dxfId="4453" priority="226" stopIfTrue="1">
      <formula>F</formula>
    </cfRule>
    <cfRule type="expression" dxfId="4452" priority="227" stopIfTrue="1">
      <formula>A</formula>
    </cfRule>
  </conditionalFormatting>
  <conditionalFormatting sqref="S256">
    <cfRule type="expression" dxfId="4451" priority="221" stopIfTrue="1">
      <formula>F</formula>
    </cfRule>
    <cfRule type="expression" dxfId="4450" priority="222" stopIfTrue="1">
      <formula>A</formula>
    </cfRule>
  </conditionalFormatting>
  <conditionalFormatting sqref="T256">
    <cfRule type="cellIs" dxfId="4449" priority="223" stopIfTrue="1" operator="lessThan">
      <formula>#REF!/#REF!*60%</formula>
    </cfRule>
    <cfRule type="cellIs" dxfId="4448" priority="224" stopIfTrue="1" operator="between">
      <formula>#REF!/#REF!*60%</formula>
      <formula>#REF!/#REF!*89%</formula>
    </cfRule>
    <cfRule type="cellIs" dxfId="4447" priority="225" stopIfTrue="1" operator="greaterThanOrEqual">
      <formula>#REF!/#REF!*90%</formula>
    </cfRule>
  </conditionalFormatting>
  <conditionalFormatting sqref="S255">
    <cfRule type="expression" dxfId="4446" priority="219" stopIfTrue="1">
      <formula>F</formula>
    </cfRule>
    <cfRule type="expression" dxfId="4445" priority="220" stopIfTrue="1">
      <formula>A</formula>
    </cfRule>
  </conditionalFormatting>
  <conditionalFormatting sqref="E61">
    <cfRule type="cellIs" dxfId="4444" priority="213" stopIfTrue="1" operator="lessThan">
      <formula>$E$1/$E$1*9%</formula>
    </cfRule>
    <cfRule type="cellIs" dxfId="4443" priority="214" stopIfTrue="1" operator="between">
      <formula>$E$1/$E$1*9%</formula>
      <formula>$E$1/$E$1*13.4%</formula>
    </cfRule>
    <cfRule type="cellIs" dxfId="4442" priority="215" stopIfTrue="1" operator="greaterThanOrEqual">
      <formula>$E$1/$E$1*13.5%</formula>
    </cfRule>
  </conditionalFormatting>
  <conditionalFormatting sqref="R61">
    <cfRule type="cellIs" dxfId="4441" priority="216" stopIfTrue="1" operator="lessThan">
      <formula>$R$1/$R$1*60%</formula>
    </cfRule>
    <cfRule type="cellIs" dxfId="4440" priority="217" stopIfTrue="1" operator="between">
      <formula>$R$1/$R$1*60%</formula>
      <formula>$R$1/$R$1*89%</formula>
    </cfRule>
    <cfRule type="cellIs" dxfId="4439" priority="218" stopIfTrue="1" operator="greaterThanOrEqual">
      <formula>$R$1/$R$1*90%</formula>
    </cfRule>
  </conditionalFormatting>
  <conditionalFormatting sqref="D61">
    <cfRule type="cellIs" dxfId="4438" priority="210" stopIfTrue="1" operator="lessThan">
      <formula>$D$1/$D$1*60</formula>
    </cfRule>
    <cfRule type="cellIs" dxfId="4437" priority="211" stopIfTrue="1" operator="between">
      <formula>$D$1/$D$1*60</formula>
      <formula>$D$1/$D$1*89</formula>
    </cfRule>
    <cfRule type="cellIs" dxfId="4436" priority="212" stopIfTrue="1" operator="greaterThanOrEqual">
      <formula>$D$1/$D$1*90</formula>
    </cfRule>
  </conditionalFormatting>
  <conditionalFormatting sqref="S61">
    <cfRule type="expression" dxfId="4435" priority="208" stopIfTrue="1">
      <formula>F</formula>
    </cfRule>
    <cfRule type="expression" dxfId="4434" priority="209" stopIfTrue="1">
      <formula>A</formula>
    </cfRule>
  </conditionalFormatting>
  <conditionalFormatting sqref="S63">
    <cfRule type="expression" dxfId="4433" priority="206" stopIfTrue="1">
      <formula>F</formula>
    </cfRule>
    <cfRule type="expression" dxfId="4432" priority="207" stopIfTrue="1">
      <formula>A</formula>
    </cfRule>
  </conditionalFormatting>
  <conditionalFormatting sqref="E62">
    <cfRule type="cellIs" dxfId="4431" priority="200" stopIfTrue="1" operator="lessThan">
      <formula>$E$1/$E$1*9%</formula>
    </cfRule>
    <cfRule type="cellIs" dxfId="4430" priority="201" stopIfTrue="1" operator="between">
      <formula>$E$1/$E$1*9%</formula>
      <formula>$E$1/$E$1*13.4%</formula>
    </cfRule>
    <cfRule type="cellIs" dxfId="4429" priority="202" stopIfTrue="1" operator="greaterThanOrEqual">
      <formula>$E$1/$E$1*13.5%</formula>
    </cfRule>
  </conditionalFormatting>
  <conditionalFormatting sqref="R62">
    <cfRule type="cellIs" dxfId="4428" priority="203" stopIfTrue="1" operator="lessThan">
      <formula>$R$1/$R$1*60%</formula>
    </cfRule>
    <cfRule type="cellIs" dxfId="4427" priority="204" stopIfTrue="1" operator="between">
      <formula>$R$1/$R$1*60%</formula>
      <formula>$R$1/$R$1*89%</formula>
    </cfRule>
    <cfRule type="cellIs" dxfId="4426" priority="205" stopIfTrue="1" operator="greaterThanOrEqual">
      <formula>$R$1/$R$1*90%</formula>
    </cfRule>
  </conditionalFormatting>
  <conditionalFormatting sqref="D62">
    <cfRule type="cellIs" dxfId="4425" priority="197" stopIfTrue="1" operator="lessThan">
      <formula>$D$1/$D$1*60</formula>
    </cfRule>
    <cfRule type="cellIs" dxfId="4424" priority="198" stopIfTrue="1" operator="between">
      <formula>$D$1/$D$1*60</formula>
      <formula>$D$1/$D$1*89</formula>
    </cfRule>
    <cfRule type="cellIs" dxfId="4423" priority="199" stopIfTrue="1" operator="greaterThanOrEqual">
      <formula>$D$1/$D$1*90</formula>
    </cfRule>
  </conditionalFormatting>
  <conditionalFormatting sqref="S62">
    <cfRule type="expression" dxfId="4422" priority="195" stopIfTrue="1">
      <formula>F</formula>
    </cfRule>
    <cfRule type="expression" dxfId="4421" priority="196" stopIfTrue="1">
      <formula>A</formula>
    </cfRule>
  </conditionalFormatting>
  <conditionalFormatting sqref="E282">
    <cfRule type="cellIs" dxfId="4420" priority="183" stopIfTrue="1" operator="lessThan">
      <formula>$E$1/$E$1*9%</formula>
    </cfRule>
    <cfRule type="cellIs" dxfId="4419" priority="184" stopIfTrue="1" operator="between">
      <formula>$E$1/$E$1*9%</formula>
      <formula>$E$1/$E$1*13.4%</formula>
    </cfRule>
    <cfRule type="cellIs" dxfId="4418" priority="185" stopIfTrue="1" operator="greaterThanOrEqual">
      <formula>$E$1/$E$1*13.5%</formula>
    </cfRule>
  </conditionalFormatting>
  <conditionalFormatting sqref="R282">
    <cfRule type="cellIs" dxfId="4417" priority="186" stopIfTrue="1" operator="lessThan">
      <formula>$R$1/$R$1*60%</formula>
    </cfRule>
    <cfRule type="cellIs" dxfId="4416" priority="187" stopIfTrue="1" operator="between">
      <formula>$R$1/$R$1*60%</formula>
      <formula>$R$1/$R$1*89%</formula>
    </cfRule>
    <cfRule type="cellIs" dxfId="4415" priority="188" stopIfTrue="1" operator="greaterThanOrEqual">
      <formula>$R$1/$R$1*90%</formula>
    </cfRule>
  </conditionalFormatting>
  <conditionalFormatting sqref="J282">
    <cfRule type="cellIs" dxfId="4414" priority="189" stopIfTrue="1" operator="lessThan">
      <formula>$E$1/$E$1*1%</formula>
    </cfRule>
    <cfRule type="cellIs" dxfId="4413" priority="190" stopIfTrue="1" operator="between">
      <formula>$E$1/$E$1*1%</formula>
      <formula>$E$1/$E$1*4%</formula>
    </cfRule>
    <cfRule type="cellIs" dxfId="4412" priority="191" stopIfTrue="1" operator="greaterThanOrEqual">
      <formula>$E$1/$E$1*5%</formula>
    </cfRule>
  </conditionalFormatting>
  <conditionalFormatting sqref="J282 Q282 Q285 J285">
    <cfRule type="cellIs" dxfId="4411" priority="192" stopIfTrue="1" operator="lessThan">
      <formula>#REF!/#REF!*1%</formula>
    </cfRule>
    <cfRule type="cellIs" dxfId="4410" priority="193" stopIfTrue="1" operator="between">
      <formula>#REF!/#REF!*1%</formula>
      <formula>#REF!/#REF!*4%</formula>
    </cfRule>
    <cfRule type="cellIs" dxfId="4409" priority="194" stopIfTrue="1" operator="greaterThanOrEqual">
      <formula>#REF!/#REF!*5%</formula>
    </cfRule>
  </conditionalFormatting>
  <conditionalFormatting sqref="D282">
    <cfRule type="cellIs" dxfId="4408" priority="180" stopIfTrue="1" operator="lessThan">
      <formula>$D$1/$D$1*60</formula>
    </cfRule>
    <cfRule type="cellIs" dxfId="4407" priority="181" stopIfTrue="1" operator="between">
      <formula>$D$1/$D$1*60</formula>
      <formula>$D$1/$D$1*89</formula>
    </cfRule>
    <cfRule type="cellIs" dxfId="4406" priority="182" stopIfTrue="1" operator="greaterThanOrEqual">
      <formula>$D$1/$D$1*90</formula>
    </cfRule>
  </conditionalFormatting>
  <conditionalFormatting sqref="S282 S285">
    <cfRule type="expression" dxfId="4405" priority="178" stopIfTrue="1">
      <formula>F</formula>
    </cfRule>
    <cfRule type="expression" dxfId="4404" priority="179" stopIfTrue="1">
      <formula>A</formula>
    </cfRule>
  </conditionalFormatting>
  <conditionalFormatting sqref="S243">
    <cfRule type="expression" dxfId="4403" priority="173" stopIfTrue="1">
      <formula>F</formula>
    </cfRule>
    <cfRule type="expression" dxfId="4402" priority="174" stopIfTrue="1">
      <formula>A</formula>
    </cfRule>
  </conditionalFormatting>
  <conditionalFormatting sqref="T243">
    <cfRule type="cellIs" dxfId="4401" priority="175" stopIfTrue="1" operator="lessThan">
      <formula>#REF!/#REF!*60%</formula>
    </cfRule>
    <cfRule type="cellIs" dxfId="4400" priority="176" stopIfTrue="1" operator="between">
      <formula>#REF!/#REF!*60%</formula>
      <formula>#REF!/#REF!*89%</formula>
    </cfRule>
    <cfRule type="cellIs" dxfId="4399" priority="177" stopIfTrue="1" operator="greaterThanOrEqual">
      <formula>#REF!/#REF!*90%</formula>
    </cfRule>
  </conditionalFormatting>
  <conditionalFormatting sqref="S252">
    <cfRule type="expression" dxfId="4398" priority="171" stopIfTrue="1">
      <formula>F</formula>
    </cfRule>
    <cfRule type="expression" dxfId="4397" priority="172" stopIfTrue="1">
      <formula>A</formula>
    </cfRule>
  </conditionalFormatting>
  <conditionalFormatting sqref="P31">
    <cfRule type="cellIs" dxfId="4396" priority="159" stopIfTrue="1" operator="lessThan">
      <formula>$E$1/$E$1*9%</formula>
    </cfRule>
    <cfRule type="cellIs" dxfId="4395" priority="160" stopIfTrue="1" operator="between">
      <formula>$E$1/$E$1*9%</formula>
      <formula>$E$1/$E$1*13.4%</formula>
    </cfRule>
    <cfRule type="cellIs" dxfId="4394" priority="161" stopIfTrue="1" operator="greaterThanOrEqual">
      <formula>$E$1/$E$1*13.5%</formula>
    </cfRule>
  </conditionalFormatting>
  <conditionalFormatting sqref="R31">
    <cfRule type="cellIs" dxfId="4393" priority="162" stopIfTrue="1" operator="lessThan">
      <formula>$R$1/$R$1*60%</formula>
    </cfRule>
    <cfRule type="cellIs" dxfId="4392" priority="163" stopIfTrue="1" operator="between">
      <formula>$R$1/$R$1*60%</formula>
      <formula>$R$1/$R$1*89%</formula>
    </cfRule>
    <cfRule type="cellIs" dxfId="4391" priority="164" stopIfTrue="1" operator="greaterThanOrEqual">
      <formula>$R$1/$R$1*90%</formula>
    </cfRule>
  </conditionalFormatting>
  <conditionalFormatting sqref="Q31">
    <cfRule type="cellIs" dxfId="4390" priority="165" stopIfTrue="1" operator="lessThan">
      <formula>$E$1/$E$1*1%</formula>
    </cfRule>
    <cfRule type="cellIs" dxfId="4389" priority="166" stopIfTrue="1" operator="between">
      <formula>$E$1/$E$1*1%</formula>
      <formula>$E$1/$E$1*4%</formula>
    </cfRule>
    <cfRule type="cellIs" dxfId="4388" priority="167" stopIfTrue="1" operator="greaterThanOrEqual">
      <formula>$E$1/$E$1*5%</formula>
    </cfRule>
  </conditionalFormatting>
  <conditionalFormatting sqref="Q31 J31">
    <cfRule type="cellIs" dxfId="4387" priority="168" stopIfTrue="1" operator="lessThan">
      <formula>#REF!/#REF!*1%</formula>
    </cfRule>
    <cfRule type="cellIs" dxfId="4386" priority="169" stopIfTrue="1" operator="between">
      <formula>#REF!/#REF!*1%</formula>
      <formula>#REF!/#REF!*4%</formula>
    </cfRule>
    <cfRule type="cellIs" dxfId="4385" priority="170" stopIfTrue="1" operator="greaterThanOrEqual">
      <formula>#REF!/#REF!*5%</formula>
    </cfRule>
  </conditionalFormatting>
  <conditionalFormatting sqref="O31">
    <cfRule type="cellIs" dxfId="4384" priority="156" stopIfTrue="1" operator="lessThan">
      <formula>$D$1/$D$1*60</formula>
    </cfRule>
    <cfRule type="cellIs" dxfId="4383" priority="157" stopIfTrue="1" operator="between">
      <formula>$D$1/$D$1*60</formula>
      <formula>$D$1/$D$1*89</formula>
    </cfRule>
    <cfRule type="cellIs" dxfId="4382" priority="158" stopIfTrue="1" operator="greaterThanOrEqual">
      <formula>$D$1/$D$1*90</formula>
    </cfRule>
  </conditionalFormatting>
  <conditionalFormatting sqref="S31">
    <cfRule type="expression" dxfId="4381" priority="154" stopIfTrue="1">
      <formula>F</formula>
    </cfRule>
    <cfRule type="expression" dxfId="4380" priority="155" stopIfTrue="1">
      <formula>A</formula>
    </cfRule>
  </conditionalFormatting>
  <conditionalFormatting sqref="E130">
    <cfRule type="cellIs" dxfId="4379" priority="142" stopIfTrue="1" operator="lessThan">
      <formula>$E$1/$E$1*9%</formula>
    </cfRule>
    <cfRule type="cellIs" dxfId="4378" priority="143" stopIfTrue="1" operator="between">
      <formula>$E$1/$E$1*9%</formula>
      <formula>$E$1/$E$1*13.4%</formula>
    </cfRule>
    <cfRule type="cellIs" dxfId="4377" priority="144" stopIfTrue="1" operator="greaterThanOrEqual">
      <formula>$E$1/$E$1*13.5%</formula>
    </cfRule>
  </conditionalFormatting>
  <conditionalFormatting sqref="R130">
    <cfRule type="cellIs" dxfId="4376" priority="145" stopIfTrue="1" operator="lessThan">
      <formula>$R$1/$R$1*60%</formula>
    </cfRule>
    <cfRule type="cellIs" dxfId="4375" priority="146" stopIfTrue="1" operator="between">
      <formula>$R$1/$R$1*60%</formula>
      <formula>$R$1/$R$1*89%</formula>
    </cfRule>
    <cfRule type="cellIs" dxfId="4374" priority="147" stopIfTrue="1" operator="greaterThanOrEqual">
      <formula>$R$1/$R$1*90%</formula>
    </cfRule>
  </conditionalFormatting>
  <conditionalFormatting sqref="J130">
    <cfRule type="cellIs" dxfId="4373" priority="148" stopIfTrue="1" operator="lessThan">
      <formula>$E$1/$E$1*1%</formula>
    </cfRule>
    <cfRule type="cellIs" dxfId="4372" priority="149" stopIfTrue="1" operator="between">
      <formula>$E$1/$E$1*1%</formula>
      <formula>$E$1/$E$1*4%</formula>
    </cfRule>
    <cfRule type="cellIs" dxfId="4371" priority="150" stopIfTrue="1" operator="greaterThanOrEqual">
      <formula>$E$1/$E$1*5%</formula>
    </cfRule>
  </conditionalFormatting>
  <conditionalFormatting sqref="J130">
    <cfRule type="cellIs" dxfId="4370" priority="151" stopIfTrue="1" operator="lessThan">
      <formula>#REF!/#REF!*1%</formula>
    </cfRule>
    <cfRule type="cellIs" dxfId="4369" priority="152" stopIfTrue="1" operator="between">
      <formula>#REF!/#REF!*1%</formula>
      <formula>#REF!/#REF!*4%</formula>
    </cfRule>
    <cfRule type="cellIs" dxfId="4368" priority="153" stopIfTrue="1" operator="greaterThanOrEqual">
      <formula>#REF!/#REF!*5%</formula>
    </cfRule>
  </conditionalFormatting>
  <conditionalFormatting sqref="D130">
    <cfRule type="cellIs" dxfId="4367" priority="139" stopIfTrue="1" operator="lessThan">
      <formula>$D$1/$D$1*60</formula>
    </cfRule>
    <cfRule type="cellIs" dxfId="4366" priority="140" stopIfTrue="1" operator="between">
      <formula>$D$1/$D$1*60</formula>
      <formula>$D$1/$D$1*89</formula>
    </cfRule>
    <cfRule type="cellIs" dxfId="4365" priority="141" stopIfTrue="1" operator="greaterThanOrEqual">
      <formula>$D$1/$D$1*90</formula>
    </cfRule>
  </conditionalFormatting>
  <conditionalFormatting sqref="S130">
    <cfRule type="expression" dxfId="4364" priority="134" stopIfTrue="1">
      <formula>F</formula>
    </cfRule>
    <cfRule type="expression" dxfId="4363" priority="135" stopIfTrue="1">
      <formula>A</formula>
    </cfRule>
  </conditionalFormatting>
  <conditionalFormatting sqref="T130">
    <cfRule type="cellIs" dxfId="4362" priority="136" stopIfTrue="1" operator="lessThan">
      <formula>#REF!/#REF!*60%</formula>
    </cfRule>
    <cfRule type="cellIs" dxfId="4361" priority="137" stopIfTrue="1" operator="between">
      <formula>#REF!/#REF!*60%</formula>
      <formula>#REF!/#REF!*89%</formula>
    </cfRule>
    <cfRule type="cellIs" dxfId="4360" priority="138" stopIfTrue="1" operator="greaterThanOrEqual">
      <formula>#REF!/#REF!*90%</formula>
    </cfRule>
  </conditionalFormatting>
  <conditionalFormatting sqref="E210">
    <cfRule type="cellIs" dxfId="4359" priority="122" stopIfTrue="1" operator="lessThan">
      <formula>$E$1/$E$1*9%</formula>
    </cfRule>
    <cfRule type="cellIs" dxfId="4358" priority="123" stopIfTrue="1" operator="between">
      <formula>$E$1/$E$1*9%</formula>
      <formula>$E$1/$E$1*13.4%</formula>
    </cfRule>
    <cfRule type="cellIs" dxfId="4357" priority="124" stopIfTrue="1" operator="greaterThanOrEqual">
      <formula>$E$1/$E$1*13.5%</formula>
    </cfRule>
  </conditionalFormatting>
  <conditionalFormatting sqref="R210">
    <cfRule type="cellIs" dxfId="4356" priority="125" stopIfTrue="1" operator="lessThan">
      <formula>$R$1/$R$1*60%</formula>
    </cfRule>
    <cfRule type="cellIs" dxfId="4355" priority="126" stopIfTrue="1" operator="between">
      <formula>$R$1/$R$1*60%</formula>
      <formula>$R$1/$R$1*89%</formula>
    </cfRule>
    <cfRule type="cellIs" dxfId="4354" priority="127" stopIfTrue="1" operator="greaterThanOrEqual">
      <formula>$R$1/$R$1*90%</formula>
    </cfRule>
  </conditionalFormatting>
  <conditionalFormatting sqref="J210">
    <cfRule type="cellIs" dxfId="4353" priority="128" stopIfTrue="1" operator="lessThan">
      <formula>$E$1/$E$1*1%</formula>
    </cfRule>
    <cfRule type="cellIs" dxfId="4352" priority="129" stopIfTrue="1" operator="between">
      <formula>$E$1/$E$1*1%</formula>
      <formula>$E$1/$E$1*4%</formula>
    </cfRule>
    <cfRule type="cellIs" dxfId="4351" priority="130" stopIfTrue="1" operator="greaterThanOrEqual">
      <formula>$E$1/$E$1*5%</formula>
    </cfRule>
  </conditionalFormatting>
  <conditionalFormatting sqref="J210">
    <cfRule type="cellIs" dxfId="4350" priority="131" stopIfTrue="1" operator="lessThan">
      <formula>#REF!/#REF!*1%</formula>
    </cfRule>
    <cfRule type="cellIs" dxfId="4349" priority="132" stopIfTrue="1" operator="between">
      <formula>#REF!/#REF!*1%</formula>
      <formula>#REF!/#REF!*4%</formula>
    </cfRule>
    <cfRule type="cellIs" dxfId="4348" priority="133" stopIfTrue="1" operator="greaterThanOrEqual">
      <formula>#REF!/#REF!*5%</formula>
    </cfRule>
  </conditionalFormatting>
  <conditionalFormatting sqref="D210">
    <cfRule type="cellIs" dxfId="4347" priority="119" stopIfTrue="1" operator="lessThan">
      <formula>$D$1/$D$1*60</formula>
    </cfRule>
    <cfRule type="cellIs" dxfId="4346" priority="120" stopIfTrue="1" operator="between">
      <formula>$D$1/$D$1*60</formula>
      <formula>$D$1/$D$1*89</formula>
    </cfRule>
    <cfRule type="cellIs" dxfId="4345" priority="121" stopIfTrue="1" operator="greaterThanOrEqual">
      <formula>$D$1/$D$1*90</formula>
    </cfRule>
  </conditionalFormatting>
  <conditionalFormatting sqref="S210">
    <cfRule type="expression" dxfId="4344" priority="114" stopIfTrue="1">
      <formula>F</formula>
    </cfRule>
    <cfRule type="expression" dxfId="4343" priority="115" stopIfTrue="1">
      <formula>A</formula>
    </cfRule>
  </conditionalFormatting>
  <conditionalFormatting sqref="T210">
    <cfRule type="cellIs" dxfId="4342" priority="116" stopIfTrue="1" operator="lessThan">
      <formula>#REF!/#REF!*60%</formula>
    </cfRule>
    <cfRule type="cellIs" dxfId="4341" priority="117" stopIfTrue="1" operator="between">
      <formula>#REF!/#REF!*60%</formula>
      <formula>#REF!/#REF!*89%</formula>
    </cfRule>
    <cfRule type="cellIs" dxfId="4340" priority="118" stopIfTrue="1" operator="greaterThanOrEqual">
      <formula>#REF!/#REF!*90%</formula>
    </cfRule>
  </conditionalFormatting>
  <conditionalFormatting sqref="D206">
    <cfRule type="cellIs" dxfId="4339" priority="99" stopIfTrue="1" operator="lessThan">
      <formula>$D$1/$D$1*60</formula>
    </cfRule>
    <cfRule type="cellIs" dxfId="4338" priority="100" stopIfTrue="1" operator="between">
      <formula>$D$1/$D$1*60</formula>
      <formula>$D$1/$D$1*89</formula>
    </cfRule>
    <cfRule type="cellIs" dxfId="4337" priority="101" stopIfTrue="1" operator="greaterThanOrEqual">
      <formula>$D$1/$D$1*90</formula>
    </cfRule>
  </conditionalFormatting>
  <conditionalFormatting sqref="E206">
    <cfRule type="cellIs" dxfId="4336" priority="102" stopIfTrue="1" operator="lessThan">
      <formula>$E$1/$E$1*9%</formula>
    </cfRule>
    <cfRule type="cellIs" dxfId="4335" priority="103" stopIfTrue="1" operator="between">
      <formula>$E$1/$E$1*9%</formula>
      <formula>$E$1/$E$1*13.4%</formula>
    </cfRule>
    <cfRule type="cellIs" dxfId="4334" priority="104" stopIfTrue="1" operator="greaterThanOrEqual">
      <formula>$E$1/$E$1*13.5%</formula>
    </cfRule>
  </conditionalFormatting>
  <conditionalFormatting sqref="R206">
    <cfRule type="cellIs" dxfId="4333" priority="105" stopIfTrue="1" operator="lessThan">
      <formula>$R$1/$R$1*60%</formula>
    </cfRule>
    <cfRule type="cellIs" dxfId="4332" priority="106" stopIfTrue="1" operator="between">
      <formula>$R$1/$R$1*60%</formula>
      <formula>$R$1/$R$1*89%</formula>
    </cfRule>
    <cfRule type="cellIs" dxfId="4331" priority="107" stopIfTrue="1" operator="greaterThanOrEqual">
      <formula>$R$1/$R$1*90%</formula>
    </cfRule>
  </conditionalFormatting>
  <conditionalFormatting sqref="J206">
    <cfRule type="cellIs" dxfId="4330" priority="108" stopIfTrue="1" operator="lessThan">
      <formula>$E$1/$E$1*1%</formula>
    </cfRule>
    <cfRule type="cellIs" dxfId="4329" priority="109" stopIfTrue="1" operator="between">
      <formula>$E$1/$E$1*1%</formula>
      <formula>$E$1/$E$1*4%</formula>
    </cfRule>
    <cfRule type="cellIs" dxfId="4328" priority="110" stopIfTrue="1" operator="greaterThanOrEqual">
      <formula>$E$1/$E$1*5%</formula>
    </cfRule>
  </conditionalFormatting>
  <conditionalFormatting sqref="J206">
    <cfRule type="cellIs" dxfId="4327" priority="111" stopIfTrue="1" operator="lessThan">
      <formula>#REF!/#REF!*1%</formula>
    </cfRule>
    <cfRule type="cellIs" dxfId="4326" priority="112" stopIfTrue="1" operator="between">
      <formula>#REF!/#REF!*1%</formula>
      <formula>#REF!/#REF!*4%</formula>
    </cfRule>
    <cfRule type="cellIs" dxfId="4325" priority="113" stopIfTrue="1" operator="greaterThanOrEqual">
      <formula>#REF!/#REF!*5%</formula>
    </cfRule>
  </conditionalFormatting>
  <conditionalFormatting sqref="S206">
    <cfRule type="expression" dxfId="4324" priority="97" stopIfTrue="1">
      <formula>F</formula>
    </cfRule>
    <cfRule type="expression" dxfId="4323" priority="98" stopIfTrue="1">
      <formula>A</formula>
    </cfRule>
  </conditionalFormatting>
  <conditionalFormatting sqref="P10">
    <cfRule type="cellIs" dxfId="4322" priority="85" stopIfTrue="1" operator="lessThan">
      <formula>$E$1/$E$1*9%</formula>
    </cfRule>
    <cfRule type="cellIs" dxfId="4321" priority="86" stopIfTrue="1" operator="between">
      <formula>$E$1/$E$1*9%</formula>
      <formula>$E$1/$E$1*13.4%</formula>
    </cfRule>
    <cfRule type="cellIs" dxfId="4320" priority="87" stopIfTrue="1" operator="greaterThanOrEqual">
      <formula>$E$1/$E$1*13.5%</formula>
    </cfRule>
  </conditionalFormatting>
  <conditionalFormatting sqref="R10">
    <cfRule type="cellIs" dxfId="4319" priority="88" stopIfTrue="1" operator="lessThan">
      <formula>$R$1/$R$1*60%</formula>
    </cfRule>
    <cfRule type="cellIs" dxfId="4318" priority="89" stopIfTrue="1" operator="between">
      <formula>$R$1/$R$1*60%</formula>
      <formula>$R$1/$R$1*89%</formula>
    </cfRule>
    <cfRule type="cellIs" dxfId="4317" priority="90" stopIfTrue="1" operator="greaterThanOrEqual">
      <formula>$R$1/$R$1*90%</formula>
    </cfRule>
  </conditionalFormatting>
  <conditionalFormatting sqref="Q10">
    <cfRule type="cellIs" dxfId="4316" priority="91" stopIfTrue="1" operator="lessThan">
      <formula>$E$1/$E$1*1%</formula>
    </cfRule>
    <cfRule type="cellIs" dxfId="4315" priority="92" stopIfTrue="1" operator="between">
      <formula>$E$1/$E$1*1%</formula>
      <formula>$E$1/$E$1*4%</formula>
    </cfRule>
    <cfRule type="cellIs" dxfId="4314" priority="93" stopIfTrue="1" operator="greaterThanOrEqual">
      <formula>$E$1/$E$1*5%</formula>
    </cfRule>
  </conditionalFormatting>
  <conditionalFormatting sqref="Q10 J10">
    <cfRule type="cellIs" dxfId="4313" priority="94" stopIfTrue="1" operator="lessThan">
      <formula>#REF!/#REF!*1%</formula>
    </cfRule>
    <cfRule type="cellIs" dxfId="4312" priority="95" stopIfTrue="1" operator="between">
      <formula>#REF!/#REF!*1%</formula>
      <formula>#REF!/#REF!*4%</formula>
    </cfRule>
    <cfRule type="cellIs" dxfId="4311" priority="96" stopIfTrue="1" operator="greaterThanOrEqual">
      <formula>#REF!/#REF!*5%</formula>
    </cfRule>
  </conditionalFormatting>
  <conditionalFormatting sqref="O10">
    <cfRule type="cellIs" dxfId="4310" priority="82" stopIfTrue="1" operator="lessThan">
      <formula>$D$1/$D$1*60</formula>
    </cfRule>
    <cfRule type="cellIs" dxfId="4309" priority="83" stopIfTrue="1" operator="between">
      <formula>$D$1/$D$1*60</formula>
      <formula>$D$1/$D$1*89</formula>
    </cfRule>
    <cfRule type="cellIs" dxfId="4308" priority="84" stopIfTrue="1" operator="greaterThanOrEqual">
      <formula>$D$1/$D$1*90</formula>
    </cfRule>
  </conditionalFormatting>
  <conditionalFormatting sqref="S10">
    <cfRule type="expression" dxfId="4307" priority="80" stopIfTrue="1">
      <formula>F</formula>
    </cfRule>
    <cfRule type="expression" dxfId="4306" priority="81" stopIfTrue="1">
      <formula>A</formula>
    </cfRule>
  </conditionalFormatting>
  <conditionalFormatting sqref="S270">
    <cfRule type="expression" dxfId="4305" priority="78" stopIfTrue="1">
      <formula>F</formula>
    </cfRule>
    <cfRule type="expression" dxfId="4304" priority="79" stopIfTrue="1">
      <formula>A</formula>
    </cfRule>
  </conditionalFormatting>
  <conditionalFormatting sqref="S283">
    <cfRule type="expression" dxfId="4303" priority="76" stopIfTrue="1">
      <formula>F</formula>
    </cfRule>
    <cfRule type="expression" dxfId="4302" priority="77" stopIfTrue="1">
      <formula>A</formula>
    </cfRule>
  </conditionalFormatting>
  <conditionalFormatting sqref="S271">
    <cfRule type="expression" dxfId="4301" priority="74" stopIfTrue="1">
      <formula>F</formula>
    </cfRule>
    <cfRule type="expression" dxfId="4300" priority="75" stopIfTrue="1">
      <formula>A</formula>
    </cfRule>
  </conditionalFormatting>
  <conditionalFormatting sqref="P286:P287">
    <cfRule type="cellIs" dxfId="4299" priority="62" stopIfTrue="1" operator="lessThan">
      <formula>$E$1/$E$1*9%</formula>
    </cfRule>
    <cfRule type="cellIs" dxfId="4298" priority="63" stopIfTrue="1" operator="between">
      <formula>$E$1/$E$1*9%</formula>
      <formula>$E$1/$E$1*13.4%</formula>
    </cfRule>
    <cfRule type="cellIs" dxfId="4297" priority="64" stopIfTrue="1" operator="greaterThanOrEqual">
      <formula>$E$1/$E$1*13.5%</formula>
    </cfRule>
  </conditionalFormatting>
  <conditionalFormatting sqref="R286:R287">
    <cfRule type="cellIs" dxfId="4296" priority="65" stopIfTrue="1" operator="lessThan">
      <formula>$R$1/$R$1*60%</formula>
    </cfRule>
    <cfRule type="cellIs" dxfId="4295" priority="66" stopIfTrue="1" operator="between">
      <formula>$R$1/$R$1*60%</formula>
      <formula>$R$1/$R$1*89%</formula>
    </cfRule>
    <cfRule type="cellIs" dxfId="4294" priority="67" stopIfTrue="1" operator="greaterThanOrEqual">
      <formula>$R$1/$R$1*90%</formula>
    </cfRule>
  </conditionalFormatting>
  <conditionalFormatting sqref="Q286:Q287">
    <cfRule type="cellIs" dxfId="4293" priority="68" stopIfTrue="1" operator="lessThan">
      <formula>$E$1/$E$1*1%</formula>
    </cfRule>
    <cfRule type="cellIs" dxfId="4292" priority="69" stopIfTrue="1" operator="between">
      <formula>$E$1/$E$1*1%</formula>
      <formula>$E$1/$E$1*4%</formula>
    </cfRule>
    <cfRule type="cellIs" dxfId="4291" priority="70" stopIfTrue="1" operator="greaterThanOrEqual">
      <formula>$E$1/$E$1*5%</formula>
    </cfRule>
  </conditionalFormatting>
  <conditionalFormatting sqref="Q286:Q287 J286:J287">
    <cfRule type="cellIs" dxfId="4290" priority="71" stopIfTrue="1" operator="lessThan">
      <formula>#REF!/#REF!*1%</formula>
    </cfRule>
    <cfRule type="cellIs" dxfId="4289" priority="72" stopIfTrue="1" operator="between">
      <formula>#REF!/#REF!*1%</formula>
      <formula>#REF!/#REF!*4%</formula>
    </cfRule>
    <cfRule type="cellIs" dxfId="4288" priority="73" stopIfTrue="1" operator="greaterThanOrEqual">
      <formula>#REF!/#REF!*5%</formula>
    </cfRule>
  </conditionalFormatting>
  <conditionalFormatting sqref="O286:O287">
    <cfRule type="cellIs" dxfId="4287" priority="59" stopIfTrue="1" operator="lessThan">
      <formula>$D$1/$D$1*60</formula>
    </cfRule>
    <cfRule type="cellIs" dxfId="4286" priority="60" stopIfTrue="1" operator="between">
      <formula>$D$1/$D$1*60</formula>
      <formula>$D$1/$D$1*89</formula>
    </cfRule>
    <cfRule type="cellIs" dxfId="4285" priority="61" stopIfTrue="1" operator="greaterThanOrEqual">
      <formula>$D$1/$D$1*90</formula>
    </cfRule>
  </conditionalFormatting>
  <conditionalFormatting sqref="S287">
    <cfRule type="expression" dxfId="4284" priority="54" stopIfTrue="1">
      <formula>F</formula>
    </cfRule>
    <cfRule type="expression" dxfId="4283" priority="55" stopIfTrue="1">
      <formula>A</formula>
    </cfRule>
  </conditionalFormatting>
  <conditionalFormatting sqref="T287">
    <cfRule type="cellIs" dxfId="4282" priority="56" stopIfTrue="1" operator="lessThan">
      <formula>#REF!/#REF!*60%</formula>
    </cfRule>
    <cfRule type="cellIs" dxfId="4281" priority="57" stopIfTrue="1" operator="between">
      <formula>#REF!/#REF!*60%</formula>
      <formula>#REF!/#REF!*89%</formula>
    </cfRule>
    <cfRule type="cellIs" dxfId="4280" priority="58" stopIfTrue="1" operator="greaterThanOrEqual">
      <formula>#REF!/#REF!*90%</formula>
    </cfRule>
  </conditionalFormatting>
  <conditionalFormatting sqref="S286">
    <cfRule type="expression" dxfId="4279" priority="52" stopIfTrue="1">
      <formula>F</formula>
    </cfRule>
    <cfRule type="expression" dxfId="4278" priority="53" stopIfTrue="1">
      <formula>A</formula>
    </cfRule>
  </conditionalFormatting>
  <conditionalFormatting sqref="D183">
    <cfRule type="cellIs" dxfId="4277" priority="37" stopIfTrue="1" operator="lessThan">
      <formula>$D$1/$D$1*60</formula>
    </cfRule>
    <cfRule type="cellIs" dxfId="4276" priority="38" stopIfTrue="1" operator="between">
      <formula>$D$1/$D$1*60</formula>
      <formula>$D$1/$D$1*89</formula>
    </cfRule>
    <cfRule type="cellIs" dxfId="4275" priority="39" stopIfTrue="1" operator="greaterThanOrEqual">
      <formula>$D$1/$D$1*90</formula>
    </cfRule>
  </conditionalFormatting>
  <conditionalFormatting sqref="E183">
    <cfRule type="cellIs" dxfId="4274" priority="40" stopIfTrue="1" operator="lessThan">
      <formula>$E$1/$E$1*9%</formula>
    </cfRule>
    <cfRule type="cellIs" dxfId="4273" priority="41" stopIfTrue="1" operator="between">
      <formula>$E$1/$E$1*9%</formula>
      <formula>$E$1/$E$1*13.4%</formula>
    </cfRule>
    <cfRule type="cellIs" dxfId="4272" priority="42" stopIfTrue="1" operator="greaterThanOrEqual">
      <formula>$E$1/$E$1*13.5%</formula>
    </cfRule>
  </conditionalFormatting>
  <conditionalFormatting sqref="R183">
    <cfRule type="cellIs" dxfId="4271" priority="43" stopIfTrue="1" operator="lessThan">
      <formula>$R$1/$R$1*60%</formula>
    </cfRule>
    <cfRule type="cellIs" dxfId="4270" priority="44" stopIfTrue="1" operator="between">
      <formula>$R$1/$R$1*60%</formula>
      <formula>$R$1/$R$1*89%</formula>
    </cfRule>
    <cfRule type="cellIs" dxfId="4269" priority="45" stopIfTrue="1" operator="greaterThanOrEqual">
      <formula>$R$1/$R$1*90%</formula>
    </cfRule>
  </conditionalFormatting>
  <conditionalFormatting sqref="J183">
    <cfRule type="cellIs" dxfId="4268" priority="46" stopIfTrue="1" operator="lessThan">
      <formula>$E$1/$E$1*1%</formula>
    </cfRule>
    <cfRule type="cellIs" dxfId="4267" priority="47" stopIfTrue="1" operator="between">
      <formula>$E$1/$E$1*1%</formula>
      <formula>$E$1/$E$1*4%</formula>
    </cfRule>
    <cfRule type="cellIs" dxfId="4266" priority="48" stopIfTrue="1" operator="greaterThanOrEqual">
      <formula>$E$1/$E$1*5%</formula>
    </cfRule>
  </conditionalFormatting>
  <conditionalFormatting sqref="J183">
    <cfRule type="cellIs" dxfId="4265" priority="49" stopIfTrue="1" operator="lessThan">
      <formula>#REF!/#REF!*1%</formula>
    </cfRule>
    <cfRule type="cellIs" dxfId="4264" priority="50" stopIfTrue="1" operator="between">
      <formula>#REF!/#REF!*1%</formula>
      <formula>#REF!/#REF!*4%</formula>
    </cfRule>
    <cfRule type="cellIs" dxfId="4263" priority="51" stopIfTrue="1" operator="greaterThanOrEqual">
      <formula>#REF!/#REF!*5%</formula>
    </cfRule>
  </conditionalFormatting>
  <conditionalFormatting sqref="S183">
    <cfRule type="expression" dxfId="4262" priority="35" stopIfTrue="1">
      <formula>F</formula>
    </cfRule>
    <cfRule type="expression" dxfId="4261" priority="36" stopIfTrue="1">
      <formula>A</formula>
    </cfRule>
  </conditionalFormatting>
  <conditionalFormatting sqref="E30">
    <cfRule type="cellIs" dxfId="4260" priority="23" stopIfTrue="1" operator="lessThan">
      <formula>$E$1/$E$1*9%</formula>
    </cfRule>
    <cfRule type="cellIs" dxfId="4259" priority="24" stopIfTrue="1" operator="between">
      <formula>$E$1/$E$1*9%</formula>
      <formula>$E$1/$E$1*13.4%</formula>
    </cfRule>
    <cfRule type="cellIs" dxfId="4258" priority="25" stopIfTrue="1" operator="greaterThanOrEqual">
      <formula>$E$1/$E$1*13.5%</formula>
    </cfRule>
  </conditionalFormatting>
  <conditionalFormatting sqref="R30">
    <cfRule type="cellIs" dxfId="4257" priority="26" stopIfTrue="1" operator="lessThan">
      <formula>$R$1/$R$1*60%</formula>
    </cfRule>
    <cfRule type="cellIs" dxfId="4256" priority="27" stopIfTrue="1" operator="between">
      <formula>$R$1/$R$1*60%</formula>
      <formula>$R$1/$R$1*89%</formula>
    </cfRule>
    <cfRule type="cellIs" dxfId="4255" priority="28" stopIfTrue="1" operator="greaterThanOrEqual">
      <formula>$R$1/$R$1*90%</formula>
    </cfRule>
  </conditionalFormatting>
  <conditionalFormatting sqref="J30">
    <cfRule type="cellIs" dxfId="4254" priority="29" stopIfTrue="1" operator="lessThan">
      <formula>$E$1/$E$1*1%</formula>
    </cfRule>
    <cfRule type="cellIs" dxfId="4253" priority="30" stopIfTrue="1" operator="between">
      <formula>$E$1/$E$1*1%</formula>
      <formula>$E$1/$E$1*4%</formula>
    </cfRule>
    <cfRule type="cellIs" dxfId="4252" priority="31" stopIfTrue="1" operator="greaterThanOrEqual">
      <formula>$E$1/$E$1*5%</formula>
    </cfRule>
  </conditionalFormatting>
  <conditionalFormatting sqref="J30 Q30">
    <cfRule type="cellIs" dxfId="4251" priority="32" stopIfTrue="1" operator="lessThan">
      <formula>#REF!/#REF!*1%</formula>
    </cfRule>
    <cfRule type="cellIs" dxfId="4250" priority="33" stopIfTrue="1" operator="between">
      <formula>#REF!/#REF!*1%</formula>
      <formula>#REF!/#REF!*4%</formula>
    </cfRule>
    <cfRule type="cellIs" dxfId="4249" priority="34" stopIfTrue="1" operator="greaterThanOrEqual">
      <formula>#REF!/#REF!*5%</formula>
    </cfRule>
  </conditionalFormatting>
  <conditionalFormatting sqref="D30">
    <cfRule type="cellIs" dxfId="4248" priority="20" stopIfTrue="1" operator="lessThan">
      <formula>$D$1/$D$1*60</formula>
    </cfRule>
    <cfRule type="cellIs" dxfId="4247" priority="21" stopIfTrue="1" operator="between">
      <formula>$D$1/$D$1*60</formula>
      <formula>$D$1/$D$1*89</formula>
    </cfRule>
    <cfRule type="cellIs" dxfId="4246" priority="22" stopIfTrue="1" operator="greaterThanOrEqual">
      <formula>$D$1/$D$1*90</formula>
    </cfRule>
  </conditionalFormatting>
  <conditionalFormatting sqref="S30">
    <cfRule type="expression" dxfId="4245" priority="18" stopIfTrue="1">
      <formula>F</formula>
    </cfRule>
    <cfRule type="expression" dxfId="4244" priority="19" stopIfTrue="1">
      <formula>A</formula>
    </cfRule>
  </conditionalFormatting>
  <conditionalFormatting sqref="P259">
    <cfRule type="cellIs" dxfId="4243" priority="6" stopIfTrue="1" operator="lessThan">
      <formula>$E$1/$E$1*9%</formula>
    </cfRule>
    <cfRule type="cellIs" dxfId="4242" priority="7" stopIfTrue="1" operator="between">
      <formula>$E$1/$E$1*9%</formula>
      <formula>$E$1/$E$1*13.4%</formula>
    </cfRule>
    <cfRule type="cellIs" dxfId="4241" priority="8" stopIfTrue="1" operator="greaterThanOrEqual">
      <formula>$E$1/$E$1*13.5%</formula>
    </cfRule>
  </conditionalFormatting>
  <conditionalFormatting sqref="R259">
    <cfRule type="cellIs" dxfId="4240" priority="9" stopIfTrue="1" operator="lessThan">
      <formula>$R$1/$R$1*60%</formula>
    </cfRule>
    <cfRule type="cellIs" dxfId="4239" priority="10" stopIfTrue="1" operator="between">
      <formula>$R$1/$R$1*60%</formula>
      <formula>$R$1/$R$1*89%</formula>
    </cfRule>
    <cfRule type="cellIs" dxfId="4238" priority="11" stopIfTrue="1" operator="greaterThanOrEqual">
      <formula>$R$1/$R$1*90%</formula>
    </cfRule>
  </conditionalFormatting>
  <conditionalFormatting sqref="Q259">
    <cfRule type="cellIs" dxfId="4237" priority="12" stopIfTrue="1" operator="lessThan">
      <formula>$E$1/$E$1*1%</formula>
    </cfRule>
    <cfRule type="cellIs" dxfId="4236" priority="13" stopIfTrue="1" operator="between">
      <formula>$E$1/$E$1*1%</formula>
      <formula>$E$1/$E$1*4%</formula>
    </cfRule>
    <cfRule type="cellIs" dxfId="4235" priority="14" stopIfTrue="1" operator="greaterThanOrEqual">
      <formula>$E$1/$E$1*5%</formula>
    </cfRule>
  </conditionalFormatting>
  <conditionalFormatting sqref="Q259 J259">
    <cfRule type="cellIs" dxfId="4234" priority="15" stopIfTrue="1" operator="lessThan">
      <formula>#REF!/#REF!*1%</formula>
    </cfRule>
    <cfRule type="cellIs" dxfId="4233" priority="16" stopIfTrue="1" operator="between">
      <formula>#REF!/#REF!*1%</formula>
      <formula>#REF!/#REF!*4%</formula>
    </cfRule>
    <cfRule type="cellIs" dxfId="4232" priority="17" stopIfTrue="1" operator="greaterThanOrEqual">
      <formula>#REF!/#REF!*5%</formula>
    </cfRule>
  </conditionalFormatting>
  <conditionalFormatting sqref="O259">
    <cfRule type="cellIs" dxfId="4231" priority="3" stopIfTrue="1" operator="lessThan">
      <formula>$D$1/$D$1*60</formula>
    </cfRule>
    <cfRule type="cellIs" dxfId="4230" priority="4" stopIfTrue="1" operator="between">
      <formula>$D$1/$D$1*60</formula>
      <formula>$D$1/$D$1*89</formula>
    </cfRule>
    <cfRule type="cellIs" dxfId="4229" priority="5" stopIfTrue="1" operator="greaterThanOrEqual">
      <formula>$D$1/$D$1*90</formula>
    </cfRule>
  </conditionalFormatting>
  <conditionalFormatting sqref="S259">
    <cfRule type="expression" dxfId="4228" priority="1" stopIfTrue="1">
      <formula>F</formula>
    </cfRule>
    <cfRule type="expression" dxfId="4227" priority="2" stopIfTrue="1">
      <formula>A</formula>
    </cfRule>
  </conditionalFormatting>
  <printOptions horizontalCentered="1"/>
  <pageMargins left="0" right="0" top="0" bottom="0" header="0.18" footer="0.26"/>
  <pageSetup paperSize="9"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K25" sqref="K25"/>
    </sheetView>
  </sheetViews>
  <sheetFormatPr defaultRowHeight="12.75" x14ac:dyDescent="0.2"/>
  <sheetData>
    <row r="1" spans="1:20" s="205" customFormat="1" ht="24.95" customHeight="1" x14ac:dyDescent="0.3">
      <c r="A1" s="248" t="s">
        <v>1186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s="163" customFormat="1" ht="24.95" customHeight="1" x14ac:dyDescent="0.2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</row>
    <row r="3" spans="1:20" s="163" customFormat="1" ht="18" customHeight="1" x14ac:dyDescent="0.2">
      <c r="A3" s="250" t="s">
        <v>1187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</row>
    <row r="4" spans="1:20" s="163" customFormat="1" ht="18" customHeight="1" x14ac:dyDescent="0.2">
      <c r="A4" s="250" t="s">
        <v>1188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</row>
    <row r="5" spans="1:20" s="209" customFormat="1" ht="39.950000000000003" customHeight="1" x14ac:dyDescent="0.35">
      <c r="A5" s="208">
        <v>5</v>
      </c>
      <c r="B5" s="208">
        <v>6</v>
      </c>
      <c r="C5" s="208">
        <v>12</v>
      </c>
      <c r="D5" s="208">
        <v>6</v>
      </c>
      <c r="E5" s="208">
        <v>8</v>
      </c>
      <c r="F5" s="208">
        <v>6</v>
      </c>
      <c r="G5" s="208">
        <v>8</v>
      </c>
      <c r="H5" s="208">
        <v>6</v>
      </c>
      <c r="I5" s="208">
        <v>8</v>
      </c>
      <c r="J5" s="208">
        <v>6</v>
      </c>
      <c r="K5" s="208">
        <v>6</v>
      </c>
      <c r="L5" s="208">
        <v>8</v>
      </c>
      <c r="M5" s="208">
        <v>6</v>
      </c>
      <c r="N5" s="208">
        <v>8</v>
      </c>
      <c r="O5" s="208">
        <v>6</v>
      </c>
      <c r="P5" s="208">
        <v>8</v>
      </c>
      <c r="Q5" s="208">
        <v>6</v>
      </c>
      <c r="R5" s="208">
        <v>12</v>
      </c>
      <c r="S5" s="208">
        <v>11</v>
      </c>
      <c r="T5" s="208">
        <v>21</v>
      </c>
    </row>
    <row r="6" spans="1:20" s="163" customFormat="1" ht="14.1" customHeight="1" x14ac:dyDescent="0.2">
      <c r="A6" s="251" t="s">
        <v>2</v>
      </c>
      <c r="B6" s="251" t="s">
        <v>4</v>
      </c>
      <c r="C6" s="252" t="s">
        <v>5</v>
      </c>
      <c r="D6" s="251" t="s">
        <v>21</v>
      </c>
      <c r="E6" s="251"/>
      <c r="F6" s="251"/>
      <c r="G6" s="251"/>
      <c r="H6" s="251"/>
      <c r="I6" s="251"/>
      <c r="J6" s="251"/>
      <c r="K6" s="251" t="s">
        <v>22</v>
      </c>
      <c r="L6" s="251"/>
      <c r="M6" s="251"/>
      <c r="N6" s="251"/>
      <c r="O6" s="251"/>
      <c r="P6" s="251"/>
      <c r="Q6" s="251"/>
      <c r="R6" s="252" t="s">
        <v>6</v>
      </c>
      <c r="S6" s="251" t="s">
        <v>1</v>
      </c>
      <c r="T6" s="253" t="s">
        <v>1189</v>
      </c>
    </row>
    <row r="7" spans="1:20" s="163" customFormat="1" ht="14.1" customHeight="1" x14ac:dyDescent="0.2">
      <c r="A7" s="251"/>
      <c r="B7" s="251"/>
      <c r="C7" s="252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2"/>
      <c r="S7" s="251"/>
      <c r="T7" s="253"/>
    </row>
    <row r="8" spans="1:20" s="163" customFormat="1" ht="14.1" customHeight="1" x14ac:dyDescent="0.2">
      <c r="A8" s="251"/>
      <c r="B8" s="251"/>
      <c r="C8" s="252"/>
      <c r="D8" s="247" t="s">
        <v>1190</v>
      </c>
      <c r="E8" s="247"/>
      <c r="F8" s="247" t="s">
        <v>1191</v>
      </c>
      <c r="G8" s="247"/>
      <c r="H8" s="247" t="s">
        <v>1192</v>
      </c>
      <c r="I8" s="247"/>
      <c r="J8" s="210" t="s">
        <v>1193</v>
      </c>
      <c r="K8" s="247" t="s">
        <v>1190</v>
      </c>
      <c r="L8" s="247"/>
      <c r="M8" s="247" t="s">
        <v>1191</v>
      </c>
      <c r="N8" s="247"/>
      <c r="O8" s="247" t="s">
        <v>1192</v>
      </c>
      <c r="P8" s="247"/>
      <c r="Q8" s="210" t="s">
        <v>1193</v>
      </c>
      <c r="R8" s="252"/>
      <c r="S8" s="251"/>
      <c r="T8" s="253"/>
    </row>
    <row r="9" spans="1:20" s="205" customFormat="1" ht="15.95" customHeight="1" x14ac:dyDescent="0.25">
      <c r="A9" s="101">
        <v>1</v>
      </c>
      <c r="B9" s="211"/>
      <c r="C9" s="212"/>
      <c r="D9" s="213"/>
      <c r="E9" s="214"/>
      <c r="F9" s="213"/>
      <c r="G9" s="214">
        <f>F9/666.66</f>
        <v>0</v>
      </c>
      <c r="H9" s="213"/>
      <c r="I9" s="214">
        <f>H9/666.66</f>
        <v>0</v>
      </c>
      <c r="J9" s="215"/>
      <c r="K9" s="213">
        <v>77</v>
      </c>
      <c r="L9" s="214">
        <f>K9/666.66</f>
        <v>0.11550115501155012</v>
      </c>
      <c r="M9" s="213"/>
      <c r="N9" s="214">
        <f>M9/666.66</f>
        <v>0</v>
      </c>
      <c r="O9" s="213"/>
      <c r="P9" s="214">
        <f>O9/666.66</f>
        <v>0</v>
      </c>
      <c r="Q9" s="215"/>
      <c r="R9" s="91">
        <f>Q9+P9+N9+L9+J9+I9+G9+E9</f>
        <v>0.11550115501155012</v>
      </c>
      <c r="S9" s="104" t="str">
        <f>IF(R9&lt;60%,"F",IF(R9&lt;70%,"D",IF(R9&lt;80%,"C",IF(R9&lt;90%,"B",IF(R9&gt;=90%,"A")))))</f>
        <v>F</v>
      </c>
      <c r="T9" s="213"/>
    </row>
    <row r="10" spans="1:20" s="105" customFormat="1" ht="15.95" customHeight="1" x14ac:dyDescent="0.25">
      <c r="A10" s="101">
        <v>2</v>
      </c>
      <c r="B10" s="216"/>
      <c r="C10" s="217"/>
      <c r="D10" s="213"/>
      <c r="E10" s="214"/>
      <c r="F10" s="213"/>
      <c r="G10" s="214">
        <f>F10/666.66</f>
        <v>0</v>
      </c>
      <c r="H10" s="213"/>
      <c r="I10" s="214">
        <f>H10/666.66</f>
        <v>0</v>
      </c>
      <c r="J10" s="215"/>
      <c r="K10" s="213">
        <v>80</v>
      </c>
      <c r="L10" s="214">
        <f>K10/666.66</f>
        <v>0.12000120001200013</v>
      </c>
      <c r="M10" s="213"/>
      <c r="N10" s="214">
        <f>M10/666.66</f>
        <v>0</v>
      </c>
      <c r="O10" s="213"/>
      <c r="P10" s="214">
        <f>O10/666.66</f>
        <v>0</v>
      </c>
      <c r="Q10" s="215"/>
      <c r="R10" s="91">
        <f>Q10+P10+N10+L10+J10+I10+G10+E10</f>
        <v>0.12000120001200013</v>
      </c>
      <c r="S10" s="104" t="str">
        <f>IF(R10&lt;60%,"F",IF(R10&lt;70%,"D",IF(R10&lt;80%,"C",IF(R10&lt;90%,"B",IF(R10&gt;=90%,"A")))))</f>
        <v>F</v>
      </c>
      <c r="T10" s="218"/>
    </row>
    <row r="11" spans="1:20" s="205" customFormat="1" ht="15.95" customHeight="1" x14ac:dyDescent="0.25">
      <c r="A11" s="101">
        <v>3</v>
      </c>
      <c r="B11" s="216"/>
      <c r="C11" s="217"/>
      <c r="D11" s="213"/>
      <c r="E11" s="214"/>
      <c r="F11" s="213"/>
      <c r="G11" s="214">
        <f>F11/666.66</f>
        <v>0</v>
      </c>
      <c r="H11" s="213"/>
      <c r="I11" s="214">
        <f>H11/666.66</f>
        <v>0</v>
      </c>
      <c r="J11" s="215"/>
      <c r="K11" s="213">
        <v>77</v>
      </c>
      <c r="L11" s="214">
        <f>K11/666.66</f>
        <v>0.11550115501155012</v>
      </c>
      <c r="M11" s="213"/>
      <c r="N11" s="214">
        <f>M11/666.66</f>
        <v>0</v>
      </c>
      <c r="O11" s="213"/>
      <c r="P11" s="214">
        <f>O11/666.66</f>
        <v>0</v>
      </c>
      <c r="Q11" s="215"/>
      <c r="R11" s="91">
        <f>Q11+P11+N11+L11+J11+I11+G11+E11</f>
        <v>0.11550115501155012</v>
      </c>
      <c r="S11" s="104" t="str">
        <f>IF(R11&lt;60%,"F",IF(R11&lt;70%,"D",IF(R11&lt;80%,"C",IF(R11&lt;90%,"B",IF(R11&gt;=90%,"A")))))</f>
        <v>F</v>
      </c>
      <c r="T11" s="213"/>
    </row>
    <row r="12" spans="1:20" s="163" customFormat="1" ht="14.1" customHeight="1" x14ac:dyDescent="0.2">
      <c r="A12" s="219"/>
      <c r="B12" s="220"/>
      <c r="C12" s="221"/>
      <c r="D12" s="222"/>
      <c r="E12" s="223"/>
      <c r="F12" s="222"/>
      <c r="G12" s="223"/>
      <c r="H12" s="222"/>
      <c r="I12" s="223"/>
      <c r="J12" s="224"/>
      <c r="K12" s="222"/>
      <c r="L12" s="223"/>
      <c r="M12" s="222"/>
      <c r="N12" s="223"/>
      <c r="O12" s="222"/>
      <c r="P12" s="223"/>
      <c r="Q12" s="224"/>
      <c r="R12" s="225"/>
      <c r="S12" s="226"/>
      <c r="T12" s="227"/>
    </row>
    <row r="13" spans="1:20" s="163" customFormat="1" ht="14.1" customHeight="1" x14ac:dyDescent="0.2">
      <c r="A13" s="219"/>
      <c r="B13" s="220"/>
      <c r="C13" s="221"/>
      <c r="D13" s="222"/>
      <c r="E13" s="223"/>
      <c r="F13" s="222"/>
      <c r="G13" s="223"/>
      <c r="H13" s="222"/>
      <c r="I13" s="223"/>
      <c r="J13" s="224"/>
      <c r="K13" s="222"/>
      <c r="L13" s="223"/>
      <c r="M13" s="222"/>
      <c r="N13" s="223"/>
      <c r="O13" s="222"/>
      <c r="P13" s="223"/>
      <c r="Q13" s="224"/>
      <c r="R13" s="225"/>
      <c r="S13" s="226"/>
      <c r="T13" s="227"/>
    </row>
    <row r="14" spans="1:20" s="163" customFormat="1" ht="14.1" customHeight="1" x14ac:dyDescent="0.2">
      <c r="A14" s="219"/>
      <c r="B14" s="220"/>
      <c r="C14" s="221"/>
      <c r="D14" s="222"/>
      <c r="E14" s="223"/>
      <c r="F14" s="222"/>
      <c r="G14" s="223"/>
      <c r="H14" s="222"/>
      <c r="I14" s="223"/>
      <c r="J14" s="224"/>
      <c r="K14" s="222"/>
      <c r="L14" s="223"/>
      <c r="M14" s="222"/>
      <c r="N14" s="223"/>
      <c r="O14" s="222"/>
      <c r="P14" s="223"/>
      <c r="Q14" s="224"/>
      <c r="R14" s="225"/>
      <c r="S14" s="226"/>
      <c r="T14" s="227"/>
    </row>
    <row r="15" spans="1:20" s="163" customFormat="1" ht="14.1" customHeight="1" x14ac:dyDescent="0.2">
      <c r="A15" s="219"/>
      <c r="B15" s="220"/>
      <c r="C15" s="221"/>
      <c r="D15" s="222"/>
      <c r="E15" s="223"/>
      <c r="F15" s="222"/>
      <c r="G15" s="223"/>
      <c r="H15" s="222"/>
      <c r="I15" s="223"/>
      <c r="J15" s="224"/>
      <c r="K15" s="222"/>
      <c r="L15" s="223"/>
      <c r="M15" s="222"/>
      <c r="N15" s="223"/>
      <c r="O15" s="222"/>
      <c r="P15" s="223"/>
      <c r="Q15" s="224"/>
      <c r="R15" s="225"/>
      <c r="S15" s="226"/>
      <c r="T15" s="227"/>
    </row>
    <row r="16" spans="1:20" s="163" customFormat="1" ht="14.1" customHeight="1" x14ac:dyDescent="0.2">
      <c r="A16" s="219"/>
      <c r="B16" s="220"/>
      <c r="C16" s="221"/>
      <c r="D16" s="222"/>
      <c r="E16" s="223"/>
      <c r="F16" s="222"/>
      <c r="G16" s="223"/>
      <c r="H16" s="222"/>
      <c r="I16" s="223"/>
      <c r="J16" s="224"/>
      <c r="K16" s="222"/>
      <c r="L16" s="223"/>
      <c r="M16" s="222"/>
      <c r="N16" s="223"/>
      <c r="O16" s="222"/>
      <c r="P16" s="223"/>
      <c r="Q16" s="224"/>
      <c r="R16" s="225"/>
      <c r="S16" s="226"/>
      <c r="T16" s="227"/>
    </row>
    <row r="17" spans="1:20" s="163" customFormat="1" ht="14.1" customHeight="1" x14ac:dyDescent="0.2">
      <c r="A17" s="219"/>
      <c r="B17" s="220"/>
      <c r="C17" s="221"/>
      <c r="D17" s="222"/>
      <c r="E17" s="223"/>
      <c r="F17" s="222"/>
      <c r="G17" s="223"/>
      <c r="H17" s="222"/>
      <c r="I17" s="223"/>
      <c r="J17" s="224"/>
      <c r="K17" s="222"/>
      <c r="L17" s="223"/>
      <c r="M17" s="222"/>
      <c r="N17" s="223"/>
      <c r="O17" s="222"/>
      <c r="P17" s="223"/>
      <c r="Q17" s="224"/>
      <c r="R17" s="225"/>
      <c r="S17" s="226"/>
      <c r="T17" s="227"/>
    </row>
    <row r="18" spans="1:20" s="163" customFormat="1" ht="14.1" customHeight="1" x14ac:dyDescent="0.2">
      <c r="A18" s="219"/>
      <c r="B18" s="220"/>
      <c r="C18" s="221"/>
      <c r="D18" s="222"/>
      <c r="E18" s="223"/>
      <c r="F18" s="222"/>
      <c r="G18" s="223"/>
      <c r="H18" s="222"/>
      <c r="I18" s="223"/>
      <c r="J18" s="224"/>
      <c r="K18" s="222"/>
      <c r="L18" s="223"/>
      <c r="M18" s="222"/>
      <c r="N18" s="223"/>
      <c r="O18" s="222"/>
      <c r="P18" s="223"/>
      <c r="Q18" s="224"/>
      <c r="R18" s="225"/>
      <c r="S18" s="226"/>
      <c r="T18" s="227"/>
    </row>
    <row r="19" spans="1:20" s="163" customFormat="1" ht="14.1" customHeight="1" x14ac:dyDescent="0.2">
      <c r="A19" s="219"/>
      <c r="B19" s="220"/>
      <c r="C19" s="221"/>
      <c r="D19" s="222"/>
      <c r="E19" s="223"/>
      <c r="F19" s="222"/>
      <c r="G19" s="223"/>
      <c r="H19" s="222"/>
      <c r="I19" s="223"/>
      <c r="J19" s="224"/>
      <c r="K19" s="222"/>
      <c r="L19" s="223"/>
      <c r="M19" s="222"/>
      <c r="N19" s="223"/>
      <c r="O19" s="222"/>
      <c r="P19" s="223"/>
      <c r="Q19" s="224"/>
      <c r="R19" s="225"/>
      <c r="S19" s="226"/>
      <c r="T19" s="227"/>
    </row>
  </sheetData>
  <mergeCells count="17">
    <mergeCell ref="H8:I8"/>
    <mergeCell ref="K8:L8"/>
    <mergeCell ref="M8:N8"/>
    <mergeCell ref="O8:P8"/>
    <mergeCell ref="A1:T1"/>
    <mergeCell ref="A3:T3"/>
    <mergeCell ref="A4:T4"/>
    <mergeCell ref="A6:A8"/>
    <mergeCell ref="B6:B8"/>
    <mergeCell ref="C6:C8"/>
    <mergeCell ref="D6:J7"/>
    <mergeCell ref="K6:Q7"/>
    <mergeCell ref="R6:R8"/>
    <mergeCell ref="S6:S8"/>
    <mergeCell ref="T6:T8"/>
    <mergeCell ref="D8:E8"/>
    <mergeCell ref="F8:G8"/>
  </mergeCells>
  <conditionalFormatting sqref="O9:O19 M9:M19 D9:D19 F9:F19 K9:K19 H9:H19">
    <cfRule type="cellIs" dxfId="4226" priority="1" stopIfTrue="1" operator="lessThan">
      <formula>$D$1/$D$1*60</formula>
    </cfRule>
    <cfRule type="cellIs" dxfId="4225" priority="2" stopIfTrue="1" operator="between">
      <formula>$D$1/$D$1*60</formula>
      <formula>$D$1/$D$1*89</formula>
    </cfRule>
    <cfRule type="cellIs" dxfId="4224" priority="3" stopIfTrue="1" operator="greaterThanOrEqual">
      <formula>$D$1/$D$1*90</formula>
    </cfRule>
  </conditionalFormatting>
  <conditionalFormatting sqref="N9:N19 I9:I19 E9:E19 G9:G19 P9:P19 L9:L19">
    <cfRule type="cellIs" dxfId="4223" priority="4" stopIfTrue="1" operator="lessThan">
      <formula>$E$1/$E$1*9%</formula>
    </cfRule>
    <cfRule type="cellIs" dxfId="4222" priority="5" stopIfTrue="1" operator="between">
      <formula>$E$1/$E$1*9%</formula>
      <formula>$E$1/$E$1*13.4%</formula>
    </cfRule>
    <cfRule type="cellIs" dxfId="4221" priority="6" stopIfTrue="1" operator="greaterThanOrEqual">
      <formula>$E$1/$E$1*13.5%</formula>
    </cfRule>
  </conditionalFormatting>
  <conditionalFormatting sqref="S6 S9:S19">
    <cfRule type="expression" dxfId="4220" priority="7" stopIfTrue="1">
      <formula>F</formula>
    </cfRule>
    <cfRule type="expression" dxfId="4219" priority="8" stopIfTrue="1">
      <formula>A</formula>
    </cfRule>
  </conditionalFormatting>
  <conditionalFormatting sqref="R9:R19">
    <cfRule type="cellIs" dxfId="4218" priority="9" stopIfTrue="1" operator="lessThan">
      <formula>$R$1/$R$1*60%</formula>
    </cfRule>
    <cfRule type="cellIs" dxfId="4217" priority="10" stopIfTrue="1" operator="between">
      <formula>$R$1/$R$1*60%</formula>
      <formula>$R$1/$R$1*89%</formula>
    </cfRule>
    <cfRule type="cellIs" dxfId="4216" priority="11" stopIfTrue="1" operator="greaterThanOrEqual">
      <formula>$R$1/$R$1*90%</formula>
    </cfRule>
  </conditionalFormatting>
  <conditionalFormatting sqref="J9:J19 Q9:Q19">
    <cfRule type="cellIs" dxfId="4215" priority="12" stopIfTrue="1" operator="lessThan">
      <formula>$E$1/$E$1*1%</formula>
    </cfRule>
    <cfRule type="cellIs" dxfId="4214" priority="13" stopIfTrue="1" operator="between">
      <formula>$E$1/$E$1*1%</formula>
      <formula>$E$1/$E$1*4%</formula>
    </cfRule>
    <cfRule type="cellIs" dxfId="4213" priority="14" stopIfTrue="1" operator="greaterThanOrEqual">
      <formula>$E$1/$E$1*5%</formula>
    </cfRule>
  </conditionalFormatting>
  <conditionalFormatting sqref="J8 Q8">
    <cfRule type="cellIs" dxfId="4212" priority="15" stopIfTrue="1" operator="lessThan">
      <formula>#REF!/#REF!*1%</formula>
    </cfRule>
    <cfRule type="cellIs" dxfId="4211" priority="16" stopIfTrue="1" operator="between">
      <formula>#REF!/#REF!*1%</formula>
      <formula>#REF!/#REF!*4%</formula>
    </cfRule>
    <cfRule type="cellIs" dxfId="4210" priority="17" stopIfTrue="1" operator="greaterThanOrEqual">
      <formula>#REF!/#REF!*5%</formula>
    </cfRule>
  </conditionalFormatting>
  <conditionalFormatting sqref="R6">
    <cfRule type="cellIs" dxfId="4209" priority="18" stopIfTrue="1" operator="lessThan">
      <formula>#REF!/#REF!*60%</formula>
    </cfRule>
    <cfRule type="cellIs" dxfId="4208" priority="19" stopIfTrue="1" operator="between">
      <formula>#REF!/#REF!*60%</formula>
      <formula>#REF!/#REF!*89%</formula>
    </cfRule>
    <cfRule type="cellIs" dxfId="4207" priority="20" stopIfTrue="1" operator="greaterThanOrEqual">
      <formula>#REF!/#REF!*90%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25"/>
  <sheetViews>
    <sheetView view="pageBreakPreview" topLeftCell="A203" zoomScale="90" zoomScaleNormal="100" zoomScaleSheetLayoutView="90" workbookViewId="0">
      <selection activeCell="I218" sqref="I218"/>
    </sheetView>
  </sheetViews>
  <sheetFormatPr defaultRowHeight="14.1" customHeight="1" x14ac:dyDescent="0.2"/>
  <cols>
    <col min="1" max="1" width="5" style="59" customWidth="1"/>
    <col min="2" max="2" width="28.5703125" style="60" customWidth="1"/>
    <col min="3" max="3" width="5.5703125" style="61" customWidth="1"/>
    <col min="4" max="4" width="8" style="61" customWidth="1"/>
    <col min="5" max="5" width="5.5703125" style="7" customWidth="1"/>
    <col min="6" max="6" width="6.5703125" style="7" customWidth="1"/>
    <col min="7" max="7" width="6.7109375" style="59" customWidth="1"/>
    <col min="8" max="8" width="6.5703125" style="39" bestFit="1" customWidth="1"/>
    <col min="9" max="9" width="7.7109375" style="7" customWidth="1"/>
    <col min="10" max="10" width="7.28515625" style="39" bestFit="1" customWidth="1"/>
    <col min="11" max="11" width="7.28515625" style="7" customWidth="1"/>
    <col min="12" max="12" width="5.28515625" style="39" customWidth="1"/>
    <col min="13" max="13" width="6.5703125" style="58" bestFit="1" customWidth="1"/>
    <col min="14" max="14" width="5.140625" style="62" customWidth="1"/>
    <col min="15" max="15" width="6.5703125" style="39" bestFit="1" customWidth="1"/>
    <col min="16" max="16" width="5.140625" style="39" customWidth="1"/>
    <col min="17" max="17" width="6.7109375" style="39" customWidth="1"/>
    <col min="18" max="18" width="6.5703125" style="39" customWidth="1"/>
    <col min="19" max="19" width="10.7109375" style="63" bestFit="1" customWidth="1"/>
    <col min="20" max="20" width="9" style="64" customWidth="1"/>
    <col min="21" max="21" width="26.42578125" style="5" customWidth="1"/>
    <col min="22" max="16384" width="9.140625" style="13"/>
  </cols>
  <sheetData>
    <row r="1" spans="1:21" s="6" customFormat="1" ht="14.1" hidden="1" customHeight="1" x14ac:dyDescent="0.2">
      <c r="A1" s="244" t="s">
        <v>0</v>
      </c>
      <c r="B1" s="245"/>
      <c r="C1" s="245"/>
      <c r="D1" s="246"/>
      <c r="E1" s="1">
        <v>100</v>
      </c>
      <c r="F1" s="2">
        <f>E1/666.66</f>
        <v>0.15000150001500015</v>
      </c>
      <c r="G1" s="1">
        <v>100</v>
      </c>
      <c r="H1" s="2">
        <f>G1/666.66</f>
        <v>0.15000150001500015</v>
      </c>
      <c r="I1" s="1">
        <v>100</v>
      </c>
      <c r="J1" s="2">
        <f>I1/666.66</f>
        <v>0.15000150001500015</v>
      </c>
      <c r="K1" s="3">
        <v>0.05</v>
      </c>
      <c r="L1" s="1">
        <v>100</v>
      </c>
      <c r="M1" s="2">
        <f>L1/666.66</f>
        <v>0.15000150001500015</v>
      </c>
      <c r="N1" s="1">
        <v>100</v>
      </c>
      <c r="O1" s="2">
        <f>N1/666.66</f>
        <v>0.15000150001500015</v>
      </c>
      <c r="P1" s="1">
        <v>100</v>
      </c>
      <c r="Q1" s="2">
        <f>P1/666.66</f>
        <v>0.15000150001500015</v>
      </c>
      <c r="R1" s="3">
        <v>0.05</v>
      </c>
      <c r="S1" s="4">
        <f>F1+H1+J1+K1+M1+O1+Q1+R1</f>
        <v>1.0000090000900008</v>
      </c>
      <c r="T1" s="4" t="str">
        <f>IF(S1&lt;60%,"F",IF(S1&lt;70%,"D",IF(S1&lt;80%,"C",IF(S1&lt;90%,"B",IF(S1&gt;=90%,"A")))))</f>
        <v>A</v>
      </c>
      <c r="U1" s="5"/>
    </row>
    <row r="2" spans="1:21" s="7" customFormat="1" ht="30" x14ac:dyDescent="0.2">
      <c r="A2" s="254" t="s">
        <v>17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</row>
    <row r="3" spans="1:21" ht="15.95" customHeight="1" x14ac:dyDescent="0.2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  <c r="U3" s="12"/>
    </row>
    <row r="4" spans="1:21" ht="21" customHeight="1" x14ac:dyDescent="0.2">
      <c r="A4" s="14" t="s">
        <v>18</v>
      </c>
      <c r="B4" s="14"/>
      <c r="C4" s="14"/>
      <c r="D4" s="15"/>
      <c r="E4" s="16"/>
      <c r="F4" s="16"/>
      <c r="G4" s="16"/>
      <c r="H4" s="16"/>
      <c r="I4" s="16"/>
      <c r="J4" s="16"/>
      <c r="K4" s="17" t="s">
        <v>12</v>
      </c>
      <c r="L4" s="16"/>
      <c r="M4" s="16"/>
      <c r="N4" s="16"/>
      <c r="O4" s="16"/>
      <c r="P4" s="16"/>
      <c r="Q4" s="16"/>
      <c r="R4" s="16"/>
      <c r="S4" s="16"/>
      <c r="T4" s="16"/>
      <c r="U4" s="18"/>
    </row>
    <row r="5" spans="1:21" ht="18" customHeight="1" x14ac:dyDescent="0.2">
      <c r="A5" s="14" t="s">
        <v>19</v>
      </c>
      <c r="B5" s="14"/>
      <c r="C5" s="14"/>
      <c r="D5" s="15"/>
      <c r="E5" s="16"/>
      <c r="F5" s="16"/>
      <c r="G5" s="16"/>
      <c r="H5" s="16"/>
      <c r="I5" s="16"/>
      <c r="J5" s="16"/>
      <c r="K5" s="17" t="s">
        <v>7</v>
      </c>
      <c r="L5" s="16"/>
      <c r="M5" s="16"/>
      <c r="N5" s="16"/>
      <c r="O5" s="16"/>
      <c r="P5" s="16"/>
      <c r="Q5" s="16"/>
      <c r="R5" s="16"/>
      <c r="S5" s="16"/>
      <c r="T5" s="16"/>
      <c r="U5" s="18" t="s">
        <v>10</v>
      </c>
    </row>
    <row r="6" spans="1:21" ht="15.95" customHeight="1" x14ac:dyDescent="0.2">
      <c r="A6" s="19"/>
      <c r="B6" s="20"/>
      <c r="C6" s="20"/>
      <c r="D6" s="21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22"/>
    </row>
    <row r="7" spans="1:21" ht="14.1" customHeight="1" x14ac:dyDescent="0.2">
      <c r="A7" s="235" t="s">
        <v>2</v>
      </c>
      <c r="B7" s="236" t="s">
        <v>3</v>
      </c>
      <c r="C7" s="236" t="s">
        <v>4</v>
      </c>
      <c r="D7" s="236" t="s">
        <v>5</v>
      </c>
      <c r="E7" s="235" t="s">
        <v>8</v>
      </c>
      <c r="F7" s="235"/>
      <c r="G7" s="235"/>
      <c r="H7" s="235"/>
      <c r="I7" s="235"/>
      <c r="J7" s="235"/>
      <c r="K7" s="235"/>
      <c r="L7" s="235" t="s">
        <v>9</v>
      </c>
      <c r="M7" s="235"/>
      <c r="N7" s="235"/>
      <c r="O7" s="235"/>
      <c r="P7" s="235"/>
      <c r="Q7" s="235"/>
      <c r="R7" s="235"/>
      <c r="S7" s="243" t="s">
        <v>6</v>
      </c>
      <c r="T7" s="243" t="s">
        <v>1</v>
      </c>
      <c r="U7" s="236" t="s">
        <v>1134</v>
      </c>
    </row>
    <row r="8" spans="1:21" ht="14.1" customHeight="1" x14ac:dyDescent="0.2">
      <c r="A8" s="235"/>
      <c r="B8" s="236"/>
      <c r="C8" s="236"/>
      <c r="D8" s="236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43"/>
      <c r="T8" s="243"/>
      <c r="U8" s="236"/>
    </row>
    <row r="9" spans="1:21" ht="14.1" customHeight="1" x14ac:dyDescent="0.2">
      <c r="A9" s="235"/>
      <c r="B9" s="236"/>
      <c r="C9" s="236"/>
      <c r="D9" s="236"/>
      <c r="E9" s="232" t="s">
        <v>14</v>
      </c>
      <c r="F9" s="232"/>
      <c r="G9" s="232" t="s">
        <v>15</v>
      </c>
      <c r="H9" s="232"/>
      <c r="I9" s="232" t="s">
        <v>16</v>
      </c>
      <c r="J9" s="232"/>
      <c r="K9" s="23" t="s">
        <v>13</v>
      </c>
      <c r="L9" s="232" t="s">
        <v>14</v>
      </c>
      <c r="M9" s="232"/>
      <c r="N9" s="232" t="s">
        <v>15</v>
      </c>
      <c r="O9" s="232"/>
      <c r="P9" s="232" t="s">
        <v>16</v>
      </c>
      <c r="Q9" s="232"/>
      <c r="R9" s="23" t="s">
        <v>13</v>
      </c>
      <c r="S9" s="243"/>
      <c r="T9" s="243"/>
      <c r="U9" s="236"/>
    </row>
    <row r="10" spans="1:21" s="96" customFormat="1" ht="20.100000000000001" customHeight="1" x14ac:dyDescent="0.25">
      <c r="A10" s="101">
        <v>1</v>
      </c>
      <c r="B10" s="85" t="s">
        <v>1159</v>
      </c>
      <c r="C10" s="86" t="s">
        <v>91</v>
      </c>
      <c r="D10" s="86" t="s">
        <v>1158</v>
      </c>
      <c r="E10" s="87">
        <v>97</v>
      </c>
      <c r="F10" s="88">
        <f>E10/631</f>
        <v>0.15372424722662439</v>
      </c>
      <c r="G10" s="87">
        <v>74</v>
      </c>
      <c r="H10" s="88">
        <f>G10/631.66</f>
        <v>0.11715163220720008</v>
      </c>
      <c r="I10" s="89">
        <v>94</v>
      </c>
      <c r="J10" s="88">
        <f>I10/631.66</f>
        <v>0.14881423550644335</v>
      </c>
      <c r="K10" s="88">
        <v>2.5000000000000001E-2</v>
      </c>
      <c r="L10" s="90">
        <v>67</v>
      </c>
      <c r="M10" s="88">
        <f>L10/631.66</f>
        <v>0.10606972105246494</v>
      </c>
      <c r="N10" s="87">
        <v>71</v>
      </c>
      <c r="O10" s="88">
        <f>N10/631.66</f>
        <v>0.1124022417123136</v>
      </c>
      <c r="P10" s="89">
        <v>69</v>
      </c>
      <c r="Q10" s="88">
        <f>P10/631.66</f>
        <v>0.10923598138238927</v>
      </c>
      <c r="R10" s="88">
        <v>2.5000000000000001E-2</v>
      </c>
      <c r="S10" s="91">
        <f>R10+Q10+O10+M10+K10+J10+H10+F10</f>
        <v>0.79739805908743555</v>
      </c>
      <c r="T10" s="92" t="str">
        <f>IF(S10&lt;60%,"F",IF(S10&lt;70%,"D",IF(S10&lt;80%,"C",IF(S10&lt;90%,"B",IF(S10&gt;=90%,"A")))))</f>
        <v>C</v>
      </c>
      <c r="U10" s="103"/>
    </row>
    <row r="11" spans="1:21" s="141" customFormat="1" ht="20.100000000000001" customHeight="1" x14ac:dyDescent="0.25">
      <c r="A11" s="106">
        <v>2</v>
      </c>
      <c r="B11" s="77" t="s">
        <v>90</v>
      </c>
      <c r="C11" s="78" t="s">
        <v>91</v>
      </c>
      <c r="D11" s="78" t="s">
        <v>92</v>
      </c>
      <c r="E11" s="79">
        <v>91</v>
      </c>
      <c r="F11" s="80">
        <f t="shared" ref="F11:F30" si="0">E11/631</f>
        <v>0.14421553090332806</v>
      </c>
      <c r="G11" s="79">
        <v>80</v>
      </c>
      <c r="H11" s="80">
        <f t="shared" ref="H11:H30" si="1">G11/631.66</f>
        <v>0.12665041319697307</v>
      </c>
      <c r="I11" s="81">
        <v>0</v>
      </c>
      <c r="J11" s="80">
        <f t="shared" ref="J11:J30" si="2">I11/631.66</f>
        <v>0</v>
      </c>
      <c r="K11" s="80">
        <v>0</v>
      </c>
      <c r="L11" s="82">
        <v>68</v>
      </c>
      <c r="M11" s="80">
        <f t="shared" ref="M11:M30" si="3">L11/631.66</f>
        <v>0.1076528512174271</v>
      </c>
      <c r="N11" s="79">
        <v>68</v>
      </c>
      <c r="O11" s="80">
        <f t="shared" ref="O11:O30" si="4">N11/631.66</f>
        <v>0.1076528512174271</v>
      </c>
      <c r="P11" s="81">
        <v>0</v>
      </c>
      <c r="Q11" s="80">
        <f t="shared" ref="Q11:Q30" si="5">P11/631.66</f>
        <v>0</v>
      </c>
      <c r="R11" s="80">
        <v>0</v>
      </c>
      <c r="S11" s="83">
        <f t="shared" ref="S11:S30" si="6">R11+Q11+O11+M11+K11+J11+H11+F11</f>
        <v>0.48617164653515532</v>
      </c>
      <c r="T11" s="84" t="str">
        <f t="shared" ref="T11:T12" si="7">IF(S11&lt;60%,"F",IF(S11&lt;70%,"D",IF(S11&lt;80%,"C",IF(S11&lt;90%,"B",IF(S11&gt;=90%,"A")))))</f>
        <v>F</v>
      </c>
      <c r="U11" s="144"/>
    </row>
    <row r="12" spans="1:21" s="36" customFormat="1" ht="20.100000000000001" customHeight="1" x14ac:dyDescent="0.25">
      <c r="A12" s="101">
        <v>3</v>
      </c>
      <c r="B12" s="25" t="s">
        <v>93</v>
      </c>
      <c r="C12" s="26" t="s">
        <v>91</v>
      </c>
      <c r="D12" s="26" t="s">
        <v>94</v>
      </c>
      <c r="E12" s="27">
        <v>96</v>
      </c>
      <c r="F12" s="28">
        <f t="shared" si="0"/>
        <v>0.15213946117274169</v>
      </c>
      <c r="G12" s="27">
        <v>91</v>
      </c>
      <c r="H12" s="28">
        <f t="shared" si="1"/>
        <v>0.14406484501155686</v>
      </c>
      <c r="I12" s="29">
        <v>96</v>
      </c>
      <c r="J12" s="28">
        <f t="shared" si="2"/>
        <v>0.15198049583636766</v>
      </c>
      <c r="K12" s="28">
        <v>2.5000000000000001E-2</v>
      </c>
      <c r="L12" s="30">
        <v>84</v>
      </c>
      <c r="M12" s="28">
        <f t="shared" si="3"/>
        <v>0.13298293385682172</v>
      </c>
      <c r="N12" s="27">
        <v>82</v>
      </c>
      <c r="O12" s="28">
        <f t="shared" si="4"/>
        <v>0.12981667352689738</v>
      </c>
      <c r="P12" s="29">
        <v>90</v>
      </c>
      <c r="Q12" s="28">
        <f t="shared" si="5"/>
        <v>0.14248171484659469</v>
      </c>
      <c r="R12" s="28">
        <v>0.02</v>
      </c>
      <c r="S12" s="31">
        <f t="shared" si="6"/>
        <v>0.89846612425098005</v>
      </c>
      <c r="T12" s="32" t="str">
        <f t="shared" si="7"/>
        <v>B</v>
      </c>
      <c r="U12" s="35"/>
    </row>
    <row r="13" spans="1:21" s="36" customFormat="1" ht="20.100000000000001" customHeight="1" x14ac:dyDescent="0.25">
      <c r="A13" s="24">
        <v>4</v>
      </c>
      <c r="B13" s="25" t="s">
        <v>98</v>
      </c>
      <c r="C13" s="26" t="s">
        <v>96</v>
      </c>
      <c r="D13" s="26" t="s">
        <v>99</v>
      </c>
      <c r="E13" s="27">
        <v>94</v>
      </c>
      <c r="F13" s="28">
        <f t="shared" si="0"/>
        <v>0.14896988906497624</v>
      </c>
      <c r="G13" s="27">
        <v>82</v>
      </c>
      <c r="H13" s="28">
        <f t="shared" si="1"/>
        <v>0.12981667352689738</v>
      </c>
      <c r="I13" s="29">
        <v>95</v>
      </c>
      <c r="J13" s="28">
        <f t="shared" si="2"/>
        <v>0.15039736567140552</v>
      </c>
      <c r="K13" s="28">
        <v>1.4999999999999999E-2</v>
      </c>
      <c r="L13" s="30">
        <v>60</v>
      </c>
      <c r="M13" s="28">
        <f t="shared" si="3"/>
        <v>9.49878098977298E-2</v>
      </c>
      <c r="N13" s="27">
        <v>69</v>
      </c>
      <c r="O13" s="28">
        <f t="shared" si="4"/>
        <v>0.10923598138238927</v>
      </c>
      <c r="P13" s="29">
        <v>83</v>
      </c>
      <c r="Q13" s="28">
        <f t="shared" si="5"/>
        <v>0.13139980369185955</v>
      </c>
      <c r="R13" s="28">
        <v>0.01</v>
      </c>
      <c r="S13" s="31">
        <f t="shared" si="6"/>
        <v>0.78980752323525782</v>
      </c>
      <c r="T13" s="32" t="str">
        <f t="shared" ref="T13:T23" si="8">IF(S13&lt;60%,"F",IF(S13&lt;70%,"D",IF(S13&lt;80%,"C",IF(S13&lt;90%,"B",IF(S13&gt;=90%,"A")))))</f>
        <v>C</v>
      </c>
      <c r="U13" s="40"/>
    </row>
    <row r="14" spans="1:21" s="39" customFormat="1" ht="20.100000000000001" customHeight="1" x14ac:dyDescent="0.25">
      <c r="A14" s="101">
        <v>5</v>
      </c>
      <c r="B14" s="25" t="s">
        <v>102</v>
      </c>
      <c r="C14" s="26" t="s">
        <v>96</v>
      </c>
      <c r="D14" s="26" t="s">
        <v>103</v>
      </c>
      <c r="E14" s="27">
        <v>89</v>
      </c>
      <c r="F14" s="28">
        <f t="shared" si="0"/>
        <v>0.14104595879556259</v>
      </c>
      <c r="G14" s="27">
        <v>70</v>
      </c>
      <c r="H14" s="28">
        <f t="shared" si="1"/>
        <v>0.11081911154735143</v>
      </c>
      <c r="I14" s="29">
        <v>76</v>
      </c>
      <c r="J14" s="28">
        <f t="shared" si="2"/>
        <v>0.12031789253712441</v>
      </c>
      <c r="K14" s="28">
        <v>1.4999999999999999E-2</v>
      </c>
      <c r="L14" s="30">
        <v>61</v>
      </c>
      <c r="M14" s="28">
        <f t="shared" si="3"/>
        <v>9.6570940062691957E-2</v>
      </c>
      <c r="N14" s="27">
        <v>52</v>
      </c>
      <c r="O14" s="28">
        <f t="shared" si="4"/>
        <v>8.2322768578032487E-2</v>
      </c>
      <c r="P14" s="29">
        <v>37</v>
      </c>
      <c r="Q14" s="28">
        <f t="shared" si="5"/>
        <v>5.8575816103600041E-2</v>
      </c>
      <c r="R14" s="28">
        <v>0</v>
      </c>
      <c r="S14" s="31">
        <f t="shared" si="6"/>
        <v>0.62465248762436287</v>
      </c>
      <c r="T14" s="37" t="str">
        <f t="shared" si="8"/>
        <v>D</v>
      </c>
      <c r="U14" s="38"/>
    </row>
    <row r="15" spans="1:21" s="141" customFormat="1" ht="20.100000000000001" customHeight="1" x14ac:dyDescent="0.25">
      <c r="A15" s="106">
        <v>6</v>
      </c>
      <c r="B15" s="77" t="s">
        <v>104</v>
      </c>
      <c r="C15" s="78" t="s">
        <v>91</v>
      </c>
      <c r="D15" s="78" t="s">
        <v>105</v>
      </c>
      <c r="E15" s="79">
        <v>90</v>
      </c>
      <c r="F15" s="80">
        <f t="shared" si="0"/>
        <v>0.14263074484944532</v>
      </c>
      <c r="G15" s="79">
        <v>55</v>
      </c>
      <c r="H15" s="80">
        <f t="shared" si="1"/>
        <v>8.7072159072918986E-2</v>
      </c>
      <c r="I15" s="81">
        <v>51</v>
      </c>
      <c r="J15" s="80">
        <f t="shared" si="2"/>
        <v>8.073963841307033E-2</v>
      </c>
      <c r="K15" s="80">
        <v>0.01</v>
      </c>
      <c r="L15" s="82">
        <v>46</v>
      </c>
      <c r="M15" s="80">
        <f t="shared" si="3"/>
        <v>7.2823987588259517E-2</v>
      </c>
      <c r="N15" s="79">
        <v>50</v>
      </c>
      <c r="O15" s="80">
        <f t="shared" si="4"/>
        <v>7.9156508248108159E-2</v>
      </c>
      <c r="P15" s="81">
        <v>34</v>
      </c>
      <c r="Q15" s="80">
        <f t="shared" si="5"/>
        <v>5.3826425608713549E-2</v>
      </c>
      <c r="R15" s="80">
        <v>0</v>
      </c>
      <c r="S15" s="83">
        <f t="shared" si="6"/>
        <v>0.52624946378051596</v>
      </c>
      <c r="T15" s="84" t="str">
        <f t="shared" si="8"/>
        <v>F</v>
      </c>
      <c r="U15" s="140" t="s">
        <v>1148</v>
      </c>
    </row>
    <row r="16" spans="1:21" s="34" customFormat="1" ht="20.100000000000001" customHeight="1" x14ac:dyDescent="0.25">
      <c r="A16" s="101">
        <v>7</v>
      </c>
      <c r="B16" s="25" t="s">
        <v>106</v>
      </c>
      <c r="C16" s="26" t="s">
        <v>91</v>
      </c>
      <c r="D16" s="26" t="s">
        <v>107</v>
      </c>
      <c r="E16" s="27">
        <v>86</v>
      </c>
      <c r="F16" s="28">
        <f t="shared" si="0"/>
        <v>0.13629160063391443</v>
      </c>
      <c r="G16" s="27">
        <v>81</v>
      </c>
      <c r="H16" s="28">
        <f t="shared" si="1"/>
        <v>0.12823354336193524</v>
      </c>
      <c r="I16" s="29">
        <v>89</v>
      </c>
      <c r="J16" s="28">
        <f t="shared" si="2"/>
        <v>0.14089858468163252</v>
      </c>
      <c r="K16" s="28">
        <v>2.5000000000000001E-2</v>
      </c>
      <c r="L16" s="30">
        <v>60</v>
      </c>
      <c r="M16" s="28">
        <f t="shared" si="3"/>
        <v>9.49878098977298E-2</v>
      </c>
      <c r="N16" s="27">
        <v>67</v>
      </c>
      <c r="O16" s="28">
        <f t="shared" si="4"/>
        <v>0.10606972105246494</v>
      </c>
      <c r="P16" s="29">
        <v>68</v>
      </c>
      <c r="Q16" s="28">
        <f t="shared" si="5"/>
        <v>0.1076528512174271</v>
      </c>
      <c r="R16" s="28">
        <v>0.02</v>
      </c>
      <c r="S16" s="31">
        <f t="shared" si="6"/>
        <v>0.75913411084510407</v>
      </c>
      <c r="T16" s="32" t="str">
        <f t="shared" si="8"/>
        <v>C</v>
      </c>
      <c r="U16" s="42"/>
    </row>
    <row r="17" spans="1:42" s="36" customFormat="1" ht="20.100000000000001" customHeight="1" x14ac:dyDescent="0.25">
      <c r="A17" s="24">
        <v>8</v>
      </c>
      <c r="B17" s="25" t="s">
        <v>108</v>
      </c>
      <c r="C17" s="26" t="s">
        <v>96</v>
      </c>
      <c r="D17" s="26" t="s">
        <v>109</v>
      </c>
      <c r="E17" s="27">
        <v>98</v>
      </c>
      <c r="F17" s="28">
        <f t="shared" si="0"/>
        <v>0.15530903328050713</v>
      </c>
      <c r="G17" s="27">
        <v>95</v>
      </c>
      <c r="H17" s="28">
        <f t="shared" si="1"/>
        <v>0.15039736567140552</v>
      </c>
      <c r="I17" s="29">
        <v>94</v>
      </c>
      <c r="J17" s="28">
        <f t="shared" si="2"/>
        <v>0.14881423550644335</v>
      </c>
      <c r="K17" s="28">
        <v>2.5000000000000001E-2</v>
      </c>
      <c r="L17" s="30">
        <v>86</v>
      </c>
      <c r="M17" s="28">
        <f t="shared" si="3"/>
        <v>0.13614919418674604</v>
      </c>
      <c r="N17" s="27">
        <v>80</v>
      </c>
      <c r="O17" s="28">
        <f t="shared" si="4"/>
        <v>0.12665041319697307</v>
      </c>
      <c r="P17" s="29">
        <v>93</v>
      </c>
      <c r="Q17" s="28">
        <f t="shared" si="5"/>
        <v>0.14723110534148118</v>
      </c>
      <c r="R17" s="28">
        <v>0.02</v>
      </c>
      <c r="S17" s="31">
        <f t="shared" si="6"/>
        <v>0.90955134718355635</v>
      </c>
      <c r="T17" s="32" t="str">
        <f>IF(S17&lt;60%,"F",IF(S17&lt;70%,"D",IF(S17&lt;80%,"C",IF(S17&lt;90%,"B",IF(S17&gt;=90%,"A")))))</f>
        <v>A</v>
      </c>
      <c r="U17" s="43"/>
    </row>
    <row r="18" spans="1:42" s="36" customFormat="1" ht="20.100000000000001" customHeight="1" x14ac:dyDescent="0.25">
      <c r="A18" s="101">
        <v>9</v>
      </c>
      <c r="B18" s="25" t="s">
        <v>110</v>
      </c>
      <c r="C18" s="26" t="s">
        <v>91</v>
      </c>
      <c r="D18" s="26" t="s">
        <v>111</v>
      </c>
      <c r="E18" s="27">
        <v>94</v>
      </c>
      <c r="F18" s="28">
        <f t="shared" si="0"/>
        <v>0.14896988906497624</v>
      </c>
      <c r="G18" s="27">
        <v>92</v>
      </c>
      <c r="H18" s="28">
        <f t="shared" si="1"/>
        <v>0.14564797517651903</v>
      </c>
      <c r="I18" s="29">
        <v>94</v>
      </c>
      <c r="J18" s="28">
        <f t="shared" si="2"/>
        <v>0.14881423550644335</v>
      </c>
      <c r="K18" s="28">
        <v>2.5000000000000001E-2</v>
      </c>
      <c r="L18" s="30">
        <v>63</v>
      </c>
      <c r="M18" s="28">
        <f t="shared" si="3"/>
        <v>9.9737200392616285E-2</v>
      </c>
      <c r="N18" s="27">
        <v>88</v>
      </c>
      <c r="O18" s="28">
        <f t="shared" si="4"/>
        <v>0.13931545451667038</v>
      </c>
      <c r="P18" s="29">
        <v>91</v>
      </c>
      <c r="Q18" s="28">
        <f t="shared" si="5"/>
        <v>0.14406484501155686</v>
      </c>
      <c r="R18" s="28">
        <v>0.02</v>
      </c>
      <c r="S18" s="31">
        <f t="shared" si="6"/>
        <v>0.8715495996687822</v>
      </c>
      <c r="T18" s="32" t="str">
        <f t="shared" ref="T18:T19" si="9">IF(S18&lt;60%,"F",IF(S18&lt;70%,"D",IF(S18&lt;80%,"C",IF(S18&lt;90%,"B",IF(S18&gt;=90%,"A")))))</f>
        <v>B</v>
      </c>
      <c r="U18" s="35"/>
    </row>
    <row r="19" spans="1:42" s="36" customFormat="1" ht="20.100000000000001" customHeight="1" x14ac:dyDescent="0.25">
      <c r="A19" s="24">
        <v>10</v>
      </c>
      <c r="B19" s="25" t="s">
        <v>112</v>
      </c>
      <c r="C19" s="26" t="s">
        <v>91</v>
      </c>
      <c r="D19" s="26" t="s">
        <v>113</v>
      </c>
      <c r="E19" s="27">
        <v>100</v>
      </c>
      <c r="F19" s="28">
        <f t="shared" si="0"/>
        <v>0.15847860538827258</v>
      </c>
      <c r="G19" s="27">
        <v>94</v>
      </c>
      <c r="H19" s="28">
        <f t="shared" si="1"/>
        <v>0.14881423550644335</v>
      </c>
      <c r="I19" s="29">
        <v>95</v>
      </c>
      <c r="J19" s="28">
        <f t="shared" si="2"/>
        <v>0.15039736567140552</v>
      </c>
      <c r="K19" s="28">
        <v>1.4999999999999999E-2</v>
      </c>
      <c r="L19" s="30">
        <v>92</v>
      </c>
      <c r="M19" s="28">
        <f t="shared" si="3"/>
        <v>0.14564797517651903</v>
      </c>
      <c r="N19" s="27">
        <v>93</v>
      </c>
      <c r="O19" s="28">
        <f t="shared" si="4"/>
        <v>0.14723110534148118</v>
      </c>
      <c r="P19" s="29">
        <v>92</v>
      </c>
      <c r="Q19" s="28">
        <f t="shared" si="5"/>
        <v>0.14564797517651903</v>
      </c>
      <c r="R19" s="28">
        <v>0.02</v>
      </c>
      <c r="S19" s="31">
        <f t="shared" si="6"/>
        <v>0.93121726226064072</v>
      </c>
      <c r="T19" s="32" t="str">
        <f t="shared" si="9"/>
        <v>A</v>
      </c>
      <c r="U19" s="40"/>
    </row>
    <row r="20" spans="1:42" s="34" customFormat="1" ht="20.100000000000001" customHeight="1" x14ac:dyDescent="0.25">
      <c r="A20" s="101">
        <v>11</v>
      </c>
      <c r="B20" s="25" t="s">
        <v>114</v>
      </c>
      <c r="C20" s="26" t="s">
        <v>96</v>
      </c>
      <c r="D20" s="26" t="s">
        <v>115</v>
      </c>
      <c r="E20" s="27">
        <v>98</v>
      </c>
      <c r="F20" s="28">
        <f t="shared" si="0"/>
        <v>0.15530903328050713</v>
      </c>
      <c r="G20" s="27">
        <v>96</v>
      </c>
      <c r="H20" s="28">
        <f t="shared" si="1"/>
        <v>0.15198049583636766</v>
      </c>
      <c r="I20" s="29">
        <v>98</v>
      </c>
      <c r="J20" s="28">
        <f t="shared" si="2"/>
        <v>0.155146756166292</v>
      </c>
      <c r="K20" s="28">
        <v>0.02</v>
      </c>
      <c r="L20" s="30">
        <v>81</v>
      </c>
      <c r="M20" s="28">
        <f t="shared" si="3"/>
        <v>0.12823354336193524</v>
      </c>
      <c r="N20" s="27">
        <v>97</v>
      </c>
      <c r="O20" s="28">
        <f t="shared" si="4"/>
        <v>0.15356362600132983</v>
      </c>
      <c r="P20" s="29">
        <v>87</v>
      </c>
      <c r="Q20" s="28">
        <f t="shared" si="5"/>
        <v>0.13773232435170821</v>
      </c>
      <c r="R20" s="28">
        <v>1.4999999999999999E-2</v>
      </c>
      <c r="S20" s="31">
        <f t="shared" si="6"/>
        <v>0.91696577899814014</v>
      </c>
      <c r="T20" s="32" t="str">
        <f>IF(S20&lt;60%,"F",IF(S20&lt;70%,"D",IF(S20&lt;80%,"C",IF(S20&lt;90%,"B",IF(S20&gt;=90%,"A")))))</f>
        <v>A</v>
      </c>
      <c r="U20" s="42"/>
    </row>
    <row r="21" spans="1:42" s="141" customFormat="1" ht="20.100000000000001" customHeight="1" x14ac:dyDescent="0.25">
      <c r="A21" s="106">
        <v>12</v>
      </c>
      <c r="B21" s="77" t="s">
        <v>116</v>
      </c>
      <c r="C21" s="78" t="s">
        <v>91</v>
      </c>
      <c r="D21" s="78" t="s">
        <v>117</v>
      </c>
      <c r="E21" s="79">
        <v>78</v>
      </c>
      <c r="F21" s="80">
        <f t="shared" si="0"/>
        <v>0.12361331220285261</v>
      </c>
      <c r="G21" s="79">
        <v>80</v>
      </c>
      <c r="H21" s="80">
        <f t="shared" si="1"/>
        <v>0.12665041319697307</v>
      </c>
      <c r="I21" s="81">
        <v>0</v>
      </c>
      <c r="J21" s="80">
        <f t="shared" si="2"/>
        <v>0</v>
      </c>
      <c r="K21" s="80">
        <v>1.4999999999999999E-2</v>
      </c>
      <c r="L21" s="82">
        <v>54</v>
      </c>
      <c r="M21" s="80">
        <f t="shared" si="3"/>
        <v>8.5489028907956816E-2</v>
      </c>
      <c r="N21" s="79">
        <v>37</v>
      </c>
      <c r="O21" s="80">
        <f t="shared" si="4"/>
        <v>5.8575816103600041E-2</v>
      </c>
      <c r="P21" s="81">
        <v>0</v>
      </c>
      <c r="Q21" s="80">
        <f t="shared" si="5"/>
        <v>0</v>
      </c>
      <c r="R21" s="80">
        <v>0</v>
      </c>
      <c r="S21" s="83">
        <f t="shared" si="6"/>
        <v>0.40932857041138254</v>
      </c>
      <c r="T21" s="84" t="str">
        <f t="shared" ref="T21" si="10">IF(S21&lt;60%,"F",IF(S21&lt;70%,"D",IF(S21&lt;80%,"C",IF(S21&lt;90%,"B",IF(S21&gt;=90%,"A")))))</f>
        <v>F</v>
      </c>
      <c r="U21" s="140"/>
    </row>
    <row r="22" spans="1:42" s="34" customFormat="1" ht="20.100000000000001" customHeight="1" x14ac:dyDescent="0.25">
      <c r="A22" s="101">
        <v>13</v>
      </c>
      <c r="B22" s="25" t="s">
        <v>118</v>
      </c>
      <c r="C22" s="26" t="s">
        <v>96</v>
      </c>
      <c r="D22" s="26" t="s">
        <v>119</v>
      </c>
      <c r="E22" s="27">
        <v>93</v>
      </c>
      <c r="F22" s="28">
        <f t="shared" si="0"/>
        <v>0.1473851030110935</v>
      </c>
      <c r="G22" s="27">
        <v>96</v>
      </c>
      <c r="H22" s="28">
        <f t="shared" si="1"/>
        <v>0.15198049583636766</v>
      </c>
      <c r="I22" s="29">
        <v>93</v>
      </c>
      <c r="J22" s="28">
        <f t="shared" si="2"/>
        <v>0.14723110534148118</v>
      </c>
      <c r="K22" s="28">
        <v>2.5000000000000001E-2</v>
      </c>
      <c r="L22" s="30">
        <v>75</v>
      </c>
      <c r="M22" s="28">
        <f t="shared" si="3"/>
        <v>0.11873476237216224</v>
      </c>
      <c r="N22" s="27">
        <v>83</v>
      </c>
      <c r="O22" s="28">
        <f t="shared" si="4"/>
        <v>0.13139980369185955</v>
      </c>
      <c r="P22" s="29">
        <v>88</v>
      </c>
      <c r="Q22" s="28">
        <f t="shared" si="5"/>
        <v>0.13931545451667038</v>
      </c>
      <c r="R22" s="28">
        <v>2.5000000000000001E-2</v>
      </c>
      <c r="S22" s="31">
        <f t="shared" si="6"/>
        <v>0.88604672476963453</v>
      </c>
      <c r="T22" s="32" t="str">
        <f>IF(S22&lt;60%,"F",IF(S22&lt;70%,"D",IF(S22&lt;80%,"C",IF(S22&lt;90%,"B",IF(S22&gt;=90%,"A")))))</f>
        <v>B</v>
      </c>
      <c r="U22" s="40"/>
    </row>
    <row r="23" spans="1:42" s="34" customFormat="1" ht="20.100000000000001" customHeight="1" x14ac:dyDescent="0.25">
      <c r="A23" s="24">
        <v>14</v>
      </c>
      <c r="B23" s="25" t="s">
        <v>120</v>
      </c>
      <c r="C23" s="26" t="s">
        <v>96</v>
      </c>
      <c r="D23" s="26" t="s">
        <v>121</v>
      </c>
      <c r="E23" s="27">
        <v>93</v>
      </c>
      <c r="F23" s="28">
        <f t="shared" si="0"/>
        <v>0.1473851030110935</v>
      </c>
      <c r="G23" s="27">
        <v>80</v>
      </c>
      <c r="H23" s="28">
        <f t="shared" si="1"/>
        <v>0.12665041319697307</v>
      </c>
      <c r="I23" s="29">
        <v>92</v>
      </c>
      <c r="J23" s="28">
        <f t="shared" si="2"/>
        <v>0.14564797517651903</v>
      </c>
      <c r="K23" s="28">
        <v>2.5000000000000001E-2</v>
      </c>
      <c r="L23" s="30">
        <v>85</v>
      </c>
      <c r="M23" s="28">
        <f t="shared" si="3"/>
        <v>0.13456606402178387</v>
      </c>
      <c r="N23" s="27">
        <v>72</v>
      </c>
      <c r="O23" s="28">
        <f t="shared" si="4"/>
        <v>0.11398537187727575</v>
      </c>
      <c r="P23" s="29">
        <v>87</v>
      </c>
      <c r="Q23" s="28">
        <f t="shared" si="5"/>
        <v>0.13773232435170821</v>
      </c>
      <c r="R23" s="28">
        <v>2.5000000000000001E-2</v>
      </c>
      <c r="S23" s="31">
        <f t="shared" si="6"/>
        <v>0.85596725163535359</v>
      </c>
      <c r="T23" s="32" t="str">
        <f t="shared" si="8"/>
        <v>B</v>
      </c>
      <c r="U23" s="42"/>
    </row>
    <row r="24" spans="1:42" s="36" customFormat="1" ht="20.100000000000001" customHeight="1" x14ac:dyDescent="0.25">
      <c r="A24" s="101">
        <v>15</v>
      </c>
      <c r="B24" s="25" t="s">
        <v>122</v>
      </c>
      <c r="C24" s="26" t="s">
        <v>96</v>
      </c>
      <c r="D24" s="26" t="s">
        <v>123</v>
      </c>
      <c r="E24" s="27">
        <v>90</v>
      </c>
      <c r="F24" s="28">
        <f t="shared" si="0"/>
        <v>0.14263074484944532</v>
      </c>
      <c r="G24" s="27">
        <v>85</v>
      </c>
      <c r="H24" s="28">
        <f t="shared" si="1"/>
        <v>0.13456606402178387</v>
      </c>
      <c r="I24" s="29">
        <v>89</v>
      </c>
      <c r="J24" s="28">
        <f t="shared" si="2"/>
        <v>0.14089858468163252</v>
      </c>
      <c r="K24" s="28">
        <v>2.5000000000000001E-2</v>
      </c>
      <c r="L24" s="30">
        <v>48</v>
      </c>
      <c r="M24" s="28">
        <f t="shared" si="3"/>
        <v>7.5990247918183831E-2</v>
      </c>
      <c r="N24" s="27">
        <v>60</v>
      </c>
      <c r="O24" s="28">
        <f t="shared" si="4"/>
        <v>9.49878098977298E-2</v>
      </c>
      <c r="P24" s="29">
        <v>76</v>
      </c>
      <c r="Q24" s="28">
        <f t="shared" si="5"/>
        <v>0.12031789253712441</v>
      </c>
      <c r="R24" s="28">
        <v>2.5000000000000001E-2</v>
      </c>
      <c r="S24" s="31">
        <f t="shared" si="6"/>
        <v>0.75939134390589969</v>
      </c>
      <c r="T24" s="32" t="str">
        <f>IF(S24&lt;60%,"F",IF(S24&lt;70%,"D",IF(S24&lt;80%,"C",IF(S24&lt;90%,"B",IF(S24&gt;=90%,"A")))))</f>
        <v>C</v>
      </c>
      <c r="U24" s="43"/>
    </row>
    <row r="25" spans="1:42" s="36" customFormat="1" ht="20.100000000000001" customHeight="1" x14ac:dyDescent="0.25">
      <c r="A25" s="24">
        <v>16</v>
      </c>
      <c r="B25" s="25" t="s">
        <v>124</v>
      </c>
      <c r="C25" s="26" t="s">
        <v>91</v>
      </c>
      <c r="D25" s="26" t="s">
        <v>125</v>
      </c>
      <c r="E25" s="27">
        <v>90</v>
      </c>
      <c r="F25" s="28">
        <f t="shared" si="0"/>
        <v>0.14263074484944532</v>
      </c>
      <c r="G25" s="27">
        <v>74</v>
      </c>
      <c r="H25" s="28">
        <f t="shared" si="1"/>
        <v>0.11715163220720008</v>
      </c>
      <c r="I25" s="29">
        <v>91</v>
      </c>
      <c r="J25" s="28">
        <f t="shared" si="2"/>
        <v>0.14406484501155686</v>
      </c>
      <c r="K25" s="28">
        <v>2.5000000000000001E-2</v>
      </c>
      <c r="L25" s="30">
        <v>61</v>
      </c>
      <c r="M25" s="28">
        <f t="shared" si="3"/>
        <v>9.6570940062691957E-2</v>
      </c>
      <c r="N25" s="27">
        <v>40</v>
      </c>
      <c r="O25" s="28">
        <f t="shared" si="4"/>
        <v>6.3325206598486533E-2</v>
      </c>
      <c r="P25" s="29">
        <v>68</v>
      </c>
      <c r="Q25" s="28">
        <f t="shared" si="5"/>
        <v>0.1076528512174271</v>
      </c>
      <c r="R25" s="28">
        <v>1.4999999999999999E-2</v>
      </c>
      <c r="S25" s="31">
        <f t="shared" si="6"/>
        <v>0.7113962199468078</v>
      </c>
      <c r="T25" s="32" t="str">
        <f t="shared" ref="T25:T26" si="11">IF(S25&lt;60%,"F",IF(S25&lt;70%,"D",IF(S25&lt;80%,"C",IF(S25&lt;90%,"B",IF(S25&gt;=90%,"A")))))</f>
        <v>C</v>
      </c>
      <c r="U25" s="35"/>
    </row>
    <row r="26" spans="1:42" s="109" customFormat="1" ht="20.100000000000001" customHeight="1" x14ac:dyDescent="0.25">
      <c r="A26" s="106">
        <v>17</v>
      </c>
      <c r="B26" s="77" t="s">
        <v>126</v>
      </c>
      <c r="C26" s="78" t="s">
        <v>96</v>
      </c>
      <c r="D26" s="78" t="s">
        <v>127</v>
      </c>
      <c r="E26" s="79">
        <v>86</v>
      </c>
      <c r="F26" s="80">
        <f t="shared" si="0"/>
        <v>0.13629160063391443</v>
      </c>
      <c r="G26" s="79">
        <v>0</v>
      </c>
      <c r="H26" s="80">
        <f t="shared" si="1"/>
        <v>0</v>
      </c>
      <c r="I26" s="81">
        <v>0</v>
      </c>
      <c r="J26" s="80">
        <f t="shared" si="2"/>
        <v>0</v>
      </c>
      <c r="K26" s="80">
        <v>0</v>
      </c>
      <c r="L26" s="82">
        <v>36</v>
      </c>
      <c r="M26" s="80">
        <f t="shared" si="3"/>
        <v>5.6992685938637877E-2</v>
      </c>
      <c r="N26" s="79">
        <v>0</v>
      </c>
      <c r="O26" s="80">
        <f t="shared" si="4"/>
        <v>0</v>
      </c>
      <c r="P26" s="81">
        <v>0</v>
      </c>
      <c r="Q26" s="80">
        <f t="shared" si="5"/>
        <v>0</v>
      </c>
      <c r="R26" s="80">
        <v>0</v>
      </c>
      <c r="S26" s="83">
        <f t="shared" si="6"/>
        <v>0.19328428657255231</v>
      </c>
      <c r="T26" s="84" t="str">
        <f t="shared" si="11"/>
        <v>F</v>
      </c>
      <c r="U26" s="139"/>
    </row>
    <row r="27" spans="1:42" s="141" customFormat="1" ht="20.100000000000001" customHeight="1" x14ac:dyDescent="0.25">
      <c r="A27" s="106">
        <v>18</v>
      </c>
      <c r="B27" s="77" t="s">
        <v>128</v>
      </c>
      <c r="C27" s="78" t="s">
        <v>96</v>
      </c>
      <c r="D27" s="78" t="s">
        <v>129</v>
      </c>
      <c r="E27" s="79">
        <v>0</v>
      </c>
      <c r="F27" s="80">
        <f t="shared" si="0"/>
        <v>0</v>
      </c>
      <c r="G27" s="79">
        <v>0</v>
      </c>
      <c r="H27" s="80">
        <f t="shared" si="1"/>
        <v>0</v>
      </c>
      <c r="I27" s="81">
        <v>0</v>
      </c>
      <c r="J27" s="80">
        <f t="shared" si="2"/>
        <v>0</v>
      </c>
      <c r="K27" s="80">
        <v>0</v>
      </c>
      <c r="L27" s="82">
        <v>0</v>
      </c>
      <c r="M27" s="80">
        <f t="shared" si="3"/>
        <v>0</v>
      </c>
      <c r="N27" s="79">
        <v>0</v>
      </c>
      <c r="O27" s="80">
        <f t="shared" si="4"/>
        <v>0</v>
      </c>
      <c r="P27" s="81">
        <v>0</v>
      </c>
      <c r="Q27" s="80">
        <f t="shared" si="5"/>
        <v>0</v>
      </c>
      <c r="R27" s="80">
        <v>0</v>
      </c>
      <c r="S27" s="83">
        <f t="shared" si="6"/>
        <v>0</v>
      </c>
      <c r="T27" s="84" t="str">
        <f>IF(S27&lt;60%,"F",IF(S27&lt;70%,"D",IF(S27&lt;80%,"C",IF(S27&lt;90%,"B",IF(S27&gt;=90%,"A")))))</f>
        <v>F</v>
      </c>
      <c r="U27" s="142"/>
    </row>
    <row r="28" spans="1:42" s="141" customFormat="1" ht="20.100000000000001" customHeight="1" x14ac:dyDescent="0.25">
      <c r="A28" s="106">
        <v>19</v>
      </c>
      <c r="B28" s="77" t="s">
        <v>670</v>
      </c>
      <c r="C28" s="78" t="s">
        <v>96</v>
      </c>
      <c r="D28" s="78" t="s">
        <v>671</v>
      </c>
      <c r="E28" s="79">
        <v>84</v>
      </c>
      <c r="F28" s="80">
        <f>E28/631</f>
        <v>0.13312202852614896</v>
      </c>
      <c r="G28" s="79">
        <v>29</v>
      </c>
      <c r="H28" s="80">
        <f>G28/631.66</f>
        <v>4.5910774783902736E-2</v>
      </c>
      <c r="I28" s="81">
        <v>0</v>
      </c>
      <c r="J28" s="80">
        <f>I28/631.66</f>
        <v>0</v>
      </c>
      <c r="K28" s="80">
        <v>0</v>
      </c>
      <c r="L28" s="82">
        <v>35</v>
      </c>
      <c r="M28" s="80">
        <f>L28/631.66</f>
        <v>5.5409555773675713E-2</v>
      </c>
      <c r="N28" s="79">
        <v>28</v>
      </c>
      <c r="O28" s="80">
        <f>N28/631.66</f>
        <v>4.4327644618940572E-2</v>
      </c>
      <c r="P28" s="81">
        <v>0</v>
      </c>
      <c r="Q28" s="80">
        <f>P28/631.66</f>
        <v>0</v>
      </c>
      <c r="R28" s="80">
        <v>0</v>
      </c>
      <c r="S28" s="83">
        <f>R28+Q28+O28+M28+K28+J28+H28+F28</f>
        <v>0.27877000370266797</v>
      </c>
      <c r="T28" s="84" t="str">
        <f>IF(S28&lt;60%,"F",IF(S28&lt;70%,"D",IF(S28&lt;80%,"C",IF(S28&lt;90%,"B",IF(S28&gt;=90%,"A")))))</f>
        <v>F</v>
      </c>
      <c r="U28" s="145"/>
    </row>
    <row r="29" spans="1:42" s="141" customFormat="1" ht="20.100000000000001" customHeight="1" x14ac:dyDescent="0.25">
      <c r="A29" s="106">
        <v>20</v>
      </c>
      <c r="B29" s="77" t="s">
        <v>130</v>
      </c>
      <c r="C29" s="78" t="s">
        <v>96</v>
      </c>
      <c r="D29" s="78" t="s">
        <v>131</v>
      </c>
      <c r="E29" s="79">
        <v>0</v>
      </c>
      <c r="F29" s="80">
        <f t="shared" si="0"/>
        <v>0</v>
      </c>
      <c r="G29" s="79">
        <v>0</v>
      </c>
      <c r="H29" s="80">
        <f t="shared" si="1"/>
        <v>0</v>
      </c>
      <c r="I29" s="81">
        <v>0</v>
      </c>
      <c r="J29" s="80">
        <f t="shared" si="2"/>
        <v>0</v>
      </c>
      <c r="K29" s="80">
        <v>0</v>
      </c>
      <c r="L29" s="82">
        <v>0</v>
      </c>
      <c r="M29" s="80">
        <f t="shared" si="3"/>
        <v>0</v>
      </c>
      <c r="N29" s="79">
        <v>0</v>
      </c>
      <c r="O29" s="80">
        <f t="shared" si="4"/>
        <v>0</v>
      </c>
      <c r="P29" s="81">
        <v>0</v>
      </c>
      <c r="Q29" s="80">
        <f t="shared" si="5"/>
        <v>0</v>
      </c>
      <c r="R29" s="80">
        <v>0</v>
      </c>
      <c r="S29" s="83">
        <f t="shared" si="6"/>
        <v>0</v>
      </c>
      <c r="T29" s="84" t="str">
        <f t="shared" ref="T29:T30" si="12">IF(S29&lt;60%,"F",IF(S29&lt;70%,"D",IF(S29&lt;80%,"C",IF(S29&lt;90%,"B",IF(S29&gt;=90%,"A")))))</f>
        <v>F</v>
      </c>
      <c r="U29" s="140"/>
    </row>
    <row r="30" spans="1:42" s="109" customFormat="1" ht="15.95" customHeight="1" x14ac:dyDescent="0.25">
      <c r="A30" s="106">
        <v>21</v>
      </c>
      <c r="B30" s="77" t="s">
        <v>668</v>
      </c>
      <c r="C30" s="78" t="s">
        <v>624</v>
      </c>
      <c r="D30" s="78" t="s">
        <v>669</v>
      </c>
      <c r="E30" s="79">
        <v>89</v>
      </c>
      <c r="F30" s="80">
        <f t="shared" si="0"/>
        <v>0.14104595879556259</v>
      </c>
      <c r="G30" s="79">
        <v>68</v>
      </c>
      <c r="H30" s="80">
        <f t="shared" si="1"/>
        <v>0.1076528512174271</v>
      </c>
      <c r="I30" s="81">
        <v>0</v>
      </c>
      <c r="J30" s="80">
        <f t="shared" si="2"/>
        <v>0</v>
      </c>
      <c r="K30" s="80">
        <v>0</v>
      </c>
      <c r="L30" s="82">
        <v>62</v>
      </c>
      <c r="M30" s="80">
        <f t="shared" si="3"/>
        <v>9.8154070227654128E-2</v>
      </c>
      <c r="N30" s="79">
        <v>75</v>
      </c>
      <c r="O30" s="80">
        <f t="shared" si="4"/>
        <v>0.11873476237216224</v>
      </c>
      <c r="P30" s="81">
        <v>0</v>
      </c>
      <c r="Q30" s="80">
        <f t="shared" si="5"/>
        <v>0</v>
      </c>
      <c r="R30" s="80">
        <v>0</v>
      </c>
      <c r="S30" s="83">
        <f t="shared" si="6"/>
        <v>0.46558764261280605</v>
      </c>
      <c r="T30" s="84" t="str">
        <f t="shared" si="12"/>
        <v>F</v>
      </c>
      <c r="U30" s="139"/>
    </row>
    <row r="31" spans="1:42" s="34" customFormat="1" ht="20.100000000000001" customHeight="1" x14ac:dyDescent="0.25">
      <c r="A31" s="24">
        <v>22</v>
      </c>
      <c r="B31" s="25" t="s">
        <v>134</v>
      </c>
      <c r="C31" s="26" t="s">
        <v>96</v>
      </c>
      <c r="D31" s="26" t="s">
        <v>135</v>
      </c>
      <c r="E31" s="27">
        <v>97</v>
      </c>
      <c r="F31" s="28">
        <f t="shared" ref="F31" si="13">E31/631</f>
        <v>0.15372424722662439</v>
      </c>
      <c r="G31" s="27">
        <v>87</v>
      </c>
      <c r="H31" s="28">
        <f t="shared" ref="H31" si="14">G31/631.66</f>
        <v>0.13773232435170821</v>
      </c>
      <c r="I31" s="29">
        <v>93</v>
      </c>
      <c r="J31" s="28">
        <f t="shared" ref="J31" si="15">I31/631.66</f>
        <v>0.14723110534148118</v>
      </c>
      <c r="K31" s="28">
        <v>2.5000000000000001E-2</v>
      </c>
      <c r="L31" s="30">
        <v>69</v>
      </c>
      <c r="M31" s="28">
        <f t="shared" ref="M31" si="16">L31/631.66</f>
        <v>0.10923598138238927</v>
      </c>
      <c r="N31" s="27">
        <v>71</v>
      </c>
      <c r="O31" s="28">
        <f t="shared" ref="O31" si="17">N31/631.66</f>
        <v>0.1124022417123136</v>
      </c>
      <c r="P31" s="29">
        <v>64</v>
      </c>
      <c r="Q31" s="28">
        <f t="shared" ref="Q31" si="18">P31/631.66</f>
        <v>0.10132033055757846</v>
      </c>
      <c r="R31" s="28">
        <v>0.01</v>
      </c>
      <c r="S31" s="31">
        <f t="shared" ref="S31" si="19">R31+Q31+O31+M31+K31+J31+H31+F31</f>
        <v>0.79664623057209516</v>
      </c>
      <c r="T31" s="32" t="str">
        <f>IF(S31&lt;60%,"F",IF(S31&lt;70%,"D",IF(S31&lt;80%,"C",IF(S31&lt;90%,"B",IF(S31&gt;=90%,"A")))))</f>
        <v>C</v>
      </c>
      <c r="U31" s="40"/>
    </row>
    <row r="32" spans="1:42" ht="15" customHeight="1" x14ac:dyDescent="0.2">
      <c r="A32" s="44" t="s">
        <v>30</v>
      </c>
      <c r="B32" s="45"/>
      <c r="C32" s="45"/>
      <c r="D32" s="46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7"/>
      <c r="S32" s="45"/>
      <c r="T32" s="48"/>
      <c r="U32" s="49"/>
      <c r="V32" s="50"/>
      <c r="W32" s="51"/>
      <c r="X32" s="52"/>
      <c r="Y32" s="52"/>
      <c r="Z32" s="53"/>
      <c r="AA32" s="54"/>
      <c r="AB32" s="53"/>
      <c r="AC32" s="54"/>
      <c r="AD32" s="53"/>
      <c r="AE32" s="54"/>
      <c r="AF32" s="55"/>
      <c r="AG32" s="53"/>
      <c r="AH32" s="54"/>
      <c r="AI32" s="53"/>
      <c r="AJ32" s="54"/>
      <c r="AK32" s="53"/>
      <c r="AL32" s="54"/>
      <c r="AM32" s="55"/>
      <c r="AN32" s="56"/>
      <c r="AO32" s="57"/>
      <c r="AP32" s="58"/>
    </row>
    <row r="33" spans="1:42" ht="15" customHeight="1" x14ac:dyDescent="0.2">
      <c r="A33" s="44"/>
      <c r="B33" s="45"/>
      <c r="C33" s="45"/>
      <c r="D33" s="46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55"/>
      <c r="S33" s="45"/>
      <c r="T33" s="48"/>
      <c r="U33" s="49"/>
      <c r="V33" s="50"/>
      <c r="W33" s="51"/>
      <c r="X33" s="52"/>
      <c r="Y33" s="52"/>
      <c r="Z33" s="53"/>
      <c r="AA33" s="54"/>
      <c r="AB33" s="53"/>
      <c r="AC33" s="54"/>
      <c r="AD33" s="53"/>
      <c r="AE33" s="54"/>
      <c r="AF33" s="55"/>
      <c r="AG33" s="53"/>
      <c r="AH33" s="54"/>
      <c r="AI33" s="53"/>
      <c r="AJ33" s="54"/>
      <c r="AK33" s="53"/>
      <c r="AL33" s="54"/>
      <c r="AM33" s="55"/>
      <c r="AN33" s="56"/>
      <c r="AO33" s="57"/>
      <c r="AP33" s="58"/>
    </row>
    <row r="34" spans="1:42" ht="15" customHeight="1" x14ac:dyDescent="0.2">
      <c r="A34" s="44"/>
      <c r="B34" s="45"/>
      <c r="C34" s="45"/>
      <c r="D34" s="46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55"/>
      <c r="S34" s="45"/>
      <c r="T34" s="48"/>
      <c r="U34" s="49"/>
      <c r="V34" s="50"/>
      <c r="W34" s="51"/>
      <c r="X34" s="52"/>
      <c r="Y34" s="52"/>
      <c r="Z34" s="53"/>
      <c r="AA34" s="54"/>
      <c r="AB34" s="53"/>
      <c r="AC34" s="54"/>
      <c r="AD34" s="53"/>
      <c r="AE34" s="54"/>
      <c r="AF34" s="55"/>
      <c r="AG34" s="53"/>
      <c r="AH34" s="54"/>
      <c r="AI34" s="53"/>
      <c r="AJ34" s="54"/>
      <c r="AK34" s="53"/>
      <c r="AL34" s="54"/>
      <c r="AM34" s="55"/>
      <c r="AN34" s="56"/>
      <c r="AO34" s="57"/>
      <c r="AP34" s="58"/>
    </row>
    <row r="35" spans="1:42" ht="15" customHeight="1" x14ac:dyDescent="0.2">
      <c r="A35" s="44"/>
      <c r="B35" s="45"/>
      <c r="C35" s="45"/>
      <c r="D35" s="46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55"/>
      <c r="S35" s="45"/>
      <c r="T35" s="48"/>
      <c r="U35" s="49"/>
      <c r="V35" s="50"/>
      <c r="W35" s="51"/>
      <c r="X35" s="52"/>
      <c r="Y35" s="52"/>
      <c r="Z35" s="53"/>
      <c r="AA35" s="54"/>
      <c r="AB35" s="53"/>
      <c r="AC35" s="54"/>
      <c r="AD35" s="53"/>
      <c r="AE35" s="54"/>
      <c r="AF35" s="55"/>
      <c r="AG35" s="53"/>
      <c r="AH35" s="54"/>
      <c r="AI35" s="53"/>
      <c r="AJ35" s="54"/>
      <c r="AK35" s="53"/>
      <c r="AL35" s="54"/>
      <c r="AM35" s="55"/>
      <c r="AN35" s="56"/>
      <c r="AO35" s="57"/>
      <c r="AP35" s="58"/>
    </row>
    <row r="36" spans="1:42" ht="15" customHeight="1" x14ac:dyDescent="0.2">
      <c r="A36" s="44"/>
      <c r="B36" s="45"/>
      <c r="C36" s="45"/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55"/>
      <c r="S36" s="45"/>
      <c r="T36" s="48"/>
      <c r="U36" s="49"/>
      <c r="V36" s="50"/>
      <c r="W36" s="51"/>
      <c r="X36" s="52"/>
      <c r="Y36" s="52"/>
      <c r="Z36" s="53"/>
      <c r="AA36" s="54"/>
      <c r="AB36" s="53"/>
      <c r="AC36" s="54"/>
      <c r="AD36" s="53"/>
      <c r="AE36" s="54"/>
      <c r="AF36" s="55"/>
      <c r="AG36" s="53"/>
      <c r="AH36" s="54"/>
      <c r="AI36" s="53"/>
      <c r="AJ36" s="54"/>
      <c r="AK36" s="53"/>
      <c r="AL36" s="54"/>
      <c r="AM36" s="55"/>
      <c r="AN36" s="56"/>
      <c r="AO36" s="57"/>
      <c r="AP36" s="58"/>
    </row>
    <row r="37" spans="1:42" ht="15" customHeight="1" x14ac:dyDescent="0.2">
      <c r="A37" s="44"/>
      <c r="B37" s="45"/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55"/>
      <c r="S37" s="45"/>
      <c r="T37" s="48"/>
      <c r="U37" s="49"/>
      <c r="V37" s="50"/>
      <c r="W37" s="51"/>
      <c r="X37" s="52"/>
      <c r="Y37" s="52"/>
      <c r="Z37" s="53"/>
      <c r="AA37" s="54"/>
      <c r="AB37" s="53"/>
      <c r="AC37" s="54"/>
      <c r="AD37" s="53"/>
      <c r="AE37" s="54"/>
      <c r="AF37" s="55"/>
      <c r="AG37" s="53"/>
      <c r="AH37" s="54"/>
      <c r="AI37" s="53"/>
      <c r="AJ37" s="54"/>
      <c r="AK37" s="53"/>
      <c r="AL37" s="54"/>
      <c r="AM37" s="55"/>
      <c r="AN37" s="56"/>
      <c r="AO37" s="57"/>
      <c r="AP37" s="58"/>
    </row>
    <row r="38" spans="1:42" ht="15" customHeight="1" x14ac:dyDescent="0.2">
      <c r="A38" s="44"/>
      <c r="B38" s="45"/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55"/>
      <c r="S38" s="45"/>
      <c r="T38" s="48"/>
      <c r="U38" s="49"/>
      <c r="V38" s="50"/>
      <c r="W38" s="51"/>
      <c r="X38" s="52"/>
      <c r="Y38" s="52"/>
      <c r="Z38" s="53"/>
      <c r="AA38" s="54"/>
      <c r="AB38" s="53"/>
      <c r="AC38" s="54"/>
      <c r="AD38" s="53"/>
      <c r="AE38" s="54"/>
      <c r="AF38" s="55"/>
      <c r="AG38" s="53"/>
      <c r="AH38" s="54"/>
      <c r="AI38" s="53"/>
      <c r="AJ38" s="54"/>
      <c r="AK38" s="53"/>
      <c r="AL38" s="54"/>
      <c r="AM38" s="55"/>
      <c r="AN38" s="56"/>
      <c r="AO38" s="57"/>
      <c r="AP38" s="58"/>
    </row>
    <row r="39" spans="1:42" ht="15" customHeight="1" x14ac:dyDescent="0.2">
      <c r="A39" s="44"/>
      <c r="B39" s="45"/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55"/>
      <c r="S39" s="45"/>
      <c r="T39" s="48"/>
      <c r="U39" s="49"/>
      <c r="V39" s="50"/>
      <c r="W39" s="51"/>
      <c r="X39" s="52"/>
      <c r="Y39" s="52"/>
      <c r="Z39" s="53"/>
      <c r="AA39" s="54"/>
      <c r="AB39" s="53"/>
      <c r="AC39" s="54"/>
      <c r="AD39" s="53"/>
      <c r="AE39" s="54"/>
      <c r="AF39" s="55"/>
      <c r="AG39" s="53"/>
      <c r="AH39" s="54"/>
      <c r="AI39" s="53"/>
      <c r="AJ39" s="54"/>
      <c r="AK39" s="53"/>
      <c r="AL39" s="54"/>
      <c r="AM39" s="55"/>
      <c r="AN39" s="56"/>
      <c r="AO39" s="57"/>
      <c r="AP39" s="58"/>
    </row>
    <row r="40" spans="1:42" ht="15" customHeight="1" x14ac:dyDescent="0.2">
      <c r="A40" s="44"/>
      <c r="B40" s="45"/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55"/>
      <c r="S40" s="45"/>
      <c r="T40" s="48"/>
      <c r="U40" s="49"/>
      <c r="V40" s="50"/>
      <c r="W40" s="51"/>
      <c r="X40" s="52"/>
      <c r="Y40" s="52"/>
      <c r="Z40" s="53"/>
      <c r="AA40" s="54"/>
      <c r="AB40" s="53"/>
      <c r="AC40" s="54"/>
      <c r="AD40" s="53"/>
      <c r="AE40" s="54"/>
      <c r="AF40" s="55"/>
      <c r="AG40" s="53"/>
      <c r="AH40" s="54"/>
      <c r="AI40" s="53"/>
      <c r="AJ40" s="54"/>
      <c r="AK40" s="53"/>
      <c r="AL40" s="54"/>
      <c r="AM40" s="55"/>
      <c r="AN40" s="56"/>
      <c r="AO40" s="57"/>
      <c r="AP40" s="58"/>
    </row>
    <row r="41" spans="1:42" s="7" customFormat="1" ht="30" x14ac:dyDescent="0.2">
      <c r="A41" s="254" t="s">
        <v>17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</row>
    <row r="42" spans="1:42" ht="15.95" customHeight="1" x14ac:dyDescent="0.2">
      <c r="A42" s="8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  <c r="U42" s="12"/>
    </row>
    <row r="43" spans="1:42" ht="21" customHeight="1" x14ac:dyDescent="0.2">
      <c r="A43" s="14" t="s">
        <v>20</v>
      </c>
      <c r="B43" s="14"/>
      <c r="C43" s="14"/>
      <c r="D43" s="15"/>
      <c r="E43" s="16"/>
      <c r="F43" s="16"/>
      <c r="G43" s="16"/>
      <c r="H43" s="16"/>
      <c r="I43" s="16"/>
      <c r="J43" s="16"/>
      <c r="K43" s="17" t="s">
        <v>24</v>
      </c>
      <c r="L43" s="16"/>
      <c r="M43" s="16"/>
      <c r="N43" s="16"/>
      <c r="O43" s="16"/>
      <c r="P43" s="16"/>
      <c r="Q43" s="16"/>
      <c r="R43" s="16"/>
      <c r="S43" s="16"/>
      <c r="T43" s="16"/>
      <c r="U43" s="18"/>
    </row>
    <row r="44" spans="1:42" ht="18" customHeight="1" x14ac:dyDescent="0.2">
      <c r="A44" s="14" t="s">
        <v>23</v>
      </c>
      <c r="B44" s="14"/>
      <c r="C44" s="14"/>
      <c r="D44" s="15"/>
      <c r="E44" s="16"/>
      <c r="F44" s="16"/>
      <c r="G44" s="16"/>
      <c r="H44" s="16"/>
      <c r="I44" s="16"/>
      <c r="J44" s="16"/>
      <c r="K44" s="17" t="s">
        <v>7</v>
      </c>
      <c r="L44" s="16"/>
      <c r="M44" s="16"/>
      <c r="N44" s="16"/>
      <c r="O44" s="16"/>
      <c r="P44" s="16"/>
      <c r="Q44" s="16"/>
      <c r="R44" s="16"/>
      <c r="S44" s="16"/>
      <c r="T44" s="16"/>
      <c r="U44" s="18" t="s">
        <v>10</v>
      </c>
    </row>
    <row r="45" spans="1:42" ht="15.95" customHeight="1" x14ac:dyDescent="0.2">
      <c r="A45" s="19"/>
      <c r="B45" s="20"/>
      <c r="C45" s="20"/>
      <c r="D45" s="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</row>
    <row r="46" spans="1:42" ht="14.1" customHeight="1" x14ac:dyDescent="0.2">
      <c r="A46" s="235" t="s">
        <v>2</v>
      </c>
      <c r="B46" s="236" t="s">
        <v>3</v>
      </c>
      <c r="C46" s="236" t="s">
        <v>4</v>
      </c>
      <c r="D46" s="236" t="s">
        <v>5</v>
      </c>
      <c r="E46" s="237" t="s">
        <v>21</v>
      </c>
      <c r="F46" s="238"/>
      <c r="G46" s="238"/>
      <c r="H46" s="238"/>
      <c r="I46" s="238"/>
      <c r="J46" s="238"/>
      <c r="K46" s="239"/>
      <c r="L46" s="235" t="s">
        <v>22</v>
      </c>
      <c r="M46" s="235"/>
      <c r="N46" s="235"/>
      <c r="O46" s="235"/>
      <c r="P46" s="235"/>
      <c r="Q46" s="235"/>
      <c r="R46" s="235"/>
      <c r="S46" s="243" t="s">
        <v>6</v>
      </c>
      <c r="T46" s="243" t="s">
        <v>1</v>
      </c>
      <c r="U46" s="236" t="s">
        <v>1134</v>
      </c>
    </row>
    <row r="47" spans="1:42" ht="14.1" customHeight="1" x14ac:dyDescent="0.2">
      <c r="A47" s="235"/>
      <c r="B47" s="236"/>
      <c r="C47" s="236"/>
      <c r="D47" s="236"/>
      <c r="E47" s="240"/>
      <c r="F47" s="241"/>
      <c r="G47" s="241"/>
      <c r="H47" s="241"/>
      <c r="I47" s="241"/>
      <c r="J47" s="241"/>
      <c r="K47" s="242"/>
      <c r="L47" s="235"/>
      <c r="M47" s="235"/>
      <c r="N47" s="235"/>
      <c r="O47" s="235"/>
      <c r="P47" s="235"/>
      <c r="Q47" s="235"/>
      <c r="R47" s="235"/>
      <c r="S47" s="243"/>
      <c r="T47" s="243"/>
      <c r="U47" s="236"/>
    </row>
    <row r="48" spans="1:42" ht="14.1" customHeight="1" x14ac:dyDescent="0.2">
      <c r="A48" s="235"/>
      <c r="B48" s="236"/>
      <c r="C48" s="236"/>
      <c r="D48" s="236"/>
      <c r="E48" s="232" t="s">
        <v>14</v>
      </c>
      <c r="F48" s="232"/>
      <c r="G48" s="232" t="s">
        <v>15</v>
      </c>
      <c r="H48" s="232"/>
      <c r="I48" s="232" t="s">
        <v>16</v>
      </c>
      <c r="J48" s="232"/>
      <c r="K48" s="23" t="s">
        <v>13</v>
      </c>
      <c r="L48" s="232" t="s">
        <v>14</v>
      </c>
      <c r="M48" s="232"/>
      <c r="N48" s="232" t="s">
        <v>15</v>
      </c>
      <c r="O48" s="232"/>
      <c r="P48" s="232" t="s">
        <v>16</v>
      </c>
      <c r="Q48" s="232"/>
      <c r="R48" s="23" t="s">
        <v>13</v>
      </c>
      <c r="S48" s="243"/>
      <c r="T48" s="243"/>
      <c r="U48" s="236"/>
    </row>
    <row r="49" spans="1:21" s="141" customFormat="1" ht="20.100000000000001" customHeight="1" x14ac:dyDescent="0.25">
      <c r="A49" s="106">
        <v>1</v>
      </c>
      <c r="B49" s="77" t="s">
        <v>136</v>
      </c>
      <c r="C49" s="78" t="s">
        <v>91</v>
      </c>
      <c r="D49" s="78" t="s">
        <v>137</v>
      </c>
      <c r="E49" s="79">
        <v>0</v>
      </c>
      <c r="F49" s="80">
        <f t="shared" ref="F49:F62" si="20">E49/631</f>
        <v>0</v>
      </c>
      <c r="G49" s="79">
        <v>0</v>
      </c>
      <c r="H49" s="80">
        <f t="shared" ref="H49:H62" si="21">G49/631.66</f>
        <v>0</v>
      </c>
      <c r="I49" s="81">
        <v>0</v>
      </c>
      <c r="J49" s="80">
        <f t="shared" ref="J49:J62" si="22">I49/631.66</f>
        <v>0</v>
      </c>
      <c r="K49" s="80">
        <v>0.01</v>
      </c>
      <c r="L49" s="82">
        <v>0</v>
      </c>
      <c r="M49" s="80">
        <f t="shared" ref="M49:M62" si="23">L49/631.66</f>
        <v>0</v>
      </c>
      <c r="N49" s="79">
        <v>0</v>
      </c>
      <c r="O49" s="80">
        <f t="shared" ref="O49:O62" si="24">N49/631.66</f>
        <v>0</v>
      </c>
      <c r="P49" s="81">
        <v>0</v>
      </c>
      <c r="Q49" s="80">
        <f t="shared" ref="Q49:Q62" si="25">P49/631.66</f>
        <v>0</v>
      </c>
      <c r="R49" s="80">
        <v>0</v>
      </c>
      <c r="S49" s="83">
        <f t="shared" ref="S49:S62" si="26">R49+Q49+O49+M49+K49+J49+H49+F49</f>
        <v>0.01</v>
      </c>
      <c r="T49" s="84" t="str">
        <f t="shared" ref="T49:T50" si="27">IF(S49&lt;60%,"F",IF(S49&lt;70%,"D",IF(S49&lt;80%,"C",IF(S49&lt;90%,"B",IF(S49&gt;=90%,"A")))))</f>
        <v>F</v>
      </c>
      <c r="U49" s="144" t="s">
        <v>89</v>
      </c>
    </row>
    <row r="50" spans="1:21" s="36" customFormat="1" ht="20.100000000000001" customHeight="1" x14ac:dyDescent="0.25">
      <c r="A50" s="24">
        <v>2</v>
      </c>
      <c r="B50" s="25" t="s">
        <v>138</v>
      </c>
      <c r="C50" s="26" t="s">
        <v>91</v>
      </c>
      <c r="D50" s="26" t="s">
        <v>139</v>
      </c>
      <c r="E50" s="27">
        <v>77</v>
      </c>
      <c r="F50" s="28">
        <f t="shared" si="20"/>
        <v>0.12202852614896989</v>
      </c>
      <c r="G50" s="27">
        <v>84</v>
      </c>
      <c r="H50" s="28">
        <f t="shared" si="21"/>
        <v>0.13298293385682172</v>
      </c>
      <c r="I50" s="29">
        <v>83</v>
      </c>
      <c r="J50" s="28">
        <f t="shared" si="22"/>
        <v>0.13139980369185955</v>
      </c>
      <c r="K50" s="28">
        <v>0.01</v>
      </c>
      <c r="L50" s="30">
        <v>78</v>
      </c>
      <c r="M50" s="28">
        <f t="shared" si="23"/>
        <v>0.12348415286704874</v>
      </c>
      <c r="N50" s="27">
        <v>75</v>
      </c>
      <c r="O50" s="28">
        <f t="shared" si="24"/>
        <v>0.11873476237216224</v>
      </c>
      <c r="P50" s="29">
        <v>67</v>
      </c>
      <c r="Q50" s="28">
        <f t="shared" si="25"/>
        <v>0.10606972105246494</v>
      </c>
      <c r="R50" s="28">
        <v>0</v>
      </c>
      <c r="S50" s="31">
        <f t="shared" si="26"/>
        <v>0.74469989998932706</v>
      </c>
      <c r="T50" s="32" t="str">
        <f t="shared" si="27"/>
        <v>C</v>
      </c>
      <c r="U50" s="35"/>
    </row>
    <row r="51" spans="1:21" s="36" customFormat="1" ht="20.100000000000001" customHeight="1" x14ac:dyDescent="0.25">
      <c r="A51" s="24">
        <v>3</v>
      </c>
      <c r="B51" s="25" t="s">
        <v>140</v>
      </c>
      <c r="C51" s="26" t="s">
        <v>91</v>
      </c>
      <c r="D51" s="26" t="s">
        <v>141</v>
      </c>
      <c r="E51" s="27">
        <v>84</v>
      </c>
      <c r="F51" s="28">
        <f t="shared" si="20"/>
        <v>0.13312202852614896</v>
      </c>
      <c r="G51" s="27">
        <v>85</v>
      </c>
      <c r="H51" s="28">
        <f t="shared" si="21"/>
        <v>0.13456606402178387</v>
      </c>
      <c r="I51" s="29">
        <v>86</v>
      </c>
      <c r="J51" s="28">
        <f t="shared" si="22"/>
        <v>0.13614919418674604</v>
      </c>
      <c r="K51" s="28">
        <v>2.5000000000000001E-2</v>
      </c>
      <c r="L51" s="30">
        <v>83</v>
      </c>
      <c r="M51" s="28">
        <f t="shared" si="23"/>
        <v>0.13139980369185955</v>
      </c>
      <c r="N51" s="27">
        <v>71</v>
      </c>
      <c r="O51" s="28">
        <f t="shared" si="24"/>
        <v>0.1124022417123136</v>
      </c>
      <c r="P51" s="29">
        <v>76</v>
      </c>
      <c r="Q51" s="28">
        <f t="shared" si="25"/>
        <v>0.12031789253712441</v>
      </c>
      <c r="R51" s="28">
        <v>0.01</v>
      </c>
      <c r="S51" s="31">
        <f t="shared" si="26"/>
        <v>0.80295722467597641</v>
      </c>
      <c r="T51" s="32" t="str">
        <f t="shared" ref="T51:T61" si="28">IF(S51&lt;60%,"F",IF(S51&lt;70%,"D",IF(S51&lt;80%,"C",IF(S51&lt;90%,"B",IF(S51&gt;=90%,"A")))))</f>
        <v>B</v>
      </c>
      <c r="U51" s="40"/>
    </row>
    <row r="52" spans="1:21" s="34" customFormat="1" ht="20.100000000000001" customHeight="1" x14ac:dyDescent="0.25">
      <c r="A52" s="24">
        <v>4</v>
      </c>
      <c r="B52" s="85" t="s">
        <v>142</v>
      </c>
      <c r="C52" s="86" t="s">
        <v>96</v>
      </c>
      <c r="D52" s="86" t="s">
        <v>143</v>
      </c>
      <c r="E52" s="27">
        <v>92</v>
      </c>
      <c r="F52" s="28">
        <f t="shared" si="20"/>
        <v>0.14580031695721077</v>
      </c>
      <c r="G52" s="27">
        <v>72</v>
      </c>
      <c r="H52" s="28">
        <f t="shared" si="21"/>
        <v>0.11398537187727575</v>
      </c>
      <c r="I52" s="29">
        <v>82</v>
      </c>
      <c r="J52" s="28">
        <f t="shared" si="22"/>
        <v>0.12981667352689738</v>
      </c>
      <c r="K52" s="28">
        <v>2.5000000000000001E-2</v>
      </c>
      <c r="L52" s="30">
        <v>94</v>
      </c>
      <c r="M52" s="28">
        <f t="shared" si="23"/>
        <v>0.14881423550644335</v>
      </c>
      <c r="N52" s="27">
        <v>74</v>
      </c>
      <c r="O52" s="28">
        <f t="shared" si="24"/>
        <v>0.11715163220720008</v>
      </c>
      <c r="P52" s="29">
        <v>76</v>
      </c>
      <c r="Q52" s="28">
        <f t="shared" si="25"/>
        <v>0.12031789253712441</v>
      </c>
      <c r="R52" s="28">
        <v>2.5000000000000001E-2</v>
      </c>
      <c r="S52" s="31">
        <f t="shared" si="26"/>
        <v>0.82588612261215177</v>
      </c>
      <c r="T52" s="32" t="str">
        <f t="shared" si="28"/>
        <v>B</v>
      </c>
      <c r="U52" s="41"/>
    </row>
    <row r="53" spans="1:21" s="138" customFormat="1" ht="20.100000000000001" customHeight="1" x14ac:dyDescent="0.25">
      <c r="A53" s="106">
        <v>5</v>
      </c>
      <c r="B53" s="77" t="s">
        <v>144</v>
      </c>
      <c r="C53" s="78" t="s">
        <v>91</v>
      </c>
      <c r="D53" s="78" t="s">
        <v>145</v>
      </c>
      <c r="E53" s="79">
        <v>76</v>
      </c>
      <c r="F53" s="80">
        <f t="shared" si="20"/>
        <v>0.12044374009508717</v>
      </c>
      <c r="G53" s="79">
        <v>80</v>
      </c>
      <c r="H53" s="80">
        <f t="shared" si="21"/>
        <v>0.12665041319697307</v>
      </c>
      <c r="I53" s="81">
        <v>0</v>
      </c>
      <c r="J53" s="80">
        <f t="shared" si="22"/>
        <v>0</v>
      </c>
      <c r="K53" s="80">
        <v>0.01</v>
      </c>
      <c r="L53" s="82">
        <v>71</v>
      </c>
      <c r="M53" s="80">
        <f t="shared" si="23"/>
        <v>0.1124022417123136</v>
      </c>
      <c r="N53" s="79">
        <v>68</v>
      </c>
      <c r="O53" s="80">
        <f t="shared" si="24"/>
        <v>0.1076528512174271</v>
      </c>
      <c r="P53" s="81">
        <v>0</v>
      </c>
      <c r="Q53" s="80">
        <f t="shared" si="25"/>
        <v>0</v>
      </c>
      <c r="R53" s="80">
        <v>0.02</v>
      </c>
      <c r="S53" s="83">
        <f t="shared" si="26"/>
        <v>0.49714924622180096</v>
      </c>
      <c r="T53" s="136" t="str">
        <f t="shared" si="28"/>
        <v>F</v>
      </c>
      <c r="U53" s="137"/>
    </row>
    <row r="54" spans="1:21" s="34" customFormat="1" ht="20.100000000000001" customHeight="1" x14ac:dyDescent="0.25">
      <c r="A54" s="24">
        <v>6</v>
      </c>
      <c r="B54" s="25" t="s">
        <v>146</v>
      </c>
      <c r="C54" s="26" t="s">
        <v>96</v>
      </c>
      <c r="D54" s="26" t="s">
        <v>147</v>
      </c>
      <c r="E54" s="27">
        <v>87</v>
      </c>
      <c r="F54" s="28">
        <f t="shared" si="20"/>
        <v>0.13787638668779714</v>
      </c>
      <c r="G54" s="27">
        <v>91</v>
      </c>
      <c r="H54" s="28">
        <f t="shared" si="21"/>
        <v>0.14406484501155686</v>
      </c>
      <c r="I54" s="29">
        <v>95</v>
      </c>
      <c r="J54" s="28">
        <f t="shared" si="22"/>
        <v>0.15039736567140552</v>
      </c>
      <c r="K54" s="28">
        <v>2.5000000000000001E-2</v>
      </c>
      <c r="L54" s="30">
        <v>81</v>
      </c>
      <c r="M54" s="28">
        <f t="shared" si="23"/>
        <v>0.12823354336193524</v>
      </c>
      <c r="N54" s="27">
        <v>86</v>
      </c>
      <c r="O54" s="28">
        <f t="shared" si="24"/>
        <v>0.13614919418674604</v>
      </c>
      <c r="P54" s="29">
        <v>93</v>
      </c>
      <c r="Q54" s="28">
        <f t="shared" si="25"/>
        <v>0.14723110534148118</v>
      </c>
      <c r="R54" s="28">
        <v>2.5000000000000001E-2</v>
      </c>
      <c r="S54" s="31">
        <f t="shared" si="26"/>
        <v>0.89395244026092191</v>
      </c>
      <c r="T54" s="32" t="str">
        <f t="shared" si="28"/>
        <v>B</v>
      </c>
      <c r="U54" s="41" t="s">
        <v>11</v>
      </c>
    </row>
    <row r="55" spans="1:21" s="36" customFormat="1" ht="20.100000000000001" customHeight="1" x14ac:dyDescent="0.25">
      <c r="A55" s="24">
        <v>7</v>
      </c>
      <c r="B55" s="25" t="s">
        <v>150</v>
      </c>
      <c r="C55" s="26" t="s">
        <v>91</v>
      </c>
      <c r="D55" s="26" t="s">
        <v>151</v>
      </c>
      <c r="E55" s="27">
        <v>85</v>
      </c>
      <c r="F55" s="28">
        <f t="shared" si="20"/>
        <v>0.1347068145800317</v>
      </c>
      <c r="G55" s="27">
        <v>88</v>
      </c>
      <c r="H55" s="28">
        <f t="shared" si="21"/>
        <v>0.13931545451667038</v>
      </c>
      <c r="I55" s="29">
        <v>89</v>
      </c>
      <c r="J55" s="28">
        <f t="shared" si="22"/>
        <v>0.14089858468163252</v>
      </c>
      <c r="K55" s="28">
        <v>2.5000000000000001E-2</v>
      </c>
      <c r="L55" s="30">
        <v>82</v>
      </c>
      <c r="M55" s="28">
        <f t="shared" si="23"/>
        <v>0.12981667352689738</v>
      </c>
      <c r="N55" s="27">
        <v>78</v>
      </c>
      <c r="O55" s="28">
        <f t="shared" si="24"/>
        <v>0.12348415286704874</v>
      </c>
      <c r="P55" s="29">
        <v>81</v>
      </c>
      <c r="Q55" s="28">
        <f t="shared" si="25"/>
        <v>0.12823354336193524</v>
      </c>
      <c r="R55" s="28">
        <v>2.5000000000000001E-2</v>
      </c>
      <c r="S55" s="31">
        <f t="shared" si="26"/>
        <v>0.84645522353421598</v>
      </c>
      <c r="T55" s="32" t="str">
        <f>IF(S55&lt;60%,"F",IF(S55&lt;70%,"D",IF(S55&lt;80%,"C",IF(S55&lt;90%,"B",IF(S55&gt;=90%,"A")))))</f>
        <v>B</v>
      </c>
      <c r="U55" s="43"/>
    </row>
    <row r="56" spans="1:21" s="36" customFormat="1" ht="20.100000000000001" customHeight="1" x14ac:dyDescent="0.25">
      <c r="A56" s="24">
        <v>8</v>
      </c>
      <c r="B56" s="25" t="s">
        <v>152</v>
      </c>
      <c r="C56" s="26" t="s">
        <v>91</v>
      </c>
      <c r="D56" s="26" t="s">
        <v>153</v>
      </c>
      <c r="E56" s="27">
        <v>89</v>
      </c>
      <c r="F56" s="28">
        <f t="shared" si="20"/>
        <v>0.14104595879556259</v>
      </c>
      <c r="G56" s="27">
        <v>85</v>
      </c>
      <c r="H56" s="28">
        <f t="shared" si="21"/>
        <v>0.13456606402178387</v>
      </c>
      <c r="I56" s="29">
        <v>91</v>
      </c>
      <c r="J56" s="28">
        <f t="shared" si="22"/>
        <v>0.14406484501155686</v>
      </c>
      <c r="K56" s="28">
        <v>2.5000000000000001E-2</v>
      </c>
      <c r="L56" s="30">
        <v>97</v>
      </c>
      <c r="M56" s="28">
        <f t="shared" si="23"/>
        <v>0.15356362600132983</v>
      </c>
      <c r="N56" s="27">
        <v>87</v>
      </c>
      <c r="O56" s="28">
        <f t="shared" si="24"/>
        <v>0.13773232435170821</v>
      </c>
      <c r="P56" s="29">
        <v>92</v>
      </c>
      <c r="Q56" s="28">
        <f t="shared" si="25"/>
        <v>0.14564797517651903</v>
      </c>
      <c r="R56" s="28">
        <v>2.5000000000000001E-2</v>
      </c>
      <c r="S56" s="31">
        <f t="shared" si="26"/>
        <v>0.90662079335846035</v>
      </c>
      <c r="T56" s="32" t="str">
        <f t="shared" ref="T56:T57" si="29">IF(S56&lt;60%,"F",IF(S56&lt;70%,"D",IF(S56&lt;80%,"C",IF(S56&lt;90%,"B",IF(S56&gt;=90%,"A")))))</f>
        <v>A</v>
      </c>
      <c r="U56" s="35"/>
    </row>
    <row r="57" spans="1:21" s="36" customFormat="1" ht="20.100000000000001" customHeight="1" x14ac:dyDescent="0.25">
      <c r="A57" s="24">
        <v>9</v>
      </c>
      <c r="B57" s="25" t="s">
        <v>154</v>
      </c>
      <c r="C57" s="26" t="s">
        <v>96</v>
      </c>
      <c r="D57" s="26" t="s">
        <v>155</v>
      </c>
      <c r="E57" s="27">
        <v>70</v>
      </c>
      <c r="F57" s="28">
        <f t="shared" si="20"/>
        <v>0.11093502377179081</v>
      </c>
      <c r="G57" s="27">
        <v>79</v>
      </c>
      <c r="H57" s="28">
        <f t="shared" si="21"/>
        <v>0.1250672830320109</v>
      </c>
      <c r="I57" s="29">
        <v>71</v>
      </c>
      <c r="J57" s="28">
        <f t="shared" si="22"/>
        <v>0.1124022417123136</v>
      </c>
      <c r="K57" s="28">
        <v>2.5000000000000001E-2</v>
      </c>
      <c r="L57" s="30">
        <v>65</v>
      </c>
      <c r="M57" s="28">
        <f t="shared" si="23"/>
        <v>0.10290346072254061</v>
      </c>
      <c r="N57" s="27">
        <v>62</v>
      </c>
      <c r="O57" s="28">
        <f t="shared" si="24"/>
        <v>9.8154070227654128E-2</v>
      </c>
      <c r="P57" s="29">
        <v>46</v>
      </c>
      <c r="Q57" s="28">
        <f t="shared" si="25"/>
        <v>7.2823987588259517E-2</v>
      </c>
      <c r="R57" s="28">
        <v>2.5000000000000001E-2</v>
      </c>
      <c r="S57" s="31">
        <f t="shared" si="26"/>
        <v>0.6722860670545695</v>
      </c>
      <c r="T57" s="32" t="str">
        <f t="shared" si="29"/>
        <v>D</v>
      </c>
      <c r="U57" s="40"/>
    </row>
    <row r="58" spans="1:21" s="34" customFormat="1" ht="20.100000000000001" customHeight="1" x14ac:dyDescent="0.25">
      <c r="A58" s="24">
        <v>10</v>
      </c>
      <c r="B58" s="25" t="s">
        <v>156</v>
      </c>
      <c r="C58" s="26" t="s">
        <v>91</v>
      </c>
      <c r="D58" s="26" t="s">
        <v>157</v>
      </c>
      <c r="E58" s="27">
        <v>89</v>
      </c>
      <c r="F58" s="28">
        <f t="shared" si="20"/>
        <v>0.14104595879556259</v>
      </c>
      <c r="G58" s="27">
        <v>85</v>
      </c>
      <c r="H58" s="28">
        <f t="shared" si="21"/>
        <v>0.13456606402178387</v>
      </c>
      <c r="I58" s="29">
        <v>97</v>
      </c>
      <c r="J58" s="28">
        <f t="shared" si="22"/>
        <v>0.15356362600132983</v>
      </c>
      <c r="K58" s="28">
        <v>2.5000000000000001E-2</v>
      </c>
      <c r="L58" s="30">
        <v>86</v>
      </c>
      <c r="M58" s="28">
        <f t="shared" si="23"/>
        <v>0.13614919418674604</v>
      </c>
      <c r="N58" s="27">
        <v>85</v>
      </c>
      <c r="O58" s="28">
        <f t="shared" si="24"/>
        <v>0.13456606402178387</v>
      </c>
      <c r="P58" s="29">
        <v>87</v>
      </c>
      <c r="Q58" s="28">
        <f t="shared" si="25"/>
        <v>0.13773232435170821</v>
      </c>
      <c r="R58" s="28">
        <v>2.5000000000000001E-2</v>
      </c>
      <c r="S58" s="31">
        <f t="shared" si="26"/>
        <v>0.88762323137891441</v>
      </c>
      <c r="T58" s="32" t="str">
        <f>IF(S58&lt;60%,"F",IF(S58&lt;70%,"D",IF(S58&lt;80%,"C",IF(S58&lt;90%,"B",IF(S58&gt;=90%,"A")))))</f>
        <v>B</v>
      </c>
      <c r="U58" s="42"/>
    </row>
    <row r="59" spans="1:21" s="34" customFormat="1" ht="20.100000000000001" customHeight="1" x14ac:dyDescent="0.25">
      <c r="A59" s="24">
        <v>11</v>
      </c>
      <c r="B59" s="25" t="s">
        <v>158</v>
      </c>
      <c r="C59" s="26" t="s">
        <v>91</v>
      </c>
      <c r="D59" s="26" t="s">
        <v>159</v>
      </c>
      <c r="E59" s="27">
        <v>95</v>
      </c>
      <c r="F59" s="28">
        <f t="shared" si="20"/>
        <v>0.15055467511885895</v>
      </c>
      <c r="G59" s="27">
        <v>89</v>
      </c>
      <c r="H59" s="28">
        <f t="shared" si="21"/>
        <v>0.14089858468163252</v>
      </c>
      <c r="I59" s="29">
        <v>88</v>
      </c>
      <c r="J59" s="28">
        <f t="shared" si="22"/>
        <v>0.13931545451667038</v>
      </c>
      <c r="K59" s="28">
        <v>2.5000000000000001E-2</v>
      </c>
      <c r="L59" s="30">
        <v>96</v>
      </c>
      <c r="M59" s="28">
        <f t="shared" si="23"/>
        <v>0.15198049583636766</v>
      </c>
      <c r="N59" s="27">
        <v>93</v>
      </c>
      <c r="O59" s="28">
        <f t="shared" si="24"/>
        <v>0.14723110534148118</v>
      </c>
      <c r="P59" s="29">
        <v>81</v>
      </c>
      <c r="Q59" s="28">
        <f t="shared" si="25"/>
        <v>0.12823354336193524</v>
      </c>
      <c r="R59" s="28">
        <v>2.5000000000000001E-2</v>
      </c>
      <c r="S59" s="31">
        <f t="shared" si="26"/>
        <v>0.90821385885694594</v>
      </c>
      <c r="T59" s="32" t="str">
        <f t="shared" ref="T59" si="30">IF(S59&lt;60%,"F",IF(S59&lt;70%,"D",IF(S59&lt;80%,"C",IF(S59&lt;90%,"B",IF(S59&gt;=90%,"A")))))</f>
        <v>A</v>
      </c>
      <c r="U59" s="41"/>
    </row>
    <row r="60" spans="1:21" s="34" customFormat="1" ht="20.100000000000001" customHeight="1" x14ac:dyDescent="0.25">
      <c r="A60" s="24">
        <v>12</v>
      </c>
      <c r="B60" s="25" t="s">
        <v>160</v>
      </c>
      <c r="C60" s="26" t="s">
        <v>96</v>
      </c>
      <c r="D60" s="26" t="s">
        <v>161</v>
      </c>
      <c r="E60" s="27">
        <v>77</v>
      </c>
      <c r="F60" s="28">
        <f t="shared" si="20"/>
        <v>0.12202852614896989</v>
      </c>
      <c r="G60" s="27">
        <v>78</v>
      </c>
      <c r="H60" s="28">
        <f t="shared" si="21"/>
        <v>0.12348415286704874</v>
      </c>
      <c r="I60" s="29">
        <v>77</v>
      </c>
      <c r="J60" s="28">
        <f t="shared" si="22"/>
        <v>0.12190102270208657</v>
      </c>
      <c r="K60" s="28">
        <v>2.5000000000000001E-2</v>
      </c>
      <c r="L60" s="30">
        <v>76</v>
      </c>
      <c r="M60" s="28">
        <f t="shared" si="23"/>
        <v>0.12031789253712441</v>
      </c>
      <c r="N60" s="27">
        <v>63</v>
      </c>
      <c r="O60" s="28">
        <f t="shared" si="24"/>
        <v>9.9737200392616285E-2</v>
      </c>
      <c r="P60" s="29">
        <v>70</v>
      </c>
      <c r="Q60" s="28">
        <f t="shared" si="25"/>
        <v>0.11081911154735143</v>
      </c>
      <c r="R60" s="28">
        <v>2.5000000000000001E-2</v>
      </c>
      <c r="S60" s="31">
        <f t="shared" si="26"/>
        <v>0.74828790619519736</v>
      </c>
      <c r="T60" s="32" t="str">
        <f>IF(S60&lt;60%,"F",IF(S60&lt;70%,"D",IF(S60&lt;80%,"C",IF(S60&lt;90%,"B",IF(S60&gt;=90%,"A")))))</f>
        <v>C</v>
      </c>
      <c r="U60" s="40"/>
    </row>
    <row r="61" spans="1:21" s="141" customFormat="1" ht="20.100000000000001" customHeight="1" x14ac:dyDescent="0.25">
      <c r="A61" s="106">
        <v>13</v>
      </c>
      <c r="B61" s="77" t="s">
        <v>162</v>
      </c>
      <c r="C61" s="78" t="s">
        <v>91</v>
      </c>
      <c r="D61" s="78" t="s">
        <v>163</v>
      </c>
      <c r="E61" s="79">
        <v>0</v>
      </c>
      <c r="F61" s="80">
        <f t="shared" si="20"/>
        <v>0</v>
      </c>
      <c r="G61" s="79">
        <v>0</v>
      </c>
      <c r="H61" s="80">
        <f t="shared" si="21"/>
        <v>0</v>
      </c>
      <c r="I61" s="81">
        <v>0</v>
      </c>
      <c r="J61" s="80">
        <f t="shared" si="22"/>
        <v>0</v>
      </c>
      <c r="K61" s="80">
        <v>0</v>
      </c>
      <c r="L61" s="82">
        <v>0</v>
      </c>
      <c r="M61" s="80">
        <f t="shared" si="23"/>
        <v>0</v>
      </c>
      <c r="N61" s="79">
        <v>0</v>
      </c>
      <c r="O61" s="80">
        <f t="shared" si="24"/>
        <v>0</v>
      </c>
      <c r="P61" s="81">
        <v>0</v>
      </c>
      <c r="Q61" s="80">
        <f t="shared" si="25"/>
        <v>0</v>
      </c>
      <c r="R61" s="80">
        <v>0</v>
      </c>
      <c r="S61" s="83">
        <f t="shared" si="26"/>
        <v>0</v>
      </c>
      <c r="T61" s="84" t="str">
        <f t="shared" si="28"/>
        <v>F</v>
      </c>
      <c r="U61" s="142"/>
    </row>
    <row r="62" spans="1:21" s="36" customFormat="1" ht="20.100000000000001" customHeight="1" x14ac:dyDescent="0.25">
      <c r="A62" s="24">
        <v>14</v>
      </c>
      <c r="B62" s="25" t="s">
        <v>164</v>
      </c>
      <c r="C62" s="26" t="s">
        <v>91</v>
      </c>
      <c r="D62" s="26" t="s">
        <v>165</v>
      </c>
      <c r="E62" s="27">
        <v>82</v>
      </c>
      <c r="F62" s="28">
        <f t="shared" si="20"/>
        <v>0.12995245641838352</v>
      </c>
      <c r="G62" s="27">
        <v>82</v>
      </c>
      <c r="H62" s="28">
        <f t="shared" si="21"/>
        <v>0.12981667352689738</v>
      </c>
      <c r="I62" s="29">
        <v>88</v>
      </c>
      <c r="J62" s="28">
        <f t="shared" si="22"/>
        <v>0.13931545451667038</v>
      </c>
      <c r="K62" s="28">
        <v>2.5000000000000001E-2</v>
      </c>
      <c r="L62" s="30">
        <v>91</v>
      </c>
      <c r="M62" s="28">
        <f t="shared" si="23"/>
        <v>0.14406484501155686</v>
      </c>
      <c r="N62" s="27">
        <v>88</v>
      </c>
      <c r="O62" s="28">
        <f t="shared" si="24"/>
        <v>0.13931545451667038</v>
      </c>
      <c r="P62" s="29">
        <v>84</v>
      </c>
      <c r="Q62" s="28">
        <f t="shared" si="25"/>
        <v>0.13298293385682172</v>
      </c>
      <c r="R62" s="28">
        <v>2.5000000000000001E-2</v>
      </c>
      <c r="S62" s="31">
        <f t="shared" si="26"/>
        <v>0.8654478178470002</v>
      </c>
      <c r="T62" s="32" t="str">
        <f>IF(S62&lt;60%,"F",IF(S62&lt;70%,"D",IF(S62&lt;80%,"C",IF(S62&lt;90%,"B",IF(S62&gt;=90%,"A")))))</f>
        <v>B</v>
      </c>
      <c r="U62" s="43"/>
    </row>
    <row r="63" spans="1:21" s="36" customFormat="1" ht="20.100000000000001" customHeight="1" x14ac:dyDescent="0.25">
      <c r="A63" s="24">
        <v>15</v>
      </c>
      <c r="B63" s="25" t="s">
        <v>166</v>
      </c>
      <c r="C63" s="26" t="s">
        <v>91</v>
      </c>
      <c r="D63" s="26" t="s">
        <v>167</v>
      </c>
      <c r="E63" s="27">
        <v>90</v>
      </c>
      <c r="F63" s="28">
        <f t="shared" ref="F63:F65" si="31">E63/631</f>
        <v>0.14263074484944532</v>
      </c>
      <c r="G63" s="27">
        <v>71</v>
      </c>
      <c r="H63" s="28">
        <f t="shared" ref="H63:H65" si="32">G63/631.66</f>
        <v>0.1124022417123136</v>
      </c>
      <c r="I63" s="29">
        <v>88</v>
      </c>
      <c r="J63" s="28">
        <f t="shared" ref="J63:J65" si="33">I63/631.66</f>
        <v>0.13931545451667038</v>
      </c>
      <c r="K63" s="28">
        <v>0.01</v>
      </c>
      <c r="L63" s="30">
        <v>80</v>
      </c>
      <c r="M63" s="28">
        <f t="shared" ref="M63:M65" si="34">L63/631.66</f>
        <v>0.12665041319697307</v>
      </c>
      <c r="N63" s="27">
        <v>70</v>
      </c>
      <c r="O63" s="28">
        <f t="shared" ref="O63:O65" si="35">N63/631.66</f>
        <v>0.11081911154735143</v>
      </c>
      <c r="P63" s="29">
        <v>75</v>
      </c>
      <c r="Q63" s="28">
        <f t="shared" ref="Q63:Q65" si="36">P63/631.66</f>
        <v>0.11873476237216224</v>
      </c>
      <c r="R63" s="28">
        <v>2.5000000000000001E-2</v>
      </c>
      <c r="S63" s="31">
        <f t="shared" ref="S63:S65" si="37">R63+Q63+O63+M63+K63+J63+H63+F63</f>
        <v>0.78555272819491595</v>
      </c>
      <c r="T63" s="32" t="str">
        <f t="shared" ref="T63:T64" si="38">IF(S63&lt;60%,"F",IF(S63&lt;70%,"D",IF(S63&lt;80%,"C",IF(S63&lt;90%,"B",IF(S63&gt;=90%,"A")))))</f>
        <v>C</v>
      </c>
      <c r="U63" s="35"/>
    </row>
    <row r="64" spans="1:21" s="36" customFormat="1" ht="20.100000000000001" customHeight="1" x14ac:dyDescent="0.25">
      <c r="A64" s="24">
        <v>16</v>
      </c>
      <c r="B64" s="25" t="s">
        <v>168</v>
      </c>
      <c r="C64" s="26" t="s">
        <v>91</v>
      </c>
      <c r="D64" s="26" t="s">
        <v>169</v>
      </c>
      <c r="E64" s="27">
        <v>83</v>
      </c>
      <c r="F64" s="28">
        <f t="shared" si="31"/>
        <v>0.13153724247226625</v>
      </c>
      <c r="G64" s="27">
        <v>75</v>
      </c>
      <c r="H64" s="28">
        <f t="shared" si="32"/>
        <v>0.11873476237216224</v>
      </c>
      <c r="I64" s="29">
        <v>84</v>
      </c>
      <c r="J64" s="28">
        <f t="shared" si="33"/>
        <v>0.13298293385682172</v>
      </c>
      <c r="K64" s="28">
        <v>0.02</v>
      </c>
      <c r="L64" s="30">
        <v>80</v>
      </c>
      <c r="M64" s="28">
        <f t="shared" si="34"/>
        <v>0.12665041319697307</v>
      </c>
      <c r="N64" s="27">
        <v>72</v>
      </c>
      <c r="O64" s="28">
        <f t="shared" si="35"/>
        <v>0.11398537187727575</v>
      </c>
      <c r="P64" s="29">
        <v>77</v>
      </c>
      <c r="Q64" s="28">
        <f t="shared" si="36"/>
        <v>0.12190102270208657</v>
      </c>
      <c r="R64" s="28">
        <v>2.5000000000000001E-2</v>
      </c>
      <c r="S64" s="31">
        <f t="shared" si="37"/>
        <v>0.79079174647758577</v>
      </c>
      <c r="T64" s="32" t="str">
        <f t="shared" si="38"/>
        <v>C</v>
      </c>
      <c r="U64" s="40"/>
    </row>
    <row r="65" spans="1:42" s="34" customFormat="1" ht="20.100000000000001" customHeight="1" x14ac:dyDescent="0.25">
      <c r="A65" s="24">
        <v>17</v>
      </c>
      <c r="B65" s="25" t="s">
        <v>170</v>
      </c>
      <c r="C65" s="26" t="s">
        <v>96</v>
      </c>
      <c r="D65" s="26" t="s">
        <v>171</v>
      </c>
      <c r="E65" s="27">
        <v>65</v>
      </c>
      <c r="F65" s="28">
        <f t="shared" si="31"/>
        <v>0.10301109350237718</v>
      </c>
      <c r="G65" s="27">
        <v>63</v>
      </c>
      <c r="H65" s="28">
        <f t="shared" si="32"/>
        <v>9.9737200392616285E-2</v>
      </c>
      <c r="I65" s="29">
        <v>81</v>
      </c>
      <c r="J65" s="28">
        <f t="shared" si="33"/>
        <v>0.12823354336193524</v>
      </c>
      <c r="K65" s="28">
        <v>2.5000000000000001E-2</v>
      </c>
      <c r="L65" s="30">
        <v>71</v>
      </c>
      <c r="M65" s="28">
        <f t="shared" si="34"/>
        <v>0.1124022417123136</v>
      </c>
      <c r="N65" s="27">
        <v>52</v>
      </c>
      <c r="O65" s="28">
        <f t="shared" si="35"/>
        <v>8.2322768578032487E-2</v>
      </c>
      <c r="P65" s="29">
        <v>54</v>
      </c>
      <c r="Q65" s="28">
        <f t="shared" si="36"/>
        <v>8.5489028907956816E-2</v>
      </c>
      <c r="R65" s="28">
        <v>2.5000000000000001E-2</v>
      </c>
      <c r="S65" s="31">
        <f t="shared" si="37"/>
        <v>0.66119587645523159</v>
      </c>
      <c r="T65" s="32" t="str">
        <f>IF(S65&lt;60%,"F",IF(S65&lt;70%,"D",IF(S65&lt;80%,"C",IF(S65&lt;90%,"B",IF(S65&gt;=90%,"A")))))</f>
        <v>D</v>
      </c>
      <c r="U65" s="42"/>
    </row>
    <row r="66" spans="1:42" ht="15" customHeight="1" x14ac:dyDescent="0.2">
      <c r="A66" s="44" t="s">
        <v>30</v>
      </c>
      <c r="B66" s="45"/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7"/>
      <c r="S66" s="45"/>
      <c r="T66" s="48"/>
      <c r="U66" s="49"/>
      <c r="V66" s="50"/>
      <c r="W66" s="51"/>
      <c r="X66" s="52"/>
      <c r="Y66" s="52"/>
      <c r="Z66" s="53"/>
      <c r="AA66" s="54"/>
      <c r="AB66" s="53"/>
      <c r="AC66" s="54"/>
      <c r="AD66" s="53"/>
      <c r="AE66" s="54"/>
      <c r="AF66" s="55"/>
      <c r="AG66" s="53"/>
      <c r="AH66" s="54"/>
      <c r="AI66" s="53"/>
      <c r="AJ66" s="54"/>
      <c r="AK66" s="53"/>
      <c r="AL66" s="54"/>
      <c r="AM66" s="55"/>
      <c r="AN66" s="56"/>
      <c r="AO66" s="57"/>
      <c r="AP66" s="58"/>
    </row>
    <row r="67" spans="1:42" ht="15" customHeight="1" x14ac:dyDescent="0.2">
      <c r="A67" s="44"/>
      <c r="B67" s="45"/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55"/>
      <c r="S67" s="45"/>
      <c r="T67" s="48"/>
      <c r="U67" s="49"/>
      <c r="V67" s="50"/>
      <c r="W67" s="51"/>
      <c r="X67" s="52"/>
      <c r="Y67" s="52"/>
      <c r="Z67" s="53"/>
      <c r="AA67" s="54"/>
      <c r="AB67" s="53"/>
      <c r="AC67" s="54"/>
      <c r="AD67" s="53"/>
      <c r="AE67" s="54"/>
      <c r="AF67" s="55"/>
      <c r="AG67" s="53"/>
      <c r="AH67" s="54"/>
      <c r="AI67" s="53"/>
      <c r="AJ67" s="54"/>
      <c r="AK67" s="53"/>
      <c r="AL67" s="54"/>
      <c r="AM67" s="55"/>
      <c r="AN67" s="56"/>
      <c r="AO67" s="57"/>
      <c r="AP67" s="58"/>
    </row>
    <row r="68" spans="1:42" ht="15" customHeight="1" x14ac:dyDescent="0.2">
      <c r="A68" s="44"/>
      <c r="B68" s="45"/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55"/>
      <c r="S68" s="45"/>
      <c r="T68" s="48"/>
      <c r="U68" s="49"/>
      <c r="V68" s="50"/>
      <c r="W68" s="51"/>
      <c r="X68" s="52"/>
      <c r="Y68" s="52"/>
      <c r="Z68" s="53"/>
      <c r="AA68" s="54"/>
      <c r="AB68" s="53"/>
      <c r="AC68" s="54"/>
      <c r="AD68" s="53"/>
      <c r="AE68" s="54"/>
      <c r="AF68" s="55"/>
      <c r="AG68" s="53"/>
      <c r="AH68" s="54"/>
      <c r="AI68" s="53"/>
      <c r="AJ68" s="54"/>
      <c r="AK68" s="53"/>
      <c r="AL68" s="54"/>
      <c r="AM68" s="55"/>
      <c r="AN68" s="56"/>
      <c r="AO68" s="57"/>
      <c r="AP68" s="58"/>
    </row>
    <row r="69" spans="1:42" ht="15" customHeight="1" x14ac:dyDescent="0.2">
      <c r="A69" s="44"/>
      <c r="B69" s="45"/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55"/>
      <c r="S69" s="45"/>
      <c r="T69" s="48"/>
      <c r="U69" s="49"/>
      <c r="V69" s="50"/>
      <c r="W69" s="51"/>
      <c r="X69" s="52"/>
      <c r="Y69" s="52"/>
      <c r="Z69" s="53"/>
      <c r="AA69" s="54"/>
      <c r="AB69" s="53"/>
      <c r="AC69" s="54"/>
      <c r="AD69" s="53"/>
      <c r="AE69" s="54"/>
      <c r="AF69" s="55"/>
      <c r="AG69" s="53"/>
      <c r="AH69" s="54"/>
      <c r="AI69" s="53"/>
      <c r="AJ69" s="54"/>
      <c r="AK69" s="53"/>
      <c r="AL69" s="54"/>
      <c r="AM69" s="55"/>
      <c r="AN69" s="56"/>
      <c r="AO69" s="57"/>
      <c r="AP69" s="58"/>
    </row>
    <row r="70" spans="1:42" ht="15" customHeight="1" x14ac:dyDescent="0.2">
      <c r="A70" s="44"/>
      <c r="B70" s="45"/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55"/>
      <c r="S70" s="45"/>
      <c r="T70" s="48"/>
      <c r="U70" s="49"/>
      <c r="V70" s="50"/>
      <c r="W70" s="51"/>
      <c r="X70" s="52"/>
      <c r="Y70" s="52"/>
      <c r="Z70" s="53"/>
      <c r="AA70" s="54"/>
      <c r="AB70" s="53"/>
      <c r="AC70" s="54"/>
      <c r="AD70" s="53"/>
      <c r="AE70" s="54"/>
      <c r="AF70" s="55"/>
      <c r="AG70" s="53"/>
      <c r="AH70" s="54"/>
      <c r="AI70" s="53"/>
      <c r="AJ70" s="54"/>
      <c r="AK70" s="53"/>
      <c r="AL70" s="54"/>
      <c r="AM70" s="55"/>
      <c r="AN70" s="56"/>
      <c r="AO70" s="57"/>
      <c r="AP70" s="58"/>
    </row>
    <row r="71" spans="1:42" ht="15" customHeight="1" x14ac:dyDescent="0.2">
      <c r="A71" s="44"/>
      <c r="B71" s="45"/>
      <c r="C71" s="45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55"/>
      <c r="S71" s="45"/>
      <c r="T71" s="48"/>
      <c r="U71" s="49"/>
      <c r="V71" s="50"/>
      <c r="W71" s="51"/>
      <c r="X71" s="52"/>
      <c r="Y71" s="52"/>
      <c r="Z71" s="53"/>
      <c r="AA71" s="54"/>
      <c r="AB71" s="53"/>
      <c r="AC71" s="54"/>
      <c r="AD71" s="53"/>
      <c r="AE71" s="54"/>
      <c r="AF71" s="55"/>
      <c r="AG71" s="53"/>
      <c r="AH71" s="54"/>
      <c r="AI71" s="53"/>
      <c r="AJ71" s="54"/>
      <c r="AK71" s="53"/>
      <c r="AL71" s="54"/>
      <c r="AM71" s="55"/>
      <c r="AN71" s="56"/>
      <c r="AO71" s="57"/>
      <c r="AP71" s="58"/>
    </row>
    <row r="72" spans="1:42" ht="15" customHeight="1" x14ac:dyDescent="0.2">
      <c r="A72" s="44"/>
      <c r="B72" s="45"/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55"/>
      <c r="S72" s="45"/>
      <c r="T72" s="48"/>
      <c r="U72" s="49"/>
      <c r="V72" s="50"/>
      <c r="W72" s="51"/>
      <c r="X72" s="52"/>
      <c r="Y72" s="52"/>
      <c r="Z72" s="53"/>
      <c r="AA72" s="54"/>
      <c r="AB72" s="53"/>
      <c r="AC72" s="54"/>
      <c r="AD72" s="53"/>
      <c r="AE72" s="54"/>
      <c r="AF72" s="55"/>
      <c r="AG72" s="53"/>
      <c r="AH72" s="54"/>
      <c r="AI72" s="53"/>
      <c r="AJ72" s="54"/>
      <c r="AK72" s="53"/>
      <c r="AL72" s="54"/>
      <c r="AM72" s="55"/>
      <c r="AN72" s="56"/>
      <c r="AO72" s="57"/>
      <c r="AP72" s="58"/>
    </row>
    <row r="73" spans="1:42" ht="15" customHeight="1" x14ac:dyDescent="0.2">
      <c r="A73" s="44"/>
      <c r="B73" s="45"/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55"/>
      <c r="S73" s="45"/>
      <c r="T73" s="48"/>
      <c r="U73" s="49"/>
      <c r="V73" s="50"/>
      <c r="W73" s="51"/>
      <c r="X73" s="52"/>
      <c r="Y73" s="52"/>
      <c r="Z73" s="53"/>
      <c r="AA73" s="54"/>
      <c r="AB73" s="53"/>
      <c r="AC73" s="54"/>
      <c r="AD73" s="53"/>
      <c r="AE73" s="54"/>
      <c r="AF73" s="55"/>
      <c r="AG73" s="53"/>
      <c r="AH73" s="54"/>
      <c r="AI73" s="53"/>
      <c r="AJ73" s="54"/>
      <c r="AK73" s="53"/>
      <c r="AL73" s="54"/>
      <c r="AM73" s="55"/>
      <c r="AN73" s="56"/>
      <c r="AO73" s="57"/>
      <c r="AP73" s="58"/>
    </row>
    <row r="74" spans="1:42" ht="15" customHeight="1" x14ac:dyDescent="0.2">
      <c r="A74" s="44"/>
      <c r="B74" s="45"/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55"/>
      <c r="S74" s="45"/>
      <c r="T74" s="48"/>
      <c r="U74" s="49"/>
      <c r="V74" s="50"/>
      <c r="W74" s="51"/>
      <c r="X74" s="52"/>
      <c r="Y74" s="52"/>
      <c r="Z74" s="53"/>
      <c r="AA74" s="54"/>
      <c r="AB74" s="53"/>
      <c r="AC74" s="54"/>
      <c r="AD74" s="53"/>
      <c r="AE74" s="54"/>
      <c r="AF74" s="55"/>
      <c r="AG74" s="53"/>
      <c r="AH74" s="54"/>
      <c r="AI74" s="53"/>
      <c r="AJ74" s="54"/>
      <c r="AK74" s="53"/>
      <c r="AL74" s="54"/>
      <c r="AM74" s="55"/>
      <c r="AN74" s="56"/>
      <c r="AO74" s="57"/>
      <c r="AP74" s="58"/>
    </row>
    <row r="75" spans="1:42" ht="15" customHeight="1" x14ac:dyDescent="0.2">
      <c r="A75" s="44"/>
      <c r="B75" s="45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55"/>
      <c r="S75" s="45"/>
      <c r="T75" s="48"/>
      <c r="U75" s="49"/>
      <c r="V75" s="50"/>
      <c r="W75" s="51"/>
      <c r="X75" s="52"/>
      <c r="Y75" s="52"/>
      <c r="Z75" s="53"/>
      <c r="AA75" s="54"/>
      <c r="AB75" s="53"/>
      <c r="AC75" s="54"/>
      <c r="AD75" s="53"/>
      <c r="AE75" s="54"/>
      <c r="AF75" s="55"/>
      <c r="AG75" s="53"/>
      <c r="AH75" s="54"/>
      <c r="AI75" s="53"/>
      <c r="AJ75" s="54"/>
      <c r="AK75" s="53"/>
      <c r="AL75" s="54"/>
      <c r="AM75" s="55"/>
      <c r="AN75" s="56"/>
      <c r="AO75" s="57"/>
      <c r="AP75" s="58"/>
    </row>
    <row r="76" spans="1:42" ht="15" customHeight="1" x14ac:dyDescent="0.2">
      <c r="A76" s="44"/>
      <c r="B76" s="45"/>
      <c r="C76" s="45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55"/>
      <c r="S76" s="45"/>
      <c r="T76" s="48"/>
      <c r="U76" s="49"/>
      <c r="V76" s="50"/>
      <c r="W76" s="51"/>
      <c r="X76" s="52"/>
      <c r="Y76" s="52"/>
      <c r="Z76" s="53"/>
      <c r="AA76" s="54"/>
      <c r="AB76" s="53"/>
      <c r="AC76" s="54"/>
      <c r="AD76" s="53"/>
      <c r="AE76" s="54"/>
      <c r="AF76" s="55"/>
      <c r="AG76" s="53"/>
      <c r="AH76" s="54"/>
      <c r="AI76" s="53"/>
      <c r="AJ76" s="54"/>
      <c r="AK76" s="53"/>
      <c r="AL76" s="54"/>
      <c r="AM76" s="55"/>
      <c r="AN76" s="56"/>
      <c r="AO76" s="57"/>
      <c r="AP76" s="58"/>
    </row>
    <row r="77" spans="1:42" ht="15" customHeight="1" x14ac:dyDescent="0.2">
      <c r="A77" s="44"/>
      <c r="B77" s="45"/>
      <c r="C77" s="45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55"/>
      <c r="S77" s="45"/>
      <c r="T77" s="48"/>
      <c r="U77" s="49"/>
      <c r="V77" s="50"/>
      <c r="W77" s="51"/>
      <c r="X77" s="52"/>
      <c r="Y77" s="52"/>
      <c r="Z77" s="53"/>
      <c r="AA77" s="54"/>
      <c r="AB77" s="53"/>
      <c r="AC77" s="54"/>
      <c r="AD77" s="53"/>
      <c r="AE77" s="54"/>
      <c r="AF77" s="55"/>
      <c r="AG77" s="53"/>
      <c r="AH77" s="54"/>
      <c r="AI77" s="53"/>
      <c r="AJ77" s="54"/>
      <c r="AK77" s="53"/>
      <c r="AL77" s="54"/>
      <c r="AM77" s="55"/>
      <c r="AN77" s="56"/>
      <c r="AO77" s="57"/>
      <c r="AP77" s="58"/>
    </row>
    <row r="78" spans="1:42" ht="15" customHeight="1" x14ac:dyDescent="0.2">
      <c r="A78" s="44"/>
      <c r="B78" s="45"/>
      <c r="C78" s="45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55"/>
      <c r="S78" s="45"/>
      <c r="T78" s="48"/>
      <c r="U78" s="49"/>
      <c r="V78" s="50"/>
      <c r="W78" s="51"/>
      <c r="X78" s="52"/>
      <c r="Y78" s="52"/>
      <c r="Z78" s="53"/>
      <c r="AA78" s="54"/>
      <c r="AB78" s="53"/>
      <c r="AC78" s="54"/>
      <c r="AD78" s="53"/>
      <c r="AE78" s="54"/>
      <c r="AF78" s="55"/>
      <c r="AG78" s="53"/>
      <c r="AH78" s="54"/>
      <c r="AI78" s="53"/>
      <c r="AJ78" s="54"/>
      <c r="AK78" s="53"/>
      <c r="AL78" s="54"/>
      <c r="AM78" s="55"/>
      <c r="AN78" s="56"/>
      <c r="AO78" s="57"/>
      <c r="AP78" s="58"/>
    </row>
    <row r="79" spans="1:42" ht="15" customHeight="1" x14ac:dyDescent="0.2">
      <c r="A79" s="44"/>
      <c r="B79" s="45"/>
      <c r="C79" s="45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55"/>
      <c r="S79" s="45"/>
      <c r="T79" s="48"/>
      <c r="U79" s="49"/>
      <c r="V79" s="50"/>
      <c r="W79" s="51"/>
      <c r="X79" s="52"/>
      <c r="Y79" s="52"/>
      <c r="Z79" s="53"/>
      <c r="AA79" s="54"/>
      <c r="AB79" s="53"/>
      <c r="AC79" s="54"/>
      <c r="AD79" s="53"/>
      <c r="AE79" s="54"/>
      <c r="AF79" s="55"/>
      <c r="AG79" s="53"/>
      <c r="AH79" s="54"/>
      <c r="AI79" s="53"/>
      <c r="AJ79" s="54"/>
      <c r="AK79" s="53"/>
      <c r="AL79" s="54"/>
      <c r="AM79" s="55"/>
      <c r="AN79" s="56"/>
      <c r="AO79" s="57"/>
      <c r="AP79" s="58"/>
    </row>
    <row r="80" spans="1:42" ht="15" customHeight="1" x14ac:dyDescent="0.2">
      <c r="A80" s="44"/>
      <c r="B80" s="45"/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55"/>
      <c r="S80" s="45"/>
      <c r="T80" s="48"/>
      <c r="U80" s="49"/>
      <c r="V80" s="50"/>
      <c r="W80" s="51"/>
      <c r="X80" s="52"/>
      <c r="Y80" s="52"/>
      <c r="Z80" s="53"/>
      <c r="AA80" s="54"/>
      <c r="AB80" s="53"/>
      <c r="AC80" s="54"/>
      <c r="AD80" s="53"/>
      <c r="AE80" s="54"/>
      <c r="AF80" s="55"/>
      <c r="AG80" s="53"/>
      <c r="AH80" s="54"/>
      <c r="AI80" s="53"/>
      <c r="AJ80" s="54"/>
      <c r="AK80" s="53"/>
      <c r="AL80" s="54"/>
      <c r="AM80" s="55"/>
      <c r="AN80" s="56"/>
      <c r="AO80" s="57"/>
      <c r="AP80" s="58"/>
    </row>
    <row r="81" spans="1:21" s="7" customFormat="1" ht="30" x14ac:dyDescent="0.2">
      <c r="A81" s="254" t="s">
        <v>17</v>
      </c>
      <c r="B81" s="255"/>
      <c r="C81" s="255"/>
      <c r="D81" s="255"/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</row>
    <row r="82" spans="1:21" ht="15.95" customHeight="1" x14ac:dyDescent="0.2">
      <c r="A82" s="8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1"/>
      <c r="U82" s="12"/>
    </row>
    <row r="83" spans="1:21" ht="21" customHeight="1" x14ac:dyDescent="0.2">
      <c r="A83" s="14" t="s">
        <v>26</v>
      </c>
      <c r="B83" s="14"/>
      <c r="C83" s="14"/>
      <c r="D83" s="15"/>
      <c r="E83" s="16"/>
      <c r="F83" s="16"/>
      <c r="G83" s="16"/>
      <c r="H83" s="16"/>
      <c r="I83" s="16"/>
      <c r="J83" s="16"/>
      <c r="K83" s="17" t="s">
        <v>25</v>
      </c>
      <c r="L83" s="16"/>
      <c r="M83" s="16"/>
      <c r="N83" s="16"/>
      <c r="O83" s="16"/>
      <c r="P83" s="16"/>
      <c r="Q83" s="16"/>
      <c r="R83" s="16"/>
      <c r="S83" s="16"/>
      <c r="T83" s="16"/>
      <c r="U83" s="18"/>
    </row>
    <row r="84" spans="1:21" ht="18" customHeight="1" x14ac:dyDescent="0.2">
      <c r="A84" s="14" t="s">
        <v>27</v>
      </c>
      <c r="B84" s="14"/>
      <c r="C84" s="14"/>
      <c r="D84" s="15"/>
      <c r="E84" s="16"/>
      <c r="F84" s="16"/>
      <c r="G84" s="16"/>
      <c r="H84" s="16"/>
      <c r="I84" s="16"/>
      <c r="J84" s="16"/>
      <c r="K84" s="17" t="s">
        <v>7</v>
      </c>
      <c r="L84" s="16"/>
      <c r="M84" s="16"/>
      <c r="N84" s="16"/>
      <c r="O84" s="16"/>
      <c r="P84" s="16"/>
      <c r="Q84" s="16"/>
      <c r="R84" s="16"/>
      <c r="S84" s="16"/>
      <c r="T84" s="16"/>
      <c r="U84" s="18" t="s">
        <v>10</v>
      </c>
    </row>
    <row r="85" spans="1:21" ht="15.95" customHeight="1" x14ac:dyDescent="0.2">
      <c r="A85" s="19"/>
      <c r="B85" s="20"/>
      <c r="C85" s="20"/>
      <c r="D85" s="21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22"/>
    </row>
    <row r="86" spans="1:21" ht="14.1" customHeight="1" x14ac:dyDescent="0.2">
      <c r="A86" s="235" t="s">
        <v>2</v>
      </c>
      <c r="B86" s="236" t="s">
        <v>3</v>
      </c>
      <c r="C86" s="236" t="s">
        <v>4</v>
      </c>
      <c r="D86" s="236" t="s">
        <v>5</v>
      </c>
      <c r="E86" s="237" t="s">
        <v>21</v>
      </c>
      <c r="F86" s="238"/>
      <c r="G86" s="238"/>
      <c r="H86" s="238"/>
      <c r="I86" s="238"/>
      <c r="J86" s="238"/>
      <c r="K86" s="239"/>
      <c r="L86" s="235" t="s">
        <v>22</v>
      </c>
      <c r="M86" s="235"/>
      <c r="N86" s="235"/>
      <c r="O86" s="235"/>
      <c r="P86" s="235"/>
      <c r="Q86" s="235"/>
      <c r="R86" s="235"/>
      <c r="S86" s="243" t="s">
        <v>6</v>
      </c>
      <c r="T86" s="243" t="s">
        <v>1</v>
      </c>
      <c r="U86" s="236" t="s">
        <v>1134</v>
      </c>
    </row>
    <row r="87" spans="1:21" ht="14.1" customHeight="1" x14ac:dyDescent="0.2">
      <c r="A87" s="235"/>
      <c r="B87" s="236"/>
      <c r="C87" s="236"/>
      <c r="D87" s="236"/>
      <c r="E87" s="240"/>
      <c r="F87" s="241"/>
      <c r="G87" s="241"/>
      <c r="H87" s="241"/>
      <c r="I87" s="241"/>
      <c r="J87" s="241"/>
      <c r="K87" s="242"/>
      <c r="L87" s="235"/>
      <c r="M87" s="235"/>
      <c r="N87" s="235"/>
      <c r="O87" s="235"/>
      <c r="P87" s="235"/>
      <c r="Q87" s="235"/>
      <c r="R87" s="235"/>
      <c r="S87" s="243"/>
      <c r="T87" s="243"/>
      <c r="U87" s="236"/>
    </row>
    <row r="88" spans="1:21" ht="14.1" customHeight="1" x14ac:dyDescent="0.2">
      <c r="A88" s="235"/>
      <c r="B88" s="236"/>
      <c r="C88" s="236"/>
      <c r="D88" s="236"/>
      <c r="E88" s="232" t="s">
        <v>14</v>
      </c>
      <c r="F88" s="232"/>
      <c r="G88" s="232" t="s">
        <v>15</v>
      </c>
      <c r="H88" s="232"/>
      <c r="I88" s="232" t="s">
        <v>16</v>
      </c>
      <c r="J88" s="232"/>
      <c r="K88" s="23" t="s">
        <v>13</v>
      </c>
      <c r="L88" s="232" t="s">
        <v>14</v>
      </c>
      <c r="M88" s="232"/>
      <c r="N88" s="232" t="s">
        <v>15</v>
      </c>
      <c r="O88" s="232"/>
      <c r="P88" s="232" t="s">
        <v>16</v>
      </c>
      <c r="Q88" s="232"/>
      <c r="R88" s="23" t="s">
        <v>13</v>
      </c>
      <c r="S88" s="243"/>
      <c r="T88" s="243"/>
      <c r="U88" s="236"/>
    </row>
    <row r="89" spans="1:21" s="141" customFormat="1" ht="20.100000000000001" customHeight="1" x14ac:dyDescent="0.25">
      <c r="A89" s="106">
        <v>1</v>
      </c>
      <c r="B89" s="77" t="s">
        <v>172</v>
      </c>
      <c r="C89" s="78" t="s">
        <v>91</v>
      </c>
      <c r="D89" s="78" t="s">
        <v>173</v>
      </c>
      <c r="E89" s="79">
        <v>88</v>
      </c>
      <c r="F89" s="80">
        <f t="shared" ref="F89:F108" si="39">E89/631</f>
        <v>0.13946117274167988</v>
      </c>
      <c r="G89" s="79">
        <v>88</v>
      </c>
      <c r="H89" s="80">
        <f t="shared" ref="H89:H108" si="40">G89/631.66</f>
        <v>0.13931545451667038</v>
      </c>
      <c r="I89" s="81">
        <v>0</v>
      </c>
      <c r="J89" s="80">
        <f t="shared" ref="J89:J108" si="41">I89/631.66</f>
        <v>0</v>
      </c>
      <c r="K89" s="80">
        <v>0</v>
      </c>
      <c r="L89" s="82">
        <v>97</v>
      </c>
      <c r="M89" s="80">
        <f t="shared" ref="M89:M108" si="42">L89/631.66</f>
        <v>0.15356362600132983</v>
      </c>
      <c r="N89" s="79">
        <v>95</v>
      </c>
      <c r="O89" s="80">
        <f t="shared" ref="O89:O108" si="43">N89/631.66</f>
        <v>0.15039736567140552</v>
      </c>
      <c r="P89" s="81">
        <v>0</v>
      </c>
      <c r="Q89" s="80">
        <f t="shared" ref="Q89:Q108" si="44">P89/631.66</f>
        <v>0</v>
      </c>
      <c r="R89" s="80">
        <v>0</v>
      </c>
      <c r="S89" s="83">
        <f t="shared" ref="S89:S108" si="45">R89+Q89+O89+M89+K89+J89+H89+F89</f>
        <v>0.58273761893108567</v>
      </c>
      <c r="T89" s="84" t="str">
        <f t="shared" ref="T89:T90" si="46">IF(S89&lt;60%,"F",IF(S89&lt;70%,"D",IF(S89&lt;80%,"C",IF(S89&lt;90%,"B",IF(S89&gt;=90%,"A")))))</f>
        <v>F</v>
      </c>
      <c r="U89" s="144"/>
    </row>
    <row r="90" spans="1:21" s="36" customFormat="1" ht="20.100000000000001" customHeight="1" x14ac:dyDescent="0.25">
      <c r="A90" s="24">
        <v>2</v>
      </c>
      <c r="B90" s="25" t="s">
        <v>174</v>
      </c>
      <c r="C90" s="26" t="s">
        <v>91</v>
      </c>
      <c r="D90" s="26" t="s">
        <v>175</v>
      </c>
      <c r="E90" s="27">
        <v>84</v>
      </c>
      <c r="F90" s="28">
        <f t="shared" si="39"/>
        <v>0.13312202852614896</v>
      </c>
      <c r="G90" s="27">
        <v>85</v>
      </c>
      <c r="H90" s="28">
        <f t="shared" si="40"/>
        <v>0.13456606402178387</v>
      </c>
      <c r="I90" s="29">
        <v>87</v>
      </c>
      <c r="J90" s="28">
        <f t="shared" si="41"/>
        <v>0.13773232435170821</v>
      </c>
      <c r="K90" s="28">
        <v>2.5000000000000001E-2</v>
      </c>
      <c r="L90" s="30">
        <v>92</v>
      </c>
      <c r="M90" s="28">
        <f t="shared" si="42"/>
        <v>0.14564797517651903</v>
      </c>
      <c r="N90" s="27">
        <v>80</v>
      </c>
      <c r="O90" s="28">
        <f t="shared" si="43"/>
        <v>0.12665041319697307</v>
      </c>
      <c r="P90" s="29">
        <v>78</v>
      </c>
      <c r="Q90" s="28">
        <f t="shared" si="44"/>
        <v>0.12348415286704874</v>
      </c>
      <c r="R90" s="28">
        <v>2.5000000000000001E-2</v>
      </c>
      <c r="S90" s="31">
        <f t="shared" si="45"/>
        <v>0.85120295814018188</v>
      </c>
      <c r="T90" s="32" t="str">
        <f t="shared" si="46"/>
        <v>B</v>
      </c>
      <c r="U90" s="35"/>
    </row>
    <row r="91" spans="1:21" s="39" customFormat="1" ht="20.100000000000001" customHeight="1" x14ac:dyDescent="0.25">
      <c r="A91" s="24">
        <v>3</v>
      </c>
      <c r="B91" s="25" t="s">
        <v>176</v>
      </c>
      <c r="C91" s="26" t="s">
        <v>96</v>
      </c>
      <c r="D91" s="26" t="s">
        <v>177</v>
      </c>
      <c r="E91" s="27">
        <v>91</v>
      </c>
      <c r="F91" s="28">
        <f t="shared" si="39"/>
        <v>0.14421553090332806</v>
      </c>
      <c r="G91" s="27">
        <v>92</v>
      </c>
      <c r="H91" s="28">
        <f t="shared" si="40"/>
        <v>0.14564797517651903</v>
      </c>
      <c r="I91" s="29">
        <v>97</v>
      </c>
      <c r="J91" s="28">
        <f t="shared" si="41"/>
        <v>0.15356362600132983</v>
      </c>
      <c r="K91" s="28">
        <v>2.5000000000000001E-2</v>
      </c>
      <c r="L91" s="30">
        <v>78</v>
      </c>
      <c r="M91" s="28">
        <f t="shared" si="42"/>
        <v>0.12348415286704874</v>
      </c>
      <c r="N91" s="27">
        <v>98</v>
      </c>
      <c r="O91" s="28">
        <f t="shared" si="43"/>
        <v>0.155146756166292</v>
      </c>
      <c r="P91" s="29">
        <v>88</v>
      </c>
      <c r="Q91" s="28">
        <f t="shared" si="44"/>
        <v>0.13931545451667038</v>
      </c>
      <c r="R91" s="28">
        <v>2.5000000000000001E-2</v>
      </c>
      <c r="S91" s="31">
        <f t="shared" si="45"/>
        <v>0.91137349563118808</v>
      </c>
      <c r="T91" s="37" t="str">
        <f>IF(S91&lt;60%,"F",IF(S91&lt;70%,"D",IF(S91&lt;80%,"C",IF(S91&lt;90%,"B",IF(S91&gt;=90%,"A")))))</f>
        <v>A</v>
      </c>
      <c r="U91" s="38"/>
    </row>
    <row r="92" spans="1:21" s="109" customFormat="1" ht="20.100000000000001" customHeight="1" x14ac:dyDescent="0.25">
      <c r="A92" s="106">
        <v>4</v>
      </c>
      <c r="B92" s="77" t="s">
        <v>178</v>
      </c>
      <c r="C92" s="78" t="s">
        <v>96</v>
      </c>
      <c r="D92" s="78" t="s">
        <v>179</v>
      </c>
      <c r="E92" s="79">
        <v>65</v>
      </c>
      <c r="F92" s="80">
        <f t="shared" si="39"/>
        <v>0.10301109350237718</v>
      </c>
      <c r="G92" s="79">
        <v>54</v>
      </c>
      <c r="H92" s="80">
        <f t="shared" si="40"/>
        <v>8.5489028907956816E-2</v>
      </c>
      <c r="I92" s="81">
        <v>66</v>
      </c>
      <c r="J92" s="80">
        <f t="shared" si="41"/>
        <v>0.10448659088750277</v>
      </c>
      <c r="K92" s="80">
        <v>2.5000000000000001E-2</v>
      </c>
      <c r="L92" s="82">
        <v>52</v>
      </c>
      <c r="M92" s="80">
        <f t="shared" si="42"/>
        <v>8.2322768578032487E-2</v>
      </c>
      <c r="N92" s="79">
        <v>43</v>
      </c>
      <c r="O92" s="80">
        <f t="shared" si="43"/>
        <v>6.8074597093373018E-2</v>
      </c>
      <c r="P92" s="81">
        <v>43</v>
      </c>
      <c r="Q92" s="80">
        <f t="shared" si="44"/>
        <v>6.8074597093373018E-2</v>
      </c>
      <c r="R92" s="80">
        <v>0.02</v>
      </c>
      <c r="S92" s="83">
        <f t="shared" si="45"/>
        <v>0.55645867606261534</v>
      </c>
      <c r="T92" s="84" t="str">
        <f t="shared" ref="T92:T95" si="47">IF(S92&lt;60%,"F",IF(S92&lt;70%,"D",IF(S92&lt;80%,"C",IF(S92&lt;90%,"B",IF(S92&gt;=90%,"A")))))</f>
        <v>F</v>
      </c>
      <c r="U92" s="139"/>
    </row>
    <row r="93" spans="1:21" s="34" customFormat="1" ht="20.100000000000001" customHeight="1" x14ac:dyDescent="0.25">
      <c r="A93" s="24">
        <v>5</v>
      </c>
      <c r="B93" s="25" t="s">
        <v>180</v>
      </c>
      <c r="C93" s="26" t="s">
        <v>91</v>
      </c>
      <c r="D93" s="26" t="s">
        <v>181</v>
      </c>
      <c r="E93" s="27">
        <v>78</v>
      </c>
      <c r="F93" s="28">
        <f t="shared" si="39"/>
        <v>0.12361331220285261</v>
      </c>
      <c r="G93" s="27">
        <v>81</v>
      </c>
      <c r="H93" s="28">
        <f t="shared" si="40"/>
        <v>0.12823354336193524</v>
      </c>
      <c r="I93" s="29">
        <v>91</v>
      </c>
      <c r="J93" s="28">
        <f t="shared" si="41"/>
        <v>0.14406484501155686</v>
      </c>
      <c r="K93" s="28">
        <v>2.5000000000000001E-2</v>
      </c>
      <c r="L93" s="30">
        <v>79</v>
      </c>
      <c r="M93" s="28">
        <f t="shared" si="42"/>
        <v>0.1250672830320109</v>
      </c>
      <c r="N93" s="27">
        <v>87</v>
      </c>
      <c r="O93" s="28">
        <f t="shared" si="43"/>
        <v>0.13773232435170821</v>
      </c>
      <c r="P93" s="29">
        <v>82</v>
      </c>
      <c r="Q93" s="28">
        <f t="shared" si="44"/>
        <v>0.12981667352689738</v>
      </c>
      <c r="R93" s="28">
        <v>2.5000000000000001E-2</v>
      </c>
      <c r="S93" s="31">
        <f t="shared" si="45"/>
        <v>0.83852798148696128</v>
      </c>
      <c r="T93" s="32" t="str">
        <f t="shared" si="47"/>
        <v>B</v>
      </c>
      <c r="U93" s="41"/>
    </row>
    <row r="94" spans="1:21" s="34" customFormat="1" ht="20.100000000000001" customHeight="1" x14ac:dyDescent="0.25">
      <c r="A94" s="24">
        <v>6</v>
      </c>
      <c r="B94" s="25" t="s">
        <v>184</v>
      </c>
      <c r="C94" s="26" t="s">
        <v>91</v>
      </c>
      <c r="D94" s="26" t="s">
        <v>185</v>
      </c>
      <c r="E94" s="27">
        <v>95</v>
      </c>
      <c r="F94" s="28">
        <f t="shared" si="39"/>
        <v>0.15055467511885895</v>
      </c>
      <c r="G94" s="27">
        <v>92</v>
      </c>
      <c r="H94" s="28">
        <f t="shared" si="40"/>
        <v>0.14564797517651903</v>
      </c>
      <c r="I94" s="29">
        <v>93</v>
      </c>
      <c r="J94" s="28">
        <f t="shared" si="41"/>
        <v>0.14723110534148118</v>
      </c>
      <c r="K94" s="28">
        <v>2.5000000000000001E-2</v>
      </c>
      <c r="L94" s="30">
        <v>97</v>
      </c>
      <c r="M94" s="28">
        <f t="shared" si="42"/>
        <v>0.15356362600132983</v>
      </c>
      <c r="N94" s="27">
        <v>93</v>
      </c>
      <c r="O94" s="28">
        <f t="shared" si="43"/>
        <v>0.14723110534148118</v>
      </c>
      <c r="P94" s="29">
        <v>77</v>
      </c>
      <c r="Q94" s="28">
        <f t="shared" si="44"/>
        <v>0.12190102270208657</v>
      </c>
      <c r="R94" s="28">
        <v>2.5000000000000001E-2</v>
      </c>
      <c r="S94" s="31">
        <f t="shared" si="45"/>
        <v>0.91612950968175677</v>
      </c>
      <c r="T94" s="32" t="str">
        <f t="shared" si="47"/>
        <v>A</v>
      </c>
      <c r="U94" s="41" t="s">
        <v>11</v>
      </c>
    </row>
    <row r="95" spans="1:21" s="34" customFormat="1" ht="20.100000000000001" customHeight="1" x14ac:dyDescent="0.25">
      <c r="A95" s="24">
        <v>7</v>
      </c>
      <c r="B95" s="25" t="s">
        <v>186</v>
      </c>
      <c r="C95" s="26" t="s">
        <v>91</v>
      </c>
      <c r="D95" s="26" t="s">
        <v>187</v>
      </c>
      <c r="E95" s="27">
        <v>71</v>
      </c>
      <c r="F95" s="28">
        <f t="shared" si="39"/>
        <v>0.11251980982567353</v>
      </c>
      <c r="G95" s="27">
        <v>65</v>
      </c>
      <c r="H95" s="28">
        <f t="shared" si="40"/>
        <v>0.10290346072254061</v>
      </c>
      <c r="I95" s="29">
        <v>77</v>
      </c>
      <c r="J95" s="28">
        <f t="shared" si="41"/>
        <v>0.12190102270208657</v>
      </c>
      <c r="K95" s="28">
        <v>2.5000000000000001E-2</v>
      </c>
      <c r="L95" s="30">
        <v>78</v>
      </c>
      <c r="M95" s="28">
        <f t="shared" si="42"/>
        <v>0.12348415286704874</v>
      </c>
      <c r="N95" s="27">
        <v>60</v>
      </c>
      <c r="O95" s="28">
        <f t="shared" si="43"/>
        <v>9.49878098977298E-2</v>
      </c>
      <c r="P95" s="29">
        <v>60</v>
      </c>
      <c r="Q95" s="28">
        <f t="shared" si="44"/>
        <v>9.49878098977298E-2</v>
      </c>
      <c r="R95" s="28">
        <v>2.5000000000000001E-2</v>
      </c>
      <c r="S95" s="31">
        <f t="shared" si="45"/>
        <v>0.70078406591280906</v>
      </c>
      <c r="T95" s="32" t="str">
        <f t="shared" si="47"/>
        <v>C</v>
      </c>
      <c r="U95" s="42"/>
    </row>
    <row r="96" spans="1:21" s="36" customFormat="1" ht="20.100000000000001" customHeight="1" x14ac:dyDescent="0.25">
      <c r="A96" s="24">
        <v>8</v>
      </c>
      <c r="B96" s="25" t="s">
        <v>188</v>
      </c>
      <c r="C96" s="26" t="s">
        <v>91</v>
      </c>
      <c r="D96" s="26" t="s">
        <v>189</v>
      </c>
      <c r="E96" s="27">
        <v>75</v>
      </c>
      <c r="F96" s="28">
        <f t="shared" si="39"/>
        <v>0.11885895404120443</v>
      </c>
      <c r="G96" s="27">
        <v>84</v>
      </c>
      <c r="H96" s="28">
        <f t="shared" si="40"/>
        <v>0.13298293385682172</v>
      </c>
      <c r="I96" s="29">
        <v>91</v>
      </c>
      <c r="J96" s="28">
        <f t="shared" si="41"/>
        <v>0.14406484501155686</v>
      </c>
      <c r="K96" s="28">
        <v>2.5000000000000001E-2</v>
      </c>
      <c r="L96" s="30">
        <v>82</v>
      </c>
      <c r="M96" s="28">
        <f t="shared" si="42"/>
        <v>0.12981667352689738</v>
      </c>
      <c r="N96" s="27">
        <v>83</v>
      </c>
      <c r="O96" s="28">
        <f t="shared" si="43"/>
        <v>0.13139980369185955</v>
      </c>
      <c r="P96" s="29">
        <v>82</v>
      </c>
      <c r="Q96" s="28">
        <f t="shared" si="44"/>
        <v>0.12981667352689738</v>
      </c>
      <c r="R96" s="28">
        <v>2.5000000000000001E-2</v>
      </c>
      <c r="S96" s="31">
        <f t="shared" si="45"/>
        <v>0.83693988365523719</v>
      </c>
      <c r="T96" s="32" t="str">
        <f>IF(S96&lt;60%,"F",IF(S96&lt;70%,"D",IF(S96&lt;80%,"C",IF(S96&lt;90%,"B",IF(S96&gt;=90%,"A")))))</f>
        <v>B</v>
      </c>
      <c r="U96" s="43"/>
    </row>
    <row r="97" spans="1:42" s="36" customFormat="1" ht="20.100000000000001" customHeight="1" x14ac:dyDescent="0.25">
      <c r="A97" s="24">
        <v>9</v>
      </c>
      <c r="B97" s="25" t="s">
        <v>190</v>
      </c>
      <c r="C97" s="26" t="s">
        <v>91</v>
      </c>
      <c r="D97" s="26" t="s">
        <v>191</v>
      </c>
      <c r="E97" s="27">
        <v>88</v>
      </c>
      <c r="F97" s="28">
        <f t="shared" si="39"/>
        <v>0.13946117274167988</v>
      </c>
      <c r="G97" s="27">
        <v>93</v>
      </c>
      <c r="H97" s="28">
        <f t="shared" si="40"/>
        <v>0.14723110534148118</v>
      </c>
      <c r="I97" s="29">
        <v>94</v>
      </c>
      <c r="J97" s="28">
        <f t="shared" si="41"/>
        <v>0.14881423550644335</v>
      </c>
      <c r="K97" s="28">
        <v>2.5000000000000001E-2</v>
      </c>
      <c r="L97" s="30">
        <v>93</v>
      </c>
      <c r="M97" s="28">
        <f t="shared" si="42"/>
        <v>0.14723110534148118</v>
      </c>
      <c r="N97" s="27">
        <v>90</v>
      </c>
      <c r="O97" s="28">
        <f t="shared" si="43"/>
        <v>0.14248171484659469</v>
      </c>
      <c r="P97" s="29">
        <v>93</v>
      </c>
      <c r="Q97" s="28">
        <f t="shared" si="44"/>
        <v>0.14723110534148118</v>
      </c>
      <c r="R97" s="28">
        <v>2.5000000000000001E-2</v>
      </c>
      <c r="S97" s="31">
        <f t="shared" si="45"/>
        <v>0.92245043911916158</v>
      </c>
      <c r="T97" s="32" t="str">
        <f t="shared" ref="T97:T98" si="48">IF(S97&lt;60%,"F",IF(S97&lt;70%,"D",IF(S97&lt;80%,"C",IF(S97&lt;90%,"B",IF(S97&gt;=90%,"A")))))</f>
        <v>A</v>
      </c>
      <c r="U97" s="35"/>
    </row>
    <row r="98" spans="1:42" s="36" customFormat="1" ht="20.100000000000001" customHeight="1" x14ac:dyDescent="0.25">
      <c r="A98" s="24">
        <v>10</v>
      </c>
      <c r="B98" s="25" t="s">
        <v>192</v>
      </c>
      <c r="C98" s="26" t="s">
        <v>91</v>
      </c>
      <c r="D98" s="26" t="s">
        <v>193</v>
      </c>
      <c r="E98" s="27">
        <v>88</v>
      </c>
      <c r="F98" s="28">
        <f t="shared" si="39"/>
        <v>0.13946117274167988</v>
      </c>
      <c r="G98" s="27">
        <v>94</v>
      </c>
      <c r="H98" s="28">
        <f t="shared" si="40"/>
        <v>0.14881423550644335</v>
      </c>
      <c r="I98" s="29">
        <v>90</v>
      </c>
      <c r="J98" s="28">
        <f t="shared" si="41"/>
        <v>0.14248171484659469</v>
      </c>
      <c r="K98" s="28">
        <v>2.5000000000000001E-2</v>
      </c>
      <c r="L98" s="30">
        <v>88</v>
      </c>
      <c r="M98" s="28">
        <f t="shared" si="42"/>
        <v>0.13931545451667038</v>
      </c>
      <c r="N98" s="27">
        <v>93</v>
      </c>
      <c r="O98" s="28">
        <f t="shared" si="43"/>
        <v>0.14723110534148118</v>
      </c>
      <c r="P98" s="29">
        <v>76</v>
      </c>
      <c r="Q98" s="28">
        <f t="shared" si="44"/>
        <v>0.12031789253712441</v>
      </c>
      <c r="R98" s="28">
        <v>2.5000000000000001E-2</v>
      </c>
      <c r="S98" s="31">
        <f t="shared" si="45"/>
        <v>0.88762157548999387</v>
      </c>
      <c r="T98" s="32" t="str">
        <f t="shared" si="48"/>
        <v>B</v>
      </c>
      <c r="U98" s="40"/>
    </row>
    <row r="99" spans="1:42" s="34" customFormat="1" ht="20.100000000000001" customHeight="1" x14ac:dyDescent="0.25">
      <c r="A99" s="24">
        <v>11</v>
      </c>
      <c r="B99" s="25" t="s">
        <v>194</v>
      </c>
      <c r="C99" s="26" t="s">
        <v>91</v>
      </c>
      <c r="D99" s="26" t="s">
        <v>195</v>
      </c>
      <c r="E99" s="27">
        <v>89</v>
      </c>
      <c r="F99" s="28">
        <f t="shared" si="39"/>
        <v>0.14104595879556259</v>
      </c>
      <c r="G99" s="27">
        <v>89</v>
      </c>
      <c r="H99" s="28">
        <f t="shared" si="40"/>
        <v>0.14089858468163252</v>
      </c>
      <c r="I99" s="29">
        <v>91</v>
      </c>
      <c r="J99" s="28">
        <f t="shared" si="41"/>
        <v>0.14406484501155686</v>
      </c>
      <c r="K99" s="28">
        <v>2.5000000000000001E-2</v>
      </c>
      <c r="L99" s="30">
        <v>90</v>
      </c>
      <c r="M99" s="28">
        <f t="shared" si="42"/>
        <v>0.14248171484659469</v>
      </c>
      <c r="N99" s="27">
        <v>96</v>
      </c>
      <c r="O99" s="28">
        <f t="shared" si="43"/>
        <v>0.15198049583636766</v>
      </c>
      <c r="P99" s="29">
        <v>89</v>
      </c>
      <c r="Q99" s="28">
        <f t="shared" si="44"/>
        <v>0.14089858468163252</v>
      </c>
      <c r="R99" s="28">
        <v>2.5000000000000001E-2</v>
      </c>
      <c r="S99" s="31">
        <f t="shared" si="45"/>
        <v>0.91137018385334689</v>
      </c>
      <c r="T99" s="32" t="str">
        <f>IF(S99&lt;60%,"F",IF(S99&lt;70%,"D",IF(S99&lt;80%,"C",IF(S99&lt;90%,"B",IF(S99&gt;=90%,"A")))))</f>
        <v>A</v>
      </c>
      <c r="U99" s="42"/>
    </row>
    <row r="100" spans="1:42" s="36" customFormat="1" ht="20.100000000000001" customHeight="1" x14ac:dyDescent="0.25">
      <c r="A100" s="24">
        <v>12</v>
      </c>
      <c r="B100" s="25" t="s">
        <v>198</v>
      </c>
      <c r="C100" s="26" t="s">
        <v>96</v>
      </c>
      <c r="D100" s="26" t="s">
        <v>199</v>
      </c>
      <c r="E100" s="27">
        <v>88</v>
      </c>
      <c r="F100" s="28">
        <f t="shared" si="39"/>
        <v>0.13946117274167988</v>
      </c>
      <c r="G100" s="27">
        <v>78</v>
      </c>
      <c r="H100" s="28">
        <f t="shared" si="40"/>
        <v>0.12348415286704874</v>
      </c>
      <c r="I100" s="29">
        <v>91</v>
      </c>
      <c r="J100" s="28">
        <f t="shared" si="41"/>
        <v>0.14406484501155686</v>
      </c>
      <c r="K100" s="28">
        <v>2.5000000000000001E-2</v>
      </c>
      <c r="L100" s="30">
        <v>90</v>
      </c>
      <c r="M100" s="28">
        <f t="shared" si="42"/>
        <v>0.14248171484659469</v>
      </c>
      <c r="N100" s="27">
        <v>86</v>
      </c>
      <c r="O100" s="28">
        <f t="shared" si="43"/>
        <v>0.13614919418674604</v>
      </c>
      <c r="P100" s="29">
        <v>79</v>
      </c>
      <c r="Q100" s="28">
        <f t="shared" si="44"/>
        <v>0.1250672830320109</v>
      </c>
      <c r="R100" s="28">
        <v>0.02</v>
      </c>
      <c r="S100" s="31">
        <f t="shared" si="45"/>
        <v>0.85570836268563721</v>
      </c>
      <c r="T100" s="32" t="str">
        <f t="shared" ref="T100:T104" si="49">IF(S100&lt;60%,"F",IF(S100&lt;70%,"D",IF(S100&lt;80%,"C",IF(S100&lt;90%,"B",IF(S100&gt;=90%,"A")))))</f>
        <v>B</v>
      </c>
      <c r="U100" s="40"/>
    </row>
    <row r="101" spans="1:42" s="34" customFormat="1" ht="20.100000000000001" customHeight="1" x14ac:dyDescent="0.25">
      <c r="A101" s="24">
        <v>13</v>
      </c>
      <c r="B101" s="25" t="s">
        <v>200</v>
      </c>
      <c r="C101" s="26" t="s">
        <v>96</v>
      </c>
      <c r="D101" s="26" t="s">
        <v>201</v>
      </c>
      <c r="E101" s="27">
        <v>82</v>
      </c>
      <c r="F101" s="28">
        <f t="shared" si="39"/>
        <v>0.12995245641838352</v>
      </c>
      <c r="G101" s="27">
        <v>74</v>
      </c>
      <c r="H101" s="28">
        <f t="shared" si="40"/>
        <v>0.11715163220720008</v>
      </c>
      <c r="I101" s="29">
        <v>86</v>
      </c>
      <c r="J101" s="28">
        <f t="shared" si="41"/>
        <v>0.13614919418674604</v>
      </c>
      <c r="K101" s="28">
        <v>2.5000000000000001E-2</v>
      </c>
      <c r="L101" s="30">
        <v>80</v>
      </c>
      <c r="M101" s="28">
        <f t="shared" si="42"/>
        <v>0.12665041319697307</v>
      </c>
      <c r="N101" s="27">
        <v>87</v>
      </c>
      <c r="O101" s="28">
        <f t="shared" si="43"/>
        <v>0.13773232435170821</v>
      </c>
      <c r="P101" s="29">
        <v>78</v>
      </c>
      <c r="Q101" s="28">
        <f t="shared" si="44"/>
        <v>0.12348415286704874</v>
      </c>
      <c r="R101" s="28">
        <v>2.5000000000000001E-2</v>
      </c>
      <c r="S101" s="31">
        <f t="shared" si="45"/>
        <v>0.82112017322805964</v>
      </c>
      <c r="T101" s="32" t="str">
        <f t="shared" si="49"/>
        <v>B</v>
      </c>
      <c r="U101" s="41"/>
    </row>
    <row r="102" spans="1:42" s="39" customFormat="1" ht="20.100000000000001" customHeight="1" x14ac:dyDescent="0.25">
      <c r="A102" s="24">
        <v>14</v>
      </c>
      <c r="B102" s="25" t="s">
        <v>202</v>
      </c>
      <c r="C102" s="26" t="s">
        <v>96</v>
      </c>
      <c r="D102" s="26" t="s">
        <v>203</v>
      </c>
      <c r="E102" s="27">
        <v>83</v>
      </c>
      <c r="F102" s="28">
        <f t="shared" si="39"/>
        <v>0.13153724247226625</v>
      </c>
      <c r="G102" s="27">
        <v>87</v>
      </c>
      <c r="H102" s="28">
        <f t="shared" si="40"/>
        <v>0.13773232435170821</v>
      </c>
      <c r="I102" s="29">
        <v>71</v>
      </c>
      <c r="J102" s="28">
        <f t="shared" si="41"/>
        <v>0.1124022417123136</v>
      </c>
      <c r="K102" s="28">
        <v>2.5000000000000001E-2</v>
      </c>
      <c r="L102" s="30">
        <v>73</v>
      </c>
      <c r="M102" s="28">
        <f t="shared" si="42"/>
        <v>0.11556850204223792</v>
      </c>
      <c r="N102" s="27">
        <v>76</v>
      </c>
      <c r="O102" s="28">
        <f t="shared" si="43"/>
        <v>0.12031789253712441</v>
      </c>
      <c r="P102" s="29">
        <v>74</v>
      </c>
      <c r="Q102" s="28">
        <f t="shared" si="44"/>
        <v>0.11715163220720008</v>
      </c>
      <c r="R102" s="28">
        <v>2.5000000000000001E-2</v>
      </c>
      <c r="S102" s="31">
        <f t="shared" si="45"/>
        <v>0.78470983532285055</v>
      </c>
      <c r="T102" s="37" t="str">
        <f t="shared" si="49"/>
        <v>C</v>
      </c>
      <c r="U102" s="38"/>
    </row>
    <row r="103" spans="1:42" s="34" customFormat="1" ht="20.100000000000001" customHeight="1" x14ac:dyDescent="0.25">
      <c r="A103" s="24">
        <v>15</v>
      </c>
      <c r="B103" s="25" t="s">
        <v>204</v>
      </c>
      <c r="C103" s="26" t="s">
        <v>96</v>
      </c>
      <c r="D103" s="26" t="s">
        <v>205</v>
      </c>
      <c r="E103" s="27">
        <v>89</v>
      </c>
      <c r="F103" s="28">
        <f t="shared" si="39"/>
        <v>0.14104595879556259</v>
      </c>
      <c r="G103" s="27">
        <v>74</v>
      </c>
      <c r="H103" s="28">
        <f t="shared" si="40"/>
        <v>0.11715163220720008</v>
      </c>
      <c r="I103" s="29">
        <v>78</v>
      </c>
      <c r="J103" s="28">
        <f t="shared" si="41"/>
        <v>0.12348415286704874</v>
      </c>
      <c r="K103" s="28">
        <v>2.5000000000000001E-2</v>
      </c>
      <c r="L103" s="30">
        <v>79</v>
      </c>
      <c r="M103" s="28">
        <f t="shared" si="42"/>
        <v>0.1250672830320109</v>
      </c>
      <c r="N103" s="27">
        <v>69</v>
      </c>
      <c r="O103" s="28">
        <f t="shared" si="43"/>
        <v>0.10923598138238927</v>
      </c>
      <c r="P103" s="29">
        <v>56</v>
      </c>
      <c r="Q103" s="28">
        <f t="shared" si="44"/>
        <v>8.8655289237881144E-2</v>
      </c>
      <c r="R103" s="28">
        <v>0.01</v>
      </c>
      <c r="S103" s="31">
        <f t="shared" si="45"/>
        <v>0.7396402975220927</v>
      </c>
      <c r="T103" s="32" t="str">
        <f t="shared" si="49"/>
        <v>C</v>
      </c>
      <c r="U103" s="41" t="s">
        <v>11</v>
      </c>
    </row>
    <row r="104" spans="1:42" s="34" customFormat="1" ht="20.100000000000001" customHeight="1" x14ac:dyDescent="0.25">
      <c r="A104" s="24">
        <v>16</v>
      </c>
      <c r="B104" s="25" t="s">
        <v>206</v>
      </c>
      <c r="C104" s="26" t="s">
        <v>91</v>
      </c>
      <c r="D104" s="26" t="s">
        <v>207</v>
      </c>
      <c r="E104" s="27">
        <v>84</v>
      </c>
      <c r="F104" s="28">
        <f t="shared" si="39"/>
        <v>0.13312202852614896</v>
      </c>
      <c r="G104" s="27">
        <v>89</v>
      </c>
      <c r="H104" s="28">
        <f t="shared" si="40"/>
        <v>0.14089858468163252</v>
      </c>
      <c r="I104" s="29">
        <v>86</v>
      </c>
      <c r="J104" s="28">
        <f t="shared" si="41"/>
        <v>0.13614919418674604</v>
      </c>
      <c r="K104" s="28">
        <v>2.5000000000000001E-2</v>
      </c>
      <c r="L104" s="30">
        <v>93</v>
      </c>
      <c r="M104" s="28">
        <f t="shared" si="42"/>
        <v>0.14723110534148118</v>
      </c>
      <c r="N104" s="27">
        <v>86</v>
      </c>
      <c r="O104" s="28">
        <f t="shared" si="43"/>
        <v>0.13614919418674604</v>
      </c>
      <c r="P104" s="29">
        <v>83</v>
      </c>
      <c r="Q104" s="28">
        <f t="shared" si="44"/>
        <v>0.13139980369185955</v>
      </c>
      <c r="R104" s="28">
        <v>2.5000000000000001E-2</v>
      </c>
      <c r="S104" s="31">
        <f t="shared" si="45"/>
        <v>0.87494991061461425</v>
      </c>
      <c r="T104" s="32" t="str">
        <f t="shared" si="49"/>
        <v>B</v>
      </c>
      <c r="U104" s="42"/>
    </row>
    <row r="105" spans="1:42" s="36" customFormat="1" ht="20.100000000000001" customHeight="1" x14ac:dyDescent="0.25">
      <c r="A105" s="24">
        <v>17</v>
      </c>
      <c r="B105" s="25" t="s">
        <v>208</v>
      </c>
      <c r="C105" s="26" t="s">
        <v>91</v>
      </c>
      <c r="D105" s="26" t="s">
        <v>209</v>
      </c>
      <c r="E105" s="27">
        <v>90</v>
      </c>
      <c r="F105" s="28">
        <f t="shared" si="39"/>
        <v>0.14263074484944532</v>
      </c>
      <c r="G105" s="27">
        <v>87</v>
      </c>
      <c r="H105" s="28">
        <f t="shared" si="40"/>
        <v>0.13773232435170821</v>
      </c>
      <c r="I105" s="29">
        <v>94</v>
      </c>
      <c r="J105" s="28">
        <f t="shared" si="41"/>
        <v>0.14881423550644335</v>
      </c>
      <c r="K105" s="28">
        <v>2.5000000000000001E-2</v>
      </c>
      <c r="L105" s="30">
        <v>88</v>
      </c>
      <c r="M105" s="28">
        <f t="shared" si="42"/>
        <v>0.13931545451667038</v>
      </c>
      <c r="N105" s="27">
        <v>96</v>
      </c>
      <c r="O105" s="28">
        <f t="shared" si="43"/>
        <v>0.15198049583636766</v>
      </c>
      <c r="P105" s="29">
        <v>82</v>
      </c>
      <c r="Q105" s="28">
        <f t="shared" si="44"/>
        <v>0.12981667352689738</v>
      </c>
      <c r="R105" s="28">
        <v>2.5000000000000001E-2</v>
      </c>
      <c r="S105" s="31">
        <f t="shared" si="45"/>
        <v>0.90028992858753232</v>
      </c>
      <c r="T105" s="32" t="str">
        <f>IF(S105&lt;60%,"F",IF(S105&lt;70%,"D",IF(S105&lt;80%,"C",IF(S105&lt;90%,"B",IF(S105&gt;=90%,"A")))))</f>
        <v>A</v>
      </c>
      <c r="U105" s="43"/>
    </row>
    <row r="106" spans="1:42" s="36" customFormat="1" ht="20.100000000000001" customHeight="1" x14ac:dyDescent="0.25">
      <c r="A106" s="24">
        <v>18</v>
      </c>
      <c r="B106" s="25" t="s">
        <v>210</v>
      </c>
      <c r="C106" s="26" t="s">
        <v>91</v>
      </c>
      <c r="D106" s="26" t="s">
        <v>211</v>
      </c>
      <c r="E106" s="27">
        <v>76</v>
      </c>
      <c r="F106" s="28">
        <f t="shared" si="39"/>
        <v>0.12044374009508717</v>
      </c>
      <c r="G106" s="27">
        <v>70</v>
      </c>
      <c r="H106" s="28">
        <f t="shared" si="40"/>
        <v>0.11081911154735143</v>
      </c>
      <c r="I106" s="29">
        <v>87</v>
      </c>
      <c r="J106" s="28">
        <f t="shared" si="41"/>
        <v>0.13773232435170821</v>
      </c>
      <c r="K106" s="28">
        <v>0.02</v>
      </c>
      <c r="L106" s="30">
        <v>90</v>
      </c>
      <c r="M106" s="28">
        <f t="shared" si="42"/>
        <v>0.14248171484659469</v>
      </c>
      <c r="N106" s="27">
        <v>82</v>
      </c>
      <c r="O106" s="28">
        <f t="shared" si="43"/>
        <v>0.12981667352689738</v>
      </c>
      <c r="P106" s="29">
        <v>84</v>
      </c>
      <c r="Q106" s="28">
        <f t="shared" si="44"/>
        <v>0.13298293385682172</v>
      </c>
      <c r="R106" s="28">
        <v>0.01</v>
      </c>
      <c r="S106" s="31">
        <f t="shared" si="45"/>
        <v>0.80427649822446068</v>
      </c>
      <c r="T106" s="32" t="str">
        <f t="shared" ref="T106:T107" si="50">IF(S106&lt;60%,"F",IF(S106&lt;70%,"D",IF(S106&lt;80%,"C",IF(S106&lt;90%,"B",IF(S106&gt;=90%,"A")))))</f>
        <v>B</v>
      </c>
      <c r="U106" s="35"/>
    </row>
    <row r="107" spans="1:42" s="109" customFormat="1" ht="20.100000000000001" customHeight="1" x14ac:dyDescent="0.25">
      <c r="A107" s="106">
        <v>19</v>
      </c>
      <c r="B107" s="77" t="s">
        <v>212</v>
      </c>
      <c r="C107" s="78" t="s">
        <v>91</v>
      </c>
      <c r="D107" s="78" t="s">
        <v>213</v>
      </c>
      <c r="E107" s="79">
        <v>88</v>
      </c>
      <c r="F107" s="80">
        <f t="shared" si="39"/>
        <v>0.13946117274167988</v>
      </c>
      <c r="G107" s="79">
        <v>0</v>
      </c>
      <c r="H107" s="80">
        <f t="shared" si="40"/>
        <v>0</v>
      </c>
      <c r="I107" s="81">
        <v>0</v>
      </c>
      <c r="J107" s="80">
        <f t="shared" si="41"/>
        <v>0</v>
      </c>
      <c r="K107" s="80">
        <v>0</v>
      </c>
      <c r="L107" s="82">
        <v>86</v>
      </c>
      <c r="M107" s="80">
        <f t="shared" si="42"/>
        <v>0.13614919418674604</v>
      </c>
      <c r="N107" s="79">
        <v>0</v>
      </c>
      <c r="O107" s="80">
        <f t="shared" si="43"/>
        <v>0</v>
      </c>
      <c r="P107" s="81">
        <v>0</v>
      </c>
      <c r="Q107" s="80">
        <f t="shared" si="44"/>
        <v>0</v>
      </c>
      <c r="R107" s="80">
        <v>0</v>
      </c>
      <c r="S107" s="83">
        <f t="shared" si="45"/>
        <v>0.27561036692842589</v>
      </c>
      <c r="T107" s="84" t="str">
        <f t="shared" si="50"/>
        <v>F</v>
      </c>
      <c r="U107" s="139"/>
    </row>
    <row r="108" spans="1:42" s="34" customFormat="1" ht="20.100000000000001" customHeight="1" x14ac:dyDescent="0.25">
      <c r="A108" s="24">
        <v>20</v>
      </c>
      <c r="B108" s="25" t="s">
        <v>214</v>
      </c>
      <c r="C108" s="26" t="s">
        <v>96</v>
      </c>
      <c r="D108" s="26" t="s">
        <v>215</v>
      </c>
      <c r="E108" s="27">
        <v>95</v>
      </c>
      <c r="F108" s="28">
        <f t="shared" si="39"/>
        <v>0.15055467511885895</v>
      </c>
      <c r="G108" s="27">
        <v>95</v>
      </c>
      <c r="H108" s="28">
        <f t="shared" si="40"/>
        <v>0.15039736567140552</v>
      </c>
      <c r="I108" s="29">
        <v>94</v>
      </c>
      <c r="J108" s="28">
        <f t="shared" si="41"/>
        <v>0.14881423550644335</v>
      </c>
      <c r="K108" s="28">
        <v>2.5000000000000001E-2</v>
      </c>
      <c r="L108" s="30">
        <v>97</v>
      </c>
      <c r="M108" s="28">
        <f t="shared" si="42"/>
        <v>0.15356362600132983</v>
      </c>
      <c r="N108" s="27">
        <v>94</v>
      </c>
      <c r="O108" s="28">
        <f t="shared" si="43"/>
        <v>0.14881423550644335</v>
      </c>
      <c r="P108" s="29">
        <v>92</v>
      </c>
      <c r="Q108" s="28">
        <f t="shared" si="44"/>
        <v>0.14564797517651903</v>
      </c>
      <c r="R108" s="28">
        <v>2.5000000000000001E-2</v>
      </c>
      <c r="S108" s="31">
        <f t="shared" si="45"/>
        <v>0.94779211298100008</v>
      </c>
      <c r="T108" s="32" t="str">
        <f>IF(S108&lt;60%,"F",IF(S108&lt;70%,"D",IF(S108&lt;80%,"C",IF(S108&lt;90%,"B",IF(S108&gt;=90%,"A")))))</f>
        <v>A</v>
      </c>
      <c r="U108" s="42"/>
    </row>
    <row r="109" spans="1:42" ht="15" customHeight="1" x14ac:dyDescent="0.2">
      <c r="A109" s="44" t="s">
        <v>30</v>
      </c>
      <c r="B109" s="45"/>
      <c r="C109" s="45"/>
      <c r="D109" s="46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7"/>
      <c r="S109" s="45"/>
      <c r="T109" s="48"/>
      <c r="U109" s="49"/>
      <c r="V109" s="50"/>
      <c r="W109" s="51"/>
      <c r="X109" s="52"/>
      <c r="Y109" s="52"/>
      <c r="Z109" s="53"/>
      <c r="AA109" s="54"/>
      <c r="AB109" s="53"/>
      <c r="AC109" s="54"/>
      <c r="AD109" s="53"/>
      <c r="AE109" s="54"/>
      <c r="AF109" s="55"/>
      <c r="AG109" s="53"/>
      <c r="AH109" s="54"/>
      <c r="AI109" s="53"/>
      <c r="AJ109" s="54"/>
      <c r="AK109" s="53"/>
      <c r="AL109" s="54"/>
      <c r="AM109" s="55"/>
      <c r="AN109" s="56"/>
      <c r="AO109" s="57"/>
      <c r="AP109" s="58"/>
    </row>
    <row r="110" spans="1:42" ht="15" customHeight="1" x14ac:dyDescent="0.2">
      <c r="A110" s="44"/>
      <c r="B110" s="45"/>
      <c r="C110" s="45"/>
      <c r="D110" s="46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55"/>
      <c r="S110" s="45"/>
      <c r="T110" s="48"/>
      <c r="U110" s="49"/>
      <c r="V110" s="50"/>
      <c r="W110" s="51"/>
      <c r="X110" s="52"/>
      <c r="Y110" s="52"/>
      <c r="Z110" s="53"/>
      <c r="AA110" s="54"/>
      <c r="AB110" s="53"/>
      <c r="AC110" s="54"/>
      <c r="AD110" s="53"/>
      <c r="AE110" s="54"/>
      <c r="AF110" s="55"/>
      <c r="AG110" s="53"/>
      <c r="AH110" s="54"/>
      <c r="AI110" s="53"/>
      <c r="AJ110" s="54"/>
      <c r="AK110" s="53"/>
      <c r="AL110" s="54"/>
      <c r="AM110" s="55"/>
      <c r="AN110" s="56"/>
      <c r="AO110" s="57"/>
      <c r="AP110" s="58"/>
    </row>
    <row r="111" spans="1:42" ht="15" customHeight="1" x14ac:dyDescent="0.2">
      <c r="A111" s="44"/>
      <c r="B111" s="45"/>
      <c r="C111" s="45"/>
      <c r="D111" s="46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55"/>
      <c r="S111" s="45"/>
      <c r="T111" s="48"/>
      <c r="U111" s="49"/>
      <c r="V111" s="50"/>
      <c r="W111" s="51"/>
      <c r="X111" s="52"/>
      <c r="Y111" s="52"/>
      <c r="Z111" s="53"/>
      <c r="AA111" s="54"/>
      <c r="AB111" s="53"/>
      <c r="AC111" s="54"/>
      <c r="AD111" s="53"/>
      <c r="AE111" s="54"/>
      <c r="AF111" s="55"/>
      <c r="AG111" s="53"/>
      <c r="AH111" s="54"/>
      <c r="AI111" s="53"/>
      <c r="AJ111" s="54"/>
      <c r="AK111" s="53"/>
      <c r="AL111" s="54"/>
      <c r="AM111" s="55"/>
      <c r="AN111" s="56"/>
      <c r="AO111" s="57"/>
      <c r="AP111" s="58"/>
    </row>
    <row r="112" spans="1:42" ht="15" customHeight="1" x14ac:dyDescent="0.2">
      <c r="A112" s="44"/>
      <c r="B112" s="45"/>
      <c r="C112" s="45"/>
      <c r="D112" s="46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55"/>
      <c r="S112" s="45"/>
      <c r="T112" s="48"/>
      <c r="U112" s="49"/>
      <c r="V112" s="50"/>
      <c r="W112" s="51"/>
      <c r="X112" s="52"/>
      <c r="Y112" s="52"/>
      <c r="Z112" s="53"/>
      <c r="AA112" s="54"/>
      <c r="AB112" s="53"/>
      <c r="AC112" s="54"/>
      <c r="AD112" s="53"/>
      <c r="AE112" s="54"/>
      <c r="AF112" s="55"/>
      <c r="AG112" s="53"/>
      <c r="AH112" s="54"/>
      <c r="AI112" s="53"/>
      <c r="AJ112" s="54"/>
      <c r="AK112" s="53"/>
      <c r="AL112" s="54"/>
      <c r="AM112" s="55"/>
      <c r="AN112" s="56"/>
      <c r="AO112" s="57"/>
      <c r="AP112" s="58"/>
    </row>
    <row r="113" spans="1:42" ht="15" customHeight="1" x14ac:dyDescent="0.2">
      <c r="A113" s="44"/>
      <c r="B113" s="45"/>
      <c r="C113" s="45"/>
      <c r="D113" s="46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55"/>
      <c r="S113" s="45"/>
      <c r="T113" s="48"/>
      <c r="U113" s="49"/>
      <c r="V113" s="50"/>
      <c r="W113" s="51"/>
      <c r="X113" s="52"/>
      <c r="Y113" s="52"/>
      <c r="Z113" s="53"/>
      <c r="AA113" s="54"/>
      <c r="AB113" s="53"/>
      <c r="AC113" s="54"/>
      <c r="AD113" s="53"/>
      <c r="AE113" s="54"/>
      <c r="AF113" s="55"/>
      <c r="AG113" s="53"/>
      <c r="AH113" s="54"/>
      <c r="AI113" s="53"/>
      <c r="AJ113" s="54"/>
      <c r="AK113" s="53"/>
      <c r="AL113" s="54"/>
      <c r="AM113" s="55"/>
      <c r="AN113" s="56"/>
      <c r="AO113" s="57"/>
      <c r="AP113" s="58"/>
    </row>
    <row r="114" spans="1:42" ht="15" customHeight="1" x14ac:dyDescent="0.2">
      <c r="A114" s="44"/>
      <c r="B114" s="45"/>
      <c r="C114" s="45"/>
      <c r="D114" s="46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55"/>
      <c r="S114" s="45"/>
      <c r="T114" s="48"/>
      <c r="U114" s="49"/>
      <c r="V114" s="50"/>
      <c r="W114" s="51"/>
      <c r="X114" s="52"/>
      <c r="Y114" s="52"/>
      <c r="Z114" s="53"/>
      <c r="AA114" s="54"/>
      <c r="AB114" s="53"/>
      <c r="AC114" s="54"/>
      <c r="AD114" s="53"/>
      <c r="AE114" s="54"/>
      <c r="AF114" s="55"/>
      <c r="AG114" s="53"/>
      <c r="AH114" s="54"/>
      <c r="AI114" s="53"/>
      <c r="AJ114" s="54"/>
      <c r="AK114" s="53"/>
      <c r="AL114" s="54"/>
      <c r="AM114" s="55"/>
      <c r="AN114" s="56"/>
      <c r="AO114" s="57"/>
      <c r="AP114" s="58"/>
    </row>
    <row r="115" spans="1:42" ht="15" customHeight="1" x14ac:dyDescent="0.2">
      <c r="A115" s="44"/>
      <c r="B115" s="45"/>
      <c r="C115" s="45"/>
      <c r="D115" s="46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55"/>
      <c r="S115" s="45"/>
      <c r="T115" s="48"/>
      <c r="U115" s="49"/>
      <c r="V115" s="50"/>
      <c r="W115" s="51"/>
      <c r="X115" s="52"/>
      <c r="Y115" s="52"/>
      <c r="Z115" s="53"/>
      <c r="AA115" s="54"/>
      <c r="AB115" s="53"/>
      <c r="AC115" s="54"/>
      <c r="AD115" s="53"/>
      <c r="AE115" s="54"/>
      <c r="AF115" s="55"/>
      <c r="AG115" s="53"/>
      <c r="AH115" s="54"/>
      <c r="AI115" s="53"/>
      <c r="AJ115" s="54"/>
      <c r="AK115" s="53"/>
      <c r="AL115" s="54"/>
      <c r="AM115" s="55"/>
      <c r="AN115" s="56"/>
      <c r="AO115" s="57"/>
      <c r="AP115" s="58"/>
    </row>
    <row r="116" spans="1:42" ht="15" customHeight="1" x14ac:dyDescent="0.2">
      <c r="A116" s="44"/>
      <c r="B116" s="45"/>
      <c r="C116" s="45"/>
      <c r="D116" s="4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55"/>
      <c r="S116" s="45"/>
      <c r="T116" s="48"/>
      <c r="U116" s="49"/>
      <c r="V116" s="50"/>
      <c r="W116" s="51"/>
      <c r="X116" s="52"/>
      <c r="Y116" s="52"/>
      <c r="Z116" s="53"/>
      <c r="AA116" s="54"/>
      <c r="AB116" s="53"/>
      <c r="AC116" s="54"/>
      <c r="AD116" s="53"/>
      <c r="AE116" s="54"/>
      <c r="AF116" s="55"/>
      <c r="AG116" s="53"/>
      <c r="AH116" s="54"/>
      <c r="AI116" s="53"/>
      <c r="AJ116" s="54"/>
      <c r="AK116" s="53"/>
      <c r="AL116" s="54"/>
      <c r="AM116" s="55"/>
      <c r="AN116" s="56"/>
      <c r="AO116" s="57"/>
      <c r="AP116" s="58"/>
    </row>
    <row r="117" spans="1:42" ht="15" customHeight="1" x14ac:dyDescent="0.2">
      <c r="A117" s="44"/>
      <c r="B117" s="45"/>
      <c r="C117" s="45"/>
      <c r="D117" s="46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55"/>
      <c r="S117" s="45"/>
      <c r="T117" s="48"/>
      <c r="U117" s="49"/>
      <c r="V117" s="50"/>
      <c r="W117" s="51"/>
      <c r="X117" s="52"/>
      <c r="Y117" s="52"/>
      <c r="Z117" s="53"/>
      <c r="AA117" s="54"/>
      <c r="AB117" s="53"/>
      <c r="AC117" s="54"/>
      <c r="AD117" s="53"/>
      <c r="AE117" s="54"/>
      <c r="AF117" s="55"/>
      <c r="AG117" s="53"/>
      <c r="AH117" s="54"/>
      <c r="AI117" s="53"/>
      <c r="AJ117" s="54"/>
      <c r="AK117" s="53"/>
      <c r="AL117" s="54"/>
      <c r="AM117" s="55"/>
      <c r="AN117" s="56"/>
      <c r="AO117" s="57"/>
      <c r="AP117" s="58"/>
    </row>
    <row r="118" spans="1:42" ht="15" customHeight="1" x14ac:dyDescent="0.2">
      <c r="A118" s="44"/>
      <c r="B118" s="45"/>
      <c r="C118" s="45"/>
      <c r="D118" s="46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55"/>
      <c r="S118" s="45"/>
      <c r="T118" s="48"/>
      <c r="U118" s="49"/>
      <c r="V118" s="50"/>
      <c r="W118" s="51"/>
      <c r="X118" s="52"/>
      <c r="Y118" s="52"/>
      <c r="Z118" s="53"/>
      <c r="AA118" s="54"/>
      <c r="AB118" s="53"/>
      <c r="AC118" s="54"/>
      <c r="AD118" s="53"/>
      <c r="AE118" s="54"/>
      <c r="AF118" s="55"/>
      <c r="AG118" s="53"/>
      <c r="AH118" s="54"/>
      <c r="AI118" s="53"/>
      <c r="AJ118" s="54"/>
      <c r="AK118" s="53"/>
      <c r="AL118" s="54"/>
      <c r="AM118" s="55"/>
      <c r="AN118" s="56"/>
      <c r="AO118" s="57"/>
      <c r="AP118" s="58"/>
    </row>
    <row r="119" spans="1:42" ht="15" customHeight="1" x14ac:dyDescent="0.2">
      <c r="A119" s="44"/>
      <c r="B119" s="45"/>
      <c r="C119" s="45"/>
      <c r="D119" s="46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55"/>
      <c r="S119" s="45"/>
      <c r="T119" s="48"/>
      <c r="U119" s="49"/>
      <c r="V119" s="50"/>
      <c r="W119" s="51"/>
      <c r="X119" s="52"/>
      <c r="Y119" s="52"/>
      <c r="Z119" s="53"/>
      <c r="AA119" s="54"/>
      <c r="AB119" s="53"/>
      <c r="AC119" s="54"/>
      <c r="AD119" s="53"/>
      <c r="AE119" s="54"/>
      <c r="AF119" s="55"/>
      <c r="AG119" s="53"/>
      <c r="AH119" s="54"/>
      <c r="AI119" s="53"/>
      <c r="AJ119" s="54"/>
      <c r="AK119" s="53"/>
      <c r="AL119" s="54"/>
      <c r="AM119" s="55"/>
      <c r="AN119" s="56"/>
      <c r="AO119" s="57"/>
      <c r="AP119" s="58"/>
    </row>
    <row r="120" spans="1:42" s="7" customFormat="1" ht="30" x14ac:dyDescent="0.2">
      <c r="A120" s="254" t="s">
        <v>17</v>
      </c>
      <c r="B120" s="255"/>
      <c r="C120" s="255"/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</row>
    <row r="121" spans="1:42" ht="15.95" customHeight="1" x14ac:dyDescent="0.2">
      <c r="A121" s="8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1"/>
      <c r="U121" s="12"/>
    </row>
    <row r="122" spans="1:42" ht="21" customHeight="1" x14ac:dyDescent="0.2">
      <c r="A122" s="14" t="s">
        <v>42</v>
      </c>
      <c r="B122" s="14"/>
      <c r="C122" s="14"/>
      <c r="D122" s="15"/>
      <c r="E122" s="16"/>
      <c r="F122" s="16"/>
      <c r="G122" s="16"/>
      <c r="H122" s="16"/>
      <c r="I122" s="16"/>
      <c r="J122" s="16"/>
      <c r="K122" s="17" t="s">
        <v>45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8"/>
    </row>
    <row r="123" spans="1:42" ht="18" customHeight="1" x14ac:dyDescent="0.2">
      <c r="A123" s="14" t="s">
        <v>43</v>
      </c>
      <c r="B123" s="14"/>
      <c r="C123" s="14"/>
      <c r="D123" s="15"/>
      <c r="E123" s="16"/>
      <c r="F123" s="16"/>
      <c r="G123" s="16"/>
      <c r="H123" s="16"/>
      <c r="I123" s="16"/>
      <c r="J123" s="16"/>
      <c r="K123" s="17" t="s">
        <v>44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8" t="s">
        <v>10</v>
      </c>
    </row>
    <row r="124" spans="1:42" ht="15.95" customHeight="1" x14ac:dyDescent="0.2">
      <c r="A124" s="19"/>
      <c r="B124" s="20"/>
      <c r="C124" s="20"/>
      <c r="D124" s="21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22"/>
    </row>
    <row r="125" spans="1:42" ht="14.1" customHeight="1" x14ac:dyDescent="0.2">
      <c r="A125" s="235" t="s">
        <v>2</v>
      </c>
      <c r="B125" s="236" t="s">
        <v>3</v>
      </c>
      <c r="C125" s="236" t="s">
        <v>4</v>
      </c>
      <c r="D125" s="236" t="s">
        <v>5</v>
      </c>
      <c r="E125" s="235" t="s">
        <v>8</v>
      </c>
      <c r="F125" s="235"/>
      <c r="G125" s="235"/>
      <c r="H125" s="235"/>
      <c r="I125" s="235"/>
      <c r="J125" s="235"/>
      <c r="K125" s="235"/>
      <c r="L125" s="235" t="s">
        <v>9</v>
      </c>
      <c r="M125" s="235"/>
      <c r="N125" s="235"/>
      <c r="O125" s="235"/>
      <c r="P125" s="235"/>
      <c r="Q125" s="235"/>
      <c r="R125" s="235"/>
      <c r="S125" s="243" t="s">
        <v>6</v>
      </c>
      <c r="T125" s="243" t="s">
        <v>1</v>
      </c>
      <c r="U125" s="236" t="s">
        <v>1134</v>
      </c>
    </row>
    <row r="126" spans="1:42" ht="14.1" customHeight="1" x14ac:dyDescent="0.2">
      <c r="A126" s="235"/>
      <c r="B126" s="236"/>
      <c r="C126" s="236"/>
      <c r="D126" s="236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43"/>
      <c r="T126" s="243"/>
      <c r="U126" s="236"/>
    </row>
    <row r="127" spans="1:42" ht="14.1" customHeight="1" x14ac:dyDescent="0.2">
      <c r="A127" s="235"/>
      <c r="B127" s="236"/>
      <c r="C127" s="236"/>
      <c r="D127" s="236"/>
      <c r="E127" s="232" t="s">
        <v>14</v>
      </c>
      <c r="F127" s="232"/>
      <c r="G127" s="232" t="s">
        <v>15</v>
      </c>
      <c r="H127" s="232"/>
      <c r="I127" s="232" t="s">
        <v>16</v>
      </c>
      <c r="J127" s="232"/>
      <c r="K127" s="23" t="s">
        <v>13</v>
      </c>
      <c r="L127" s="232" t="s">
        <v>14</v>
      </c>
      <c r="M127" s="232"/>
      <c r="N127" s="232" t="s">
        <v>15</v>
      </c>
      <c r="O127" s="232"/>
      <c r="P127" s="232" t="s">
        <v>16</v>
      </c>
      <c r="Q127" s="232"/>
      <c r="R127" s="23" t="s">
        <v>13</v>
      </c>
      <c r="S127" s="243"/>
      <c r="T127" s="243"/>
      <c r="U127" s="236"/>
    </row>
    <row r="128" spans="1:42" s="141" customFormat="1" ht="20.100000000000001" customHeight="1" x14ac:dyDescent="0.25">
      <c r="A128" s="106">
        <v>1</v>
      </c>
      <c r="B128" s="147" t="s">
        <v>400</v>
      </c>
      <c r="C128" s="148" t="s">
        <v>91</v>
      </c>
      <c r="D128" s="148" t="s">
        <v>401</v>
      </c>
      <c r="E128" s="79">
        <v>65</v>
      </c>
      <c r="F128" s="80">
        <f t="shared" ref="F128:F137" si="51">E128/631</f>
        <v>0.10301109350237718</v>
      </c>
      <c r="G128" s="79">
        <v>30</v>
      </c>
      <c r="H128" s="80">
        <f t="shared" ref="H128:H137" si="52">G128/631.66</f>
        <v>4.74939049488649E-2</v>
      </c>
      <c r="I128" s="81">
        <v>0</v>
      </c>
      <c r="J128" s="80">
        <f t="shared" ref="J128:J137" si="53">I128/631.66</f>
        <v>0</v>
      </c>
      <c r="K128" s="80">
        <v>0</v>
      </c>
      <c r="L128" s="82">
        <v>68</v>
      </c>
      <c r="M128" s="80">
        <f t="shared" ref="M128:M137" si="54">L128/631.66</f>
        <v>0.1076528512174271</v>
      </c>
      <c r="N128" s="79">
        <v>61</v>
      </c>
      <c r="O128" s="80">
        <f t="shared" ref="O128:O137" si="55">N128/631.66</f>
        <v>9.6570940062691957E-2</v>
      </c>
      <c r="P128" s="81">
        <v>0</v>
      </c>
      <c r="Q128" s="80">
        <f t="shared" ref="Q128:Q137" si="56">P128/631.66</f>
        <v>0</v>
      </c>
      <c r="R128" s="80">
        <v>0.02</v>
      </c>
      <c r="S128" s="83">
        <f t="shared" ref="S128:S137" si="57">R128+Q128+O128+M128+K128+J128+H128+F128</f>
        <v>0.37472878973136114</v>
      </c>
      <c r="T128" s="84" t="str">
        <f t="shared" ref="T128:T129" si="58">IF(S128&lt;60%,"F",IF(S128&lt;70%,"D",IF(S128&lt;80%,"C",IF(S128&lt;90%,"B",IF(S128&gt;=90%,"A")))))</f>
        <v>F</v>
      </c>
      <c r="U128" s="144"/>
    </row>
    <row r="129" spans="1:42" s="36" customFormat="1" ht="20.100000000000001" customHeight="1" x14ac:dyDescent="0.25">
      <c r="A129" s="24">
        <v>2</v>
      </c>
      <c r="B129" s="69" t="s">
        <v>402</v>
      </c>
      <c r="C129" s="70" t="s">
        <v>96</v>
      </c>
      <c r="D129" s="70" t="s">
        <v>403</v>
      </c>
      <c r="E129" s="27">
        <v>88</v>
      </c>
      <c r="F129" s="28">
        <f t="shared" si="51"/>
        <v>0.13946117274167988</v>
      </c>
      <c r="G129" s="27">
        <v>84</v>
      </c>
      <c r="H129" s="28">
        <f t="shared" si="52"/>
        <v>0.13298293385682172</v>
      </c>
      <c r="I129" s="29">
        <v>88</v>
      </c>
      <c r="J129" s="28">
        <f t="shared" si="53"/>
        <v>0.13931545451667038</v>
      </c>
      <c r="K129" s="28">
        <v>0.02</v>
      </c>
      <c r="L129" s="30">
        <v>92</v>
      </c>
      <c r="M129" s="28">
        <f t="shared" si="54"/>
        <v>0.14564797517651903</v>
      </c>
      <c r="N129" s="27">
        <v>94</v>
      </c>
      <c r="O129" s="28">
        <f t="shared" si="55"/>
        <v>0.14881423550644335</v>
      </c>
      <c r="P129" s="29">
        <v>94</v>
      </c>
      <c r="Q129" s="28">
        <f t="shared" si="56"/>
        <v>0.14881423550644335</v>
      </c>
      <c r="R129" s="28">
        <v>2.5000000000000001E-2</v>
      </c>
      <c r="S129" s="31">
        <f t="shared" si="57"/>
        <v>0.90003600730457778</v>
      </c>
      <c r="T129" s="32" t="str">
        <f t="shared" si="58"/>
        <v>A</v>
      </c>
      <c r="U129" s="35"/>
    </row>
    <row r="130" spans="1:42" s="39" customFormat="1" ht="20.100000000000001" customHeight="1" x14ac:dyDescent="0.25">
      <c r="A130" s="24">
        <v>3</v>
      </c>
      <c r="B130" s="69" t="s">
        <v>404</v>
      </c>
      <c r="C130" s="70" t="s">
        <v>96</v>
      </c>
      <c r="D130" s="70" t="s">
        <v>405</v>
      </c>
      <c r="E130" s="27">
        <v>81</v>
      </c>
      <c r="F130" s="28">
        <f t="shared" si="51"/>
        <v>0.12836767036450078</v>
      </c>
      <c r="G130" s="27">
        <v>77</v>
      </c>
      <c r="H130" s="28">
        <f t="shared" si="52"/>
        <v>0.12190102270208657</v>
      </c>
      <c r="I130" s="29">
        <v>89</v>
      </c>
      <c r="J130" s="28">
        <f t="shared" si="53"/>
        <v>0.14089858468163252</v>
      </c>
      <c r="K130" s="28">
        <v>0.02</v>
      </c>
      <c r="L130" s="30">
        <v>76</v>
      </c>
      <c r="M130" s="28">
        <f t="shared" si="54"/>
        <v>0.12031789253712441</v>
      </c>
      <c r="N130" s="27">
        <v>83</v>
      </c>
      <c r="O130" s="28">
        <f t="shared" si="55"/>
        <v>0.13139980369185955</v>
      </c>
      <c r="P130" s="29">
        <v>81</v>
      </c>
      <c r="Q130" s="28">
        <f t="shared" si="56"/>
        <v>0.12823354336193524</v>
      </c>
      <c r="R130" s="28">
        <v>2.5000000000000001E-2</v>
      </c>
      <c r="S130" s="31">
        <f t="shared" si="57"/>
        <v>0.81611851733913909</v>
      </c>
      <c r="T130" s="37" t="str">
        <f>IF(S130&lt;60%,"F",IF(S130&lt;70%,"D",IF(S130&lt;80%,"C",IF(S130&lt;90%,"B",IF(S130&gt;=90%,"A")))))</f>
        <v>B</v>
      </c>
      <c r="U130" s="38"/>
    </row>
    <row r="131" spans="1:42" s="36" customFormat="1" ht="20.100000000000001" customHeight="1" x14ac:dyDescent="0.25">
      <c r="A131" s="24">
        <v>4</v>
      </c>
      <c r="B131" s="69" t="s">
        <v>406</v>
      </c>
      <c r="C131" s="70" t="s">
        <v>96</v>
      </c>
      <c r="D131" s="70" t="s">
        <v>407</v>
      </c>
      <c r="E131" s="27">
        <v>97</v>
      </c>
      <c r="F131" s="28">
        <f t="shared" si="51"/>
        <v>0.15372424722662439</v>
      </c>
      <c r="G131" s="27">
        <v>91</v>
      </c>
      <c r="H131" s="28">
        <f t="shared" si="52"/>
        <v>0.14406484501155686</v>
      </c>
      <c r="I131" s="29">
        <v>89</v>
      </c>
      <c r="J131" s="28">
        <f t="shared" si="53"/>
        <v>0.14089858468163252</v>
      </c>
      <c r="K131" s="28">
        <v>0.02</v>
      </c>
      <c r="L131" s="30">
        <v>90</v>
      </c>
      <c r="M131" s="28">
        <f t="shared" si="54"/>
        <v>0.14248171484659469</v>
      </c>
      <c r="N131" s="27">
        <v>92</v>
      </c>
      <c r="O131" s="28">
        <f t="shared" si="55"/>
        <v>0.14564797517651903</v>
      </c>
      <c r="P131" s="29">
        <v>85</v>
      </c>
      <c r="Q131" s="28">
        <f t="shared" si="56"/>
        <v>0.13456606402178387</v>
      </c>
      <c r="R131" s="28">
        <v>2.5000000000000001E-2</v>
      </c>
      <c r="S131" s="31">
        <f t="shared" si="57"/>
        <v>0.9063834309647113</v>
      </c>
      <c r="T131" s="32" t="str">
        <f t="shared" ref="T131:T136" si="59">IF(S131&lt;60%,"F",IF(S131&lt;70%,"D",IF(S131&lt;80%,"C",IF(S131&lt;90%,"B",IF(S131&gt;=90%,"A")))))</f>
        <v>A</v>
      </c>
      <c r="U131" s="40"/>
    </row>
    <row r="132" spans="1:42" s="34" customFormat="1" ht="20.100000000000001" customHeight="1" x14ac:dyDescent="0.25">
      <c r="A132" s="24">
        <v>5</v>
      </c>
      <c r="B132" s="69" t="s">
        <v>408</v>
      </c>
      <c r="C132" s="70" t="s">
        <v>91</v>
      </c>
      <c r="D132" s="70" t="s">
        <v>409</v>
      </c>
      <c r="E132" s="27">
        <v>87</v>
      </c>
      <c r="F132" s="28">
        <f t="shared" si="51"/>
        <v>0.13787638668779714</v>
      </c>
      <c r="G132" s="27">
        <v>77</v>
      </c>
      <c r="H132" s="28">
        <f t="shared" si="52"/>
        <v>0.12190102270208657</v>
      </c>
      <c r="I132" s="29">
        <v>90</v>
      </c>
      <c r="J132" s="28">
        <f t="shared" si="53"/>
        <v>0.14248171484659469</v>
      </c>
      <c r="K132" s="28">
        <v>0.02</v>
      </c>
      <c r="L132" s="30">
        <v>81</v>
      </c>
      <c r="M132" s="28">
        <f t="shared" si="54"/>
        <v>0.12823354336193524</v>
      </c>
      <c r="N132" s="27">
        <v>82</v>
      </c>
      <c r="O132" s="28">
        <f t="shared" si="55"/>
        <v>0.12981667352689738</v>
      </c>
      <c r="P132" s="29">
        <v>80</v>
      </c>
      <c r="Q132" s="28">
        <f t="shared" si="56"/>
        <v>0.12665041319697307</v>
      </c>
      <c r="R132" s="28">
        <v>0.02</v>
      </c>
      <c r="S132" s="31">
        <f t="shared" si="57"/>
        <v>0.82695975432228408</v>
      </c>
      <c r="T132" s="32" t="str">
        <f t="shared" si="59"/>
        <v>B</v>
      </c>
      <c r="U132" s="41"/>
    </row>
    <row r="133" spans="1:42" s="39" customFormat="1" ht="20.100000000000001" customHeight="1" x14ac:dyDescent="0.25">
      <c r="A133" s="24">
        <v>6</v>
      </c>
      <c r="B133" s="69" t="s">
        <v>410</v>
      </c>
      <c r="C133" s="70" t="s">
        <v>91</v>
      </c>
      <c r="D133" s="70" t="s">
        <v>411</v>
      </c>
      <c r="E133" s="27">
        <v>91</v>
      </c>
      <c r="F133" s="28">
        <f t="shared" si="51"/>
        <v>0.14421553090332806</v>
      </c>
      <c r="G133" s="27">
        <v>94</v>
      </c>
      <c r="H133" s="28">
        <f t="shared" si="52"/>
        <v>0.14881423550644335</v>
      </c>
      <c r="I133" s="29">
        <v>90</v>
      </c>
      <c r="J133" s="28">
        <f t="shared" si="53"/>
        <v>0.14248171484659469</v>
      </c>
      <c r="K133" s="28">
        <v>2.5000000000000001E-2</v>
      </c>
      <c r="L133" s="30">
        <v>94</v>
      </c>
      <c r="M133" s="28">
        <f t="shared" si="54"/>
        <v>0.14881423550644335</v>
      </c>
      <c r="N133" s="27">
        <v>92</v>
      </c>
      <c r="O133" s="28">
        <f t="shared" si="55"/>
        <v>0.14564797517651903</v>
      </c>
      <c r="P133" s="29">
        <v>92</v>
      </c>
      <c r="Q133" s="28">
        <f t="shared" si="56"/>
        <v>0.14564797517651903</v>
      </c>
      <c r="R133" s="28">
        <v>2.5000000000000001E-2</v>
      </c>
      <c r="S133" s="31">
        <f t="shared" si="57"/>
        <v>0.92562166711584748</v>
      </c>
      <c r="T133" s="37" t="str">
        <f t="shared" si="59"/>
        <v>A</v>
      </c>
      <c r="U133" s="38"/>
    </row>
    <row r="134" spans="1:42" s="34" customFormat="1" ht="20.100000000000001" customHeight="1" x14ac:dyDescent="0.25">
      <c r="A134" s="24">
        <v>7</v>
      </c>
      <c r="B134" s="69" t="s">
        <v>412</v>
      </c>
      <c r="C134" s="70" t="s">
        <v>91</v>
      </c>
      <c r="D134" s="70" t="s">
        <v>413</v>
      </c>
      <c r="E134" s="27">
        <v>82</v>
      </c>
      <c r="F134" s="28">
        <f t="shared" si="51"/>
        <v>0.12995245641838352</v>
      </c>
      <c r="G134" s="27">
        <v>51</v>
      </c>
      <c r="H134" s="28">
        <f t="shared" si="52"/>
        <v>8.073963841307033E-2</v>
      </c>
      <c r="I134" s="29">
        <v>75</v>
      </c>
      <c r="J134" s="28">
        <f t="shared" si="53"/>
        <v>0.11873476237216224</v>
      </c>
      <c r="K134" s="28">
        <v>0.02</v>
      </c>
      <c r="L134" s="30">
        <v>79</v>
      </c>
      <c r="M134" s="28">
        <f t="shared" si="54"/>
        <v>0.1250672830320109</v>
      </c>
      <c r="N134" s="27">
        <v>81</v>
      </c>
      <c r="O134" s="28">
        <f t="shared" si="55"/>
        <v>0.12823354336193524</v>
      </c>
      <c r="P134" s="29">
        <v>85</v>
      </c>
      <c r="Q134" s="28">
        <f t="shared" si="56"/>
        <v>0.13456606402178387</v>
      </c>
      <c r="R134" s="28">
        <v>2.5000000000000001E-2</v>
      </c>
      <c r="S134" s="31">
        <f t="shared" si="57"/>
        <v>0.76229374761934598</v>
      </c>
      <c r="T134" s="32" t="str">
        <f t="shared" si="59"/>
        <v>C</v>
      </c>
      <c r="U134" s="41" t="s">
        <v>11</v>
      </c>
    </row>
    <row r="135" spans="1:42" s="34" customFormat="1" ht="20.100000000000001" customHeight="1" x14ac:dyDescent="0.25">
      <c r="A135" s="24">
        <v>8</v>
      </c>
      <c r="B135" s="69" t="s">
        <v>414</v>
      </c>
      <c r="C135" s="70" t="s">
        <v>91</v>
      </c>
      <c r="D135" s="70" t="s">
        <v>415</v>
      </c>
      <c r="E135" s="27">
        <v>70</v>
      </c>
      <c r="F135" s="28">
        <f t="shared" si="51"/>
        <v>0.11093502377179081</v>
      </c>
      <c r="G135" s="27">
        <v>66</v>
      </c>
      <c r="H135" s="28">
        <f t="shared" si="52"/>
        <v>0.10448659088750277</v>
      </c>
      <c r="I135" s="29">
        <v>60</v>
      </c>
      <c r="J135" s="28">
        <f t="shared" si="53"/>
        <v>9.49878098977298E-2</v>
      </c>
      <c r="K135" s="28">
        <v>0.01</v>
      </c>
      <c r="L135" s="30">
        <v>41</v>
      </c>
      <c r="M135" s="28">
        <f t="shared" si="54"/>
        <v>6.490833676344869E-2</v>
      </c>
      <c r="N135" s="27">
        <v>73</v>
      </c>
      <c r="O135" s="28">
        <f t="shared" si="55"/>
        <v>0.11556850204223792</v>
      </c>
      <c r="P135" s="29">
        <v>72</v>
      </c>
      <c r="Q135" s="28">
        <f t="shared" si="56"/>
        <v>0.11398537187727575</v>
      </c>
      <c r="R135" s="28">
        <v>0.02</v>
      </c>
      <c r="S135" s="31">
        <f t="shared" si="57"/>
        <v>0.63487163523998569</v>
      </c>
      <c r="T135" s="32" t="str">
        <f t="shared" si="59"/>
        <v>D</v>
      </c>
      <c r="U135" s="42"/>
    </row>
    <row r="136" spans="1:42" s="141" customFormat="1" ht="20.100000000000001" customHeight="1" x14ac:dyDescent="0.25">
      <c r="A136" s="106">
        <v>9</v>
      </c>
      <c r="B136" s="77" t="s">
        <v>132</v>
      </c>
      <c r="C136" s="78" t="s">
        <v>96</v>
      </c>
      <c r="D136" s="78" t="s">
        <v>133</v>
      </c>
      <c r="E136" s="79">
        <v>86</v>
      </c>
      <c r="F136" s="80">
        <f t="shared" si="51"/>
        <v>0.13629160063391443</v>
      </c>
      <c r="G136" s="79">
        <v>43</v>
      </c>
      <c r="H136" s="80">
        <f t="shared" si="52"/>
        <v>6.8074597093373018E-2</v>
      </c>
      <c r="I136" s="81">
        <v>0</v>
      </c>
      <c r="J136" s="80">
        <f t="shared" si="53"/>
        <v>0</v>
      </c>
      <c r="K136" s="80">
        <v>0</v>
      </c>
      <c r="L136" s="82">
        <v>45</v>
      </c>
      <c r="M136" s="80">
        <f t="shared" si="54"/>
        <v>7.1240857423297346E-2</v>
      </c>
      <c r="N136" s="79">
        <v>76</v>
      </c>
      <c r="O136" s="80">
        <f t="shared" si="55"/>
        <v>0.12031789253712441</v>
      </c>
      <c r="P136" s="81">
        <v>0</v>
      </c>
      <c r="Q136" s="80">
        <f t="shared" si="56"/>
        <v>0</v>
      </c>
      <c r="R136" s="80">
        <v>0.02</v>
      </c>
      <c r="S136" s="83">
        <f t="shared" si="57"/>
        <v>0.41592494768770916</v>
      </c>
      <c r="T136" s="84" t="str">
        <f t="shared" si="59"/>
        <v>F</v>
      </c>
      <c r="U136" s="140"/>
    </row>
    <row r="137" spans="1:42" s="36" customFormat="1" ht="20.100000000000001" customHeight="1" x14ac:dyDescent="0.25">
      <c r="A137" s="24">
        <v>10</v>
      </c>
      <c r="B137" s="69" t="s">
        <v>416</v>
      </c>
      <c r="C137" s="70" t="s">
        <v>91</v>
      </c>
      <c r="D137" s="70" t="s">
        <v>417</v>
      </c>
      <c r="E137" s="27">
        <v>90</v>
      </c>
      <c r="F137" s="28">
        <f t="shared" si="51"/>
        <v>0.14263074484944532</v>
      </c>
      <c r="G137" s="27">
        <v>64</v>
      </c>
      <c r="H137" s="28">
        <f t="shared" si="52"/>
        <v>0.10132033055757846</v>
      </c>
      <c r="I137" s="29">
        <v>64</v>
      </c>
      <c r="J137" s="28">
        <f t="shared" si="53"/>
        <v>0.10132033055757846</v>
      </c>
      <c r="K137" s="28">
        <v>0.02</v>
      </c>
      <c r="L137" s="30">
        <v>76</v>
      </c>
      <c r="M137" s="28">
        <f t="shared" si="54"/>
        <v>0.12031789253712441</v>
      </c>
      <c r="N137" s="27">
        <v>81</v>
      </c>
      <c r="O137" s="28">
        <f t="shared" si="55"/>
        <v>0.12823354336193524</v>
      </c>
      <c r="P137" s="29">
        <v>72</v>
      </c>
      <c r="Q137" s="28">
        <f t="shared" si="56"/>
        <v>0.11398537187727575</v>
      </c>
      <c r="R137" s="28">
        <v>0.02</v>
      </c>
      <c r="S137" s="31">
        <f t="shared" si="57"/>
        <v>0.74780821374093764</v>
      </c>
      <c r="T137" s="32" t="str">
        <f>IF(S137&lt;60%,"F",IF(S137&lt;70%,"D",IF(S137&lt;80%,"C",IF(S137&lt;90%,"B",IF(S137&gt;=90%,"A")))))</f>
        <v>C</v>
      </c>
      <c r="U137" s="43"/>
    </row>
    <row r="138" spans="1:42" ht="15" customHeight="1" x14ac:dyDescent="0.2">
      <c r="A138" s="44" t="s">
        <v>30</v>
      </c>
      <c r="B138" s="45"/>
      <c r="C138" s="45"/>
      <c r="D138" s="46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7"/>
      <c r="S138" s="45"/>
      <c r="T138" s="48"/>
      <c r="U138" s="49"/>
      <c r="V138" s="50"/>
      <c r="W138" s="51"/>
      <c r="X138" s="52"/>
      <c r="Y138" s="52"/>
      <c r="Z138" s="53"/>
      <c r="AA138" s="54"/>
      <c r="AB138" s="53"/>
      <c r="AC138" s="54"/>
      <c r="AD138" s="53"/>
      <c r="AE138" s="54"/>
      <c r="AF138" s="55"/>
      <c r="AG138" s="53"/>
      <c r="AH138" s="54"/>
      <c r="AI138" s="53"/>
      <c r="AJ138" s="54"/>
      <c r="AK138" s="53"/>
      <c r="AL138" s="54"/>
      <c r="AM138" s="55"/>
      <c r="AN138" s="56"/>
      <c r="AO138" s="57"/>
      <c r="AP138" s="58"/>
    </row>
    <row r="139" spans="1:42" ht="15" customHeight="1" x14ac:dyDescent="0.2">
      <c r="A139" s="44"/>
      <c r="B139" s="45"/>
      <c r="C139" s="45"/>
      <c r="D139" s="46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55"/>
      <c r="S139" s="45"/>
      <c r="T139" s="48"/>
      <c r="U139" s="49"/>
      <c r="V139" s="50"/>
      <c r="W139" s="51"/>
      <c r="X139" s="52"/>
      <c r="Y139" s="52"/>
      <c r="Z139" s="53"/>
      <c r="AA139" s="54"/>
      <c r="AB139" s="53"/>
      <c r="AC139" s="54"/>
      <c r="AD139" s="53"/>
      <c r="AE139" s="54"/>
      <c r="AF139" s="55"/>
      <c r="AG139" s="53"/>
      <c r="AH139" s="54"/>
      <c r="AI139" s="53"/>
      <c r="AJ139" s="54"/>
      <c r="AK139" s="53"/>
      <c r="AL139" s="54"/>
      <c r="AM139" s="55"/>
      <c r="AN139" s="56"/>
      <c r="AO139" s="57"/>
      <c r="AP139" s="58"/>
    </row>
    <row r="140" spans="1:42" ht="15" customHeight="1" x14ac:dyDescent="0.2">
      <c r="A140" s="44"/>
      <c r="B140" s="45"/>
      <c r="C140" s="45"/>
      <c r="D140" s="46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55"/>
      <c r="S140" s="45"/>
      <c r="T140" s="48"/>
      <c r="U140" s="49"/>
      <c r="V140" s="50"/>
      <c r="W140" s="51"/>
      <c r="X140" s="52"/>
      <c r="Y140" s="52"/>
      <c r="Z140" s="53"/>
      <c r="AA140" s="54"/>
      <c r="AB140" s="53"/>
      <c r="AC140" s="54"/>
      <c r="AD140" s="53"/>
      <c r="AE140" s="54"/>
      <c r="AF140" s="55"/>
      <c r="AG140" s="53"/>
      <c r="AH140" s="54"/>
      <c r="AI140" s="53"/>
      <c r="AJ140" s="54"/>
      <c r="AK140" s="53"/>
      <c r="AL140" s="54"/>
      <c r="AM140" s="55"/>
      <c r="AN140" s="56"/>
      <c r="AO140" s="57"/>
      <c r="AP140" s="58"/>
    </row>
    <row r="141" spans="1:42" ht="15" customHeight="1" x14ac:dyDescent="0.2">
      <c r="A141" s="44"/>
      <c r="B141" s="45"/>
      <c r="C141" s="45"/>
      <c r="D141" s="46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55"/>
      <c r="S141" s="45"/>
      <c r="T141" s="48"/>
      <c r="U141" s="49"/>
      <c r="V141" s="50"/>
      <c r="W141" s="51"/>
      <c r="X141" s="52"/>
      <c r="Y141" s="52"/>
      <c r="Z141" s="53"/>
      <c r="AA141" s="54"/>
      <c r="AB141" s="53"/>
      <c r="AC141" s="54"/>
      <c r="AD141" s="53"/>
      <c r="AE141" s="54"/>
      <c r="AF141" s="55"/>
      <c r="AG141" s="53"/>
      <c r="AH141" s="54"/>
      <c r="AI141" s="53"/>
      <c r="AJ141" s="54"/>
      <c r="AK141" s="53"/>
      <c r="AL141" s="54"/>
      <c r="AM141" s="55"/>
      <c r="AN141" s="56"/>
      <c r="AO141" s="57"/>
      <c r="AP141" s="58"/>
    </row>
    <row r="142" spans="1:42" ht="15" customHeight="1" x14ac:dyDescent="0.2">
      <c r="A142" s="44"/>
      <c r="B142" s="45"/>
      <c r="C142" s="45"/>
      <c r="D142" s="46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55"/>
      <c r="S142" s="45"/>
      <c r="T142" s="48"/>
      <c r="U142" s="49"/>
      <c r="V142" s="50"/>
      <c r="W142" s="51"/>
      <c r="X142" s="52"/>
      <c r="Y142" s="52"/>
      <c r="Z142" s="53"/>
      <c r="AA142" s="54"/>
      <c r="AB142" s="53"/>
      <c r="AC142" s="54"/>
      <c r="AD142" s="53"/>
      <c r="AE142" s="54"/>
      <c r="AF142" s="55"/>
      <c r="AG142" s="53"/>
      <c r="AH142" s="54"/>
      <c r="AI142" s="53"/>
      <c r="AJ142" s="54"/>
      <c r="AK142" s="53"/>
      <c r="AL142" s="54"/>
      <c r="AM142" s="55"/>
      <c r="AN142" s="56"/>
      <c r="AO142" s="57"/>
      <c r="AP142" s="58"/>
    </row>
    <row r="143" spans="1:42" ht="15" customHeight="1" x14ac:dyDescent="0.2">
      <c r="A143" s="44"/>
      <c r="B143" s="45"/>
      <c r="C143" s="45"/>
      <c r="D143" s="46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55"/>
      <c r="S143" s="45"/>
      <c r="T143" s="48"/>
      <c r="U143" s="49"/>
      <c r="V143" s="50"/>
      <c r="W143" s="51"/>
      <c r="X143" s="52"/>
      <c r="Y143" s="52"/>
      <c r="Z143" s="53"/>
      <c r="AA143" s="54"/>
      <c r="AB143" s="53"/>
      <c r="AC143" s="54"/>
      <c r="AD143" s="53"/>
      <c r="AE143" s="54"/>
      <c r="AF143" s="55"/>
      <c r="AG143" s="53"/>
      <c r="AH143" s="54"/>
      <c r="AI143" s="53"/>
      <c r="AJ143" s="54"/>
      <c r="AK143" s="53"/>
      <c r="AL143" s="54"/>
      <c r="AM143" s="55"/>
      <c r="AN143" s="56"/>
      <c r="AO143" s="57"/>
      <c r="AP143" s="58"/>
    </row>
    <row r="144" spans="1:42" ht="15" customHeight="1" x14ac:dyDescent="0.2">
      <c r="A144" s="44"/>
      <c r="B144" s="45"/>
      <c r="C144" s="45"/>
      <c r="D144" s="46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55"/>
      <c r="S144" s="45"/>
      <c r="T144" s="48"/>
      <c r="U144" s="49"/>
      <c r="V144" s="50"/>
      <c r="W144" s="51"/>
      <c r="X144" s="52"/>
      <c r="Y144" s="52"/>
      <c r="Z144" s="53"/>
      <c r="AA144" s="54"/>
      <c r="AB144" s="53"/>
      <c r="AC144" s="54"/>
      <c r="AD144" s="53"/>
      <c r="AE144" s="54"/>
      <c r="AF144" s="55"/>
      <c r="AG144" s="53"/>
      <c r="AH144" s="54"/>
      <c r="AI144" s="53"/>
      <c r="AJ144" s="54"/>
      <c r="AK144" s="53"/>
      <c r="AL144" s="54"/>
      <c r="AM144" s="55"/>
      <c r="AN144" s="56"/>
      <c r="AO144" s="57"/>
      <c r="AP144" s="58"/>
    </row>
    <row r="145" spans="1:42" ht="15" customHeight="1" x14ac:dyDescent="0.2">
      <c r="A145" s="44"/>
      <c r="B145" s="45"/>
      <c r="C145" s="45"/>
      <c r="D145" s="46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55"/>
      <c r="S145" s="45"/>
      <c r="T145" s="48"/>
      <c r="U145" s="49"/>
      <c r="V145" s="50"/>
      <c r="W145" s="51"/>
      <c r="X145" s="52"/>
      <c r="Y145" s="52"/>
      <c r="Z145" s="53"/>
      <c r="AA145" s="54"/>
      <c r="AB145" s="53"/>
      <c r="AC145" s="54"/>
      <c r="AD145" s="53"/>
      <c r="AE145" s="54"/>
      <c r="AF145" s="55"/>
      <c r="AG145" s="53"/>
      <c r="AH145" s="54"/>
      <c r="AI145" s="53"/>
      <c r="AJ145" s="54"/>
      <c r="AK145" s="53"/>
      <c r="AL145" s="54"/>
      <c r="AM145" s="55"/>
      <c r="AN145" s="56"/>
      <c r="AO145" s="57"/>
      <c r="AP145" s="58"/>
    </row>
    <row r="146" spans="1:42" ht="15" customHeight="1" x14ac:dyDescent="0.2">
      <c r="A146" s="44"/>
      <c r="B146" s="45"/>
      <c r="C146" s="45"/>
      <c r="D146" s="46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55"/>
      <c r="S146" s="45"/>
      <c r="T146" s="48"/>
      <c r="U146" s="49"/>
      <c r="V146" s="50"/>
      <c r="W146" s="51"/>
      <c r="X146" s="52"/>
      <c r="Y146" s="52"/>
      <c r="Z146" s="53"/>
      <c r="AA146" s="54"/>
      <c r="AB146" s="53"/>
      <c r="AC146" s="54"/>
      <c r="AD146" s="53"/>
      <c r="AE146" s="54"/>
      <c r="AF146" s="55"/>
      <c r="AG146" s="53"/>
      <c r="AH146" s="54"/>
      <c r="AI146" s="53"/>
      <c r="AJ146" s="54"/>
      <c r="AK146" s="53"/>
      <c r="AL146" s="54"/>
      <c r="AM146" s="55"/>
      <c r="AN146" s="56"/>
      <c r="AO146" s="57"/>
      <c r="AP146" s="58"/>
    </row>
    <row r="147" spans="1:42" ht="15" customHeight="1" x14ac:dyDescent="0.2">
      <c r="A147" s="44"/>
      <c r="B147" s="45"/>
      <c r="C147" s="45"/>
      <c r="D147" s="46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55"/>
      <c r="S147" s="45"/>
      <c r="T147" s="48"/>
      <c r="U147" s="49"/>
      <c r="V147" s="50"/>
      <c r="W147" s="51"/>
      <c r="X147" s="52"/>
      <c r="Y147" s="52"/>
      <c r="Z147" s="53"/>
      <c r="AA147" s="54"/>
      <c r="AB147" s="53"/>
      <c r="AC147" s="54"/>
      <c r="AD147" s="53"/>
      <c r="AE147" s="54"/>
      <c r="AF147" s="55"/>
      <c r="AG147" s="53"/>
      <c r="AH147" s="54"/>
      <c r="AI147" s="53"/>
      <c r="AJ147" s="54"/>
      <c r="AK147" s="53"/>
      <c r="AL147" s="54"/>
      <c r="AM147" s="55"/>
      <c r="AN147" s="56"/>
      <c r="AO147" s="57"/>
      <c r="AP147" s="58"/>
    </row>
    <row r="148" spans="1:42" ht="15" customHeight="1" x14ac:dyDescent="0.2">
      <c r="A148" s="44"/>
      <c r="B148" s="45"/>
      <c r="C148" s="45"/>
      <c r="D148" s="46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55"/>
      <c r="S148" s="45"/>
      <c r="T148" s="48"/>
      <c r="U148" s="49"/>
      <c r="V148" s="50"/>
      <c r="W148" s="51"/>
      <c r="X148" s="52"/>
      <c r="Y148" s="52"/>
      <c r="Z148" s="53"/>
      <c r="AA148" s="54"/>
      <c r="AB148" s="53"/>
      <c r="AC148" s="54"/>
      <c r="AD148" s="53"/>
      <c r="AE148" s="54"/>
      <c r="AF148" s="55"/>
      <c r="AG148" s="53"/>
      <c r="AH148" s="54"/>
      <c r="AI148" s="53"/>
      <c r="AJ148" s="54"/>
      <c r="AK148" s="53"/>
      <c r="AL148" s="54"/>
      <c r="AM148" s="55"/>
      <c r="AN148" s="56"/>
      <c r="AO148" s="57"/>
      <c r="AP148" s="58"/>
    </row>
    <row r="149" spans="1:42" ht="15" customHeight="1" x14ac:dyDescent="0.2">
      <c r="A149" s="44"/>
      <c r="B149" s="45"/>
      <c r="C149" s="45"/>
      <c r="D149" s="46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55"/>
      <c r="S149" s="45"/>
      <c r="T149" s="48"/>
      <c r="U149" s="49"/>
      <c r="V149" s="50"/>
      <c r="W149" s="51"/>
      <c r="X149" s="52"/>
      <c r="Y149" s="52"/>
      <c r="Z149" s="53"/>
      <c r="AA149" s="54"/>
      <c r="AB149" s="53"/>
      <c r="AC149" s="54"/>
      <c r="AD149" s="53"/>
      <c r="AE149" s="54"/>
      <c r="AF149" s="55"/>
      <c r="AG149" s="53"/>
      <c r="AH149" s="54"/>
      <c r="AI149" s="53"/>
      <c r="AJ149" s="54"/>
      <c r="AK149" s="53"/>
      <c r="AL149" s="54"/>
      <c r="AM149" s="55"/>
      <c r="AN149" s="56"/>
      <c r="AO149" s="57"/>
      <c r="AP149" s="58"/>
    </row>
    <row r="150" spans="1:42" ht="15" customHeight="1" x14ac:dyDescent="0.2">
      <c r="A150" s="44"/>
      <c r="B150" s="45"/>
      <c r="C150" s="45"/>
      <c r="D150" s="46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55"/>
      <c r="S150" s="45"/>
      <c r="T150" s="48"/>
      <c r="U150" s="49"/>
      <c r="V150" s="50"/>
      <c r="W150" s="51"/>
      <c r="X150" s="52"/>
      <c r="Y150" s="52"/>
      <c r="Z150" s="53"/>
      <c r="AA150" s="54"/>
      <c r="AB150" s="53"/>
      <c r="AC150" s="54"/>
      <c r="AD150" s="53"/>
      <c r="AE150" s="54"/>
      <c r="AF150" s="55"/>
      <c r="AG150" s="53"/>
      <c r="AH150" s="54"/>
      <c r="AI150" s="53"/>
      <c r="AJ150" s="54"/>
      <c r="AK150" s="53"/>
      <c r="AL150" s="54"/>
      <c r="AM150" s="55"/>
      <c r="AN150" s="56"/>
      <c r="AO150" s="57"/>
      <c r="AP150" s="58"/>
    </row>
    <row r="151" spans="1:42" ht="15" customHeight="1" x14ac:dyDescent="0.2">
      <c r="A151" s="44"/>
      <c r="B151" s="45"/>
      <c r="C151" s="45"/>
      <c r="D151" s="46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55"/>
      <c r="S151" s="45"/>
      <c r="T151" s="48"/>
      <c r="U151" s="49"/>
      <c r="V151" s="50"/>
      <c r="W151" s="51"/>
      <c r="X151" s="52"/>
      <c r="Y151" s="52"/>
      <c r="Z151" s="53"/>
      <c r="AA151" s="54"/>
      <c r="AB151" s="53"/>
      <c r="AC151" s="54"/>
      <c r="AD151" s="53"/>
      <c r="AE151" s="54"/>
      <c r="AF151" s="55"/>
      <c r="AG151" s="53"/>
      <c r="AH151" s="54"/>
      <c r="AI151" s="53"/>
      <c r="AJ151" s="54"/>
      <c r="AK151" s="53"/>
      <c r="AL151" s="54"/>
      <c r="AM151" s="55"/>
      <c r="AN151" s="56"/>
      <c r="AO151" s="57"/>
      <c r="AP151" s="58"/>
    </row>
    <row r="152" spans="1:42" ht="15" customHeight="1" x14ac:dyDescent="0.2">
      <c r="A152" s="44"/>
      <c r="B152" s="45"/>
      <c r="C152" s="45"/>
      <c r="D152" s="46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55"/>
      <c r="S152" s="45"/>
      <c r="T152" s="48"/>
      <c r="U152" s="49"/>
      <c r="V152" s="50"/>
      <c r="W152" s="51"/>
      <c r="X152" s="52"/>
      <c r="Y152" s="52"/>
      <c r="Z152" s="53"/>
      <c r="AA152" s="54"/>
      <c r="AB152" s="53"/>
      <c r="AC152" s="54"/>
      <c r="AD152" s="53"/>
      <c r="AE152" s="54"/>
      <c r="AF152" s="55"/>
      <c r="AG152" s="53"/>
      <c r="AH152" s="54"/>
      <c r="AI152" s="53"/>
      <c r="AJ152" s="54"/>
      <c r="AK152" s="53"/>
      <c r="AL152" s="54"/>
      <c r="AM152" s="55"/>
      <c r="AN152" s="56"/>
      <c r="AO152" s="57"/>
      <c r="AP152" s="58"/>
    </row>
    <row r="153" spans="1:42" ht="15" customHeight="1" x14ac:dyDescent="0.2">
      <c r="A153" s="44"/>
      <c r="B153" s="45"/>
      <c r="C153" s="45"/>
      <c r="D153" s="46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55"/>
      <c r="S153" s="45"/>
      <c r="T153" s="48"/>
      <c r="U153" s="49"/>
      <c r="V153" s="50"/>
      <c r="W153" s="51"/>
      <c r="X153" s="52"/>
      <c r="Y153" s="52"/>
      <c r="Z153" s="53"/>
      <c r="AA153" s="54"/>
      <c r="AB153" s="53"/>
      <c r="AC153" s="54"/>
      <c r="AD153" s="53"/>
      <c r="AE153" s="54"/>
      <c r="AF153" s="55"/>
      <c r="AG153" s="53"/>
      <c r="AH153" s="54"/>
      <c r="AI153" s="53"/>
      <c r="AJ153" s="54"/>
      <c r="AK153" s="53"/>
      <c r="AL153" s="54"/>
      <c r="AM153" s="55"/>
      <c r="AN153" s="56"/>
      <c r="AO153" s="57"/>
      <c r="AP153" s="58"/>
    </row>
    <row r="154" spans="1:42" ht="15" customHeight="1" x14ac:dyDescent="0.2">
      <c r="A154" s="44"/>
      <c r="B154" s="45"/>
      <c r="C154" s="45"/>
      <c r="D154" s="46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55"/>
      <c r="S154" s="45"/>
      <c r="T154" s="48"/>
      <c r="U154" s="49"/>
      <c r="V154" s="50"/>
      <c r="W154" s="51"/>
      <c r="X154" s="52"/>
      <c r="Y154" s="52"/>
      <c r="Z154" s="53"/>
      <c r="AA154" s="54"/>
      <c r="AB154" s="53"/>
      <c r="AC154" s="54"/>
      <c r="AD154" s="53"/>
      <c r="AE154" s="54"/>
      <c r="AF154" s="55"/>
      <c r="AG154" s="53"/>
      <c r="AH154" s="54"/>
      <c r="AI154" s="53"/>
      <c r="AJ154" s="54"/>
      <c r="AK154" s="53"/>
      <c r="AL154" s="54"/>
      <c r="AM154" s="55"/>
      <c r="AN154" s="56"/>
      <c r="AO154" s="57"/>
      <c r="AP154" s="58"/>
    </row>
    <row r="155" spans="1:42" ht="15" customHeight="1" x14ac:dyDescent="0.2">
      <c r="A155" s="44"/>
      <c r="B155" s="45"/>
      <c r="C155" s="45"/>
      <c r="D155" s="46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55"/>
      <c r="S155" s="45"/>
      <c r="T155" s="48"/>
      <c r="U155" s="49"/>
      <c r="V155" s="50"/>
      <c r="W155" s="51"/>
      <c r="X155" s="52"/>
      <c r="Y155" s="52"/>
      <c r="Z155" s="53"/>
      <c r="AA155" s="54"/>
      <c r="AB155" s="53"/>
      <c r="AC155" s="54"/>
      <c r="AD155" s="53"/>
      <c r="AE155" s="54"/>
      <c r="AF155" s="55"/>
      <c r="AG155" s="53"/>
      <c r="AH155" s="54"/>
      <c r="AI155" s="53"/>
      <c r="AJ155" s="54"/>
      <c r="AK155" s="53"/>
      <c r="AL155" s="54"/>
      <c r="AM155" s="55"/>
      <c r="AN155" s="56"/>
      <c r="AO155" s="57"/>
      <c r="AP155" s="58"/>
    </row>
    <row r="156" spans="1:42" ht="15" customHeight="1" x14ac:dyDescent="0.2">
      <c r="A156" s="44"/>
      <c r="B156" s="45"/>
      <c r="C156" s="45"/>
      <c r="D156" s="46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55"/>
      <c r="S156" s="45"/>
      <c r="T156" s="48"/>
      <c r="U156" s="49"/>
      <c r="V156" s="50"/>
      <c r="W156" s="51"/>
      <c r="X156" s="52"/>
      <c r="Y156" s="52"/>
      <c r="Z156" s="53"/>
      <c r="AA156" s="54"/>
      <c r="AB156" s="53"/>
      <c r="AC156" s="54"/>
      <c r="AD156" s="53"/>
      <c r="AE156" s="54"/>
      <c r="AF156" s="55"/>
      <c r="AG156" s="53"/>
      <c r="AH156" s="54"/>
      <c r="AI156" s="53"/>
      <c r="AJ156" s="54"/>
      <c r="AK156" s="53"/>
      <c r="AL156" s="54"/>
      <c r="AM156" s="55"/>
      <c r="AN156" s="56"/>
      <c r="AO156" s="57"/>
      <c r="AP156" s="58"/>
    </row>
    <row r="157" spans="1:42" ht="15" customHeight="1" x14ac:dyDescent="0.2">
      <c r="A157" s="44"/>
      <c r="B157" s="45"/>
      <c r="C157" s="45"/>
      <c r="D157" s="46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55"/>
      <c r="S157" s="45"/>
      <c r="T157" s="48"/>
      <c r="U157" s="49"/>
      <c r="V157" s="50"/>
      <c r="W157" s="51"/>
      <c r="X157" s="52"/>
      <c r="Y157" s="52"/>
      <c r="Z157" s="53"/>
      <c r="AA157" s="54"/>
      <c r="AB157" s="53"/>
      <c r="AC157" s="54"/>
      <c r="AD157" s="53"/>
      <c r="AE157" s="54"/>
      <c r="AF157" s="55"/>
      <c r="AG157" s="53"/>
      <c r="AH157" s="54"/>
      <c r="AI157" s="53"/>
      <c r="AJ157" s="54"/>
      <c r="AK157" s="53"/>
      <c r="AL157" s="54"/>
      <c r="AM157" s="55"/>
      <c r="AN157" s="56"/>
      <c r="AO157" s="57"/>
      <c r="AP157" s="58"/>
    </row>
    <row r="158" spans="1:42" ht="15" customHeight="1" x14ac:dyDescent="0.2">
      <c r="A158" s="44"/>
      <c r="B158" s="45"/>
      <c r="C158" s="45"/>
      <c r="D158" s="46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55"/>
      <c r="S158" s="45"/>
      <c r="T158" s="48"/>
      <c r="U158" s="49"/>
      <c r="V158" s="50"/>
      <c r="W158" s="51"/>
      <c r="X158" s="52"/>
      <c r="Y158" s="52"/>
      <c r="Z158" s="53"/>
      <c r="AA158" s="54"/>
      <c r="AB158" s="53"/>
      <c r="AC158" s="54"/>
      <c r="AD158" s="53"/>
      <c r="AE158" s="54"/>
      <c r="AF158" s="55"/>
      <c r="AG158" s="53"/>
      <c r="AH158" s="54"/>
      <c r="AI158" s="53"/>
      <c r="AJ158" s="54"/>
      <c r="AK158" s="53"/>
      <c r="AL158" s="54"/>
      <c r="AM158" s="55"/>
      <c r="AN158" s="56"/>
      <c r="AO158" s="57"/>
      <c r="AP158" s="58"/>
    </row>
    <row r="159" spans="1:42" ht="15" customHeight="1" x14ac:dyDescent="0.2">
      <c r="A159" s="44"/>
      <c r="B159" s="45"/>
      <c r="C159" s="45"/>
      <c r="D159" s="46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55"/>
      <c r="S159" s="45"/>
      <c r="T159" s="48"/>
      <c r="U159" s="49"/>
      <c r="V159" s="50"/>
      <c r="W159" s="51"/>
      <c r="X159" s="52"/>
      <c r="Y159" s="52"/>
      <c r="Z159" s="53"/>
      <c r="AA159" s="54"/>
      <c r="AB159" s="53"/>
      <c r="AC159" s="54"/>
      <c r="AD159" s="53"/>
      <c r="AE159" s="54"/>
      <c r="AF159" s="55"/>
      <c r="AG159" s="53"/>
      <c r="AH159" s="54"/>
      <c r="AI159" s="53"/>
      <c r="AJ159" s="54"/>
      <c r="AK159" s="53"/>
      <c r="AL159" s="54"/>
      <c r="AM159" s="55"/>
      <c r="AN159" s="56"/>
      <c r="AO159" s="57"/>
      <c r="AP159" s="58"/>
    </row>
    <row r="160" spans="1:42" ht="15" customHeight="1" x14ac:dyDescent="0.2">
      <c r="A160" s="44"/>
      <c r="B160" s="45"/>
      <c r="C160" s="45"/>
      <c r="D160" s="46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55"/>
      <c r="S160" s="45"/>
      <c r="T160" s="48"/>
      <c r="U160" s="49"/>
      <c r="V160" s="50"/>
      <c r="W160" s="51"/>
      <c r="X160" s="52"/>
      <c r="Y160" s="52"/>
      <c r="Z160" s="53"/>
      <c r="AA160" s="54"/>
      <c r="AB160" s="53"/>
      <c r="AC160" s="54"/>
      <c r="AD160" s="53"/>
      <c r="AE160" s="54"/>
      <c r="AF160" s="55"/>
      <c r="AG160" s="53"/>
      <c r="AH160" s="54"/>
      <c r="AI160" s="53"/>
      <c r="AJ160" s="54"/>
      <c r="AK160" s="53"/>
      <c r="AL160" s="54"/>
      <c r="AM160" s="55"/>
      <c r="AN160" s="56"/>
      <c r="AO160" s="57"/>
      <c r="AP160" s="58"/>
    </row>
    <row r="161" spans="1:42" ht="15" customHeight="1" x14ac:dyDescent="0.2">
      <c r="A161" s="44"/>
      <c r="B161" s="45"/>
      <c r="C161" s="45"/>
      <c r="D161" s="46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55"/>
      <c r="S161" s="45"/>
      <c r="T161" s="48"/>
      <c r="U161" s="49"/>
      <c r="V161" s="50"/>
      <c r="W161" s="51"/>
      <c r="X161" s="52"/>
      <c r="Y161" s="52"/>
      <c r="Z161" s="53"/>
      <c r="AA161" s="54"/>
      <c r="AB161" s="53"/>
      <c r="AC161" s="54"/>
      <c r="AD161" s="53"/>
      <c r="AE161" s="54"/>
      <c r="AF161" s="55"/>
      <c r="AG161" s="53"/>
      <c r="AH161" s="54"/>
      <c r="AI161" s="53"/>
      <c r="AJ161" s="54"/>
      <c r="AK161" s="53"/>
      <c r="AL161" s="54"/>
      <c r="AM161" s="55"/>
      <c r="AN161" s="56"/>
      <c r="AO161" s="57"/>
      <c r="AP161" s="58"/>
    </row>
    <row r="162" spans="1:42" ht="15" customHeight="1" x14ac:dyDescent="0.2">
      <c r="A162" s="44"/>
      <c r="B162" s="45"/>
      <c r="C162" s="45"/>
      <c r="D162" s="46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55"/>
      <c r="S162" s="45"/>
      <c r="T162" s="48"/>
      <c r="U162" s="49"/>
      <c r="V162" s="50"/>
      <c r="W162" s="51"/>
      <c r="X162" s="52"/>
      <c r="Y162" s="52"/>
      <c r="Z162" s="53"/>
      <c r="AA162" s="54"/>
      <c r="AB162" s="53"/>
      <c r="AC162" s="54"/>
      <c r="AD162" s="53"/>
      <c r="AE162" s="54"/>
      <c r="AF162" s="55"/>
      <c r="AG162" s="53"/>
      <c r="AH162" s="54"/>
      <c r="AI162" s="53"/>
      <c r="AJ162" s="54"/>
      <c r="AK162" s="53"/>
      <c r="AL162" s="54"/>
      <c r="AM162" s="55"/>
      <c r="AN162" s="56"/>
      <c r="AO162" s="57"/>
      <c r="AP162" s="58"/>
    </row>
    <row r="163" spans="1:42" s="7" customFormat="1" ht="30" x14ac:dyDescent="0.2">
      <c r="A163" s="254" t="s">
        <v>17</v>
      </c>
      <c r="B163" s="255"/>
      <c r="C163" s="255"/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</row>
    <row r="164" spans="1:42" ht="15.95" customHeight="1" x14ac:dyDescent="0.2">
      <c r="A164" s="8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1"/>
      <c r="U164" s="12"/>
    </row>
    <row r="165" spans="1:42" ht="21" customHeight="1" x14ac:dyDescent="0.2">
      <c r="A165" s="14" t="s">
        <v>46</v>
      </c>
      <c r="B165" s="14"/>
      <c r="C165" s="14"/>
      <c r="D165" s="15"/>
      <c r="E165" s="16"/>
      <c r="F165" s="16"/>
      <c r="G165" s="16"/>
      <c r="H165" s="16"/>
      <c r="I165" s="16"/>
      <c r="J165" s="16"/>
      <c r="K165" s="17" t="s">
        <v>51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8"/>
    </row>
    <row r="166" spans="1:42" ht="18" customHeight="1" x14ac:dyDescent="0.2">
      <c r="A166" s="14" t="s">
        <v>47</v>
      </c>
      <c r="B166" s="14"/>
      <c r="C166" s="14"/>
      <c r="D166" s="15"/>
      <c r="E166" s="16"/>
      <c r="F166" s="16"/>
      <c r="G166" s="16"/>
      <c r="H166" s="16"/>
      <c r="I166" s="16"/>
      <c r="J166" s="16"/>
      <c r="K166" s="17" t="s">
        <v>44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8" t="s">
        <v>10</v>
      </c>
    </row>
    <row r="167" spans="1:42" ht="15.95" customHeight="1" x14ac:dyDescent="0.2">
      <c r="A167" s="19"/>
      <c r="B167" s="20"/>
      <c r="C167" s="20"/>
      <c r="D167" s="2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22"/>
    </row>
    <row r="168" spans="1:42" ht="14.1" customHeight="1" x14ac:dyDescent="0.2">
      <c r="A168" s="235" t="s">
        <v>2</v>
      </c>
      <c r="B168" s="236" t="s">
        <v>3</v>
      </c>
      <c r="C168" s="236" t="s">
        <v>4</v>
      </c>
      <c r="D168" s="236" t="s">
        <v>5</v>
      </c>
      <c r="E168" s="237" t="s">
        <v>21</v>
      </c>
      <c r="F168" s="238"/>
      <c r="G168" s="238"/>
      <c r="H168" s="238"/>
      <c r="I168" s="238"/>
      <c r="J168" s="238"/>
      <c r="K168" s="239"/>
      <c r="L168" s="235" t="s">
        <v>22</v>
      </c>
      <c r="M168" s="235"/>
      <c r="N168" s="235"/>
      <c r="O168" s="235"/>
      <c r="P168" s="235"/>
      <c r="Q168" s="235"/>
      <c r="R168" s="235"/>
      <c r="S168" s="243" t="s">
        <v>6</v>
      </c>
      <c r="T168" s="243" t="s">
        <v>1</v>
      </c>
      <c r="U168" s="236" t="s">
        <v>1134</v>
      </c>
    </row>
    <row r="169" spans="1:42" ht="14.1" customHeight="1" x14ac:dyDescent="0.2">
      <c r="A169" s="235"/>
      <c r="B169" s="236"/>
      <c r="C169" s="236"/>
      <c r="D169" s="236"/>
      <c r="E169" s="240"/>
      <c r="F169" s="241"/>
      <c r="G169" s="241"/>
      <c r="H169" s="241"/>
      <c r="I169" s="241"/>
      <c r="J169" s="241"/>
      <c r="K169" s="242"/>
      <c r="L169" s="235"/>
      <c r="M169" s="235"/>
      <c r="N169" s="235"/>
      <c r="O169" s="235"/>
      <c r="P169" s="235"/>
      <c r="Q169" s="235"/>
      <c r="R169" s="235"/>
      <c r="S169" s="243"/>
      <c r="T169" s="243"/>
      <c r="U169" s="236"/>
    </row>
    <row r="170" spans="1:42" ht="14.1" customHeight="1" x14ac:dyDescent="0.2">
      <c r="A170" s="235"/>
      <c r="B170" s="236"/>
      <c r="C170" s="236"/>
      <c r="D170" s="236"/>
      <c r="E170" s="232" t="s">
        <v>14</v>
      </c>
      <c r="F170" s="232"/>
      <c r="G170" s="232" t="s">
        <v>15</v>
      </c>
      <c r="H170" s="232"/>
      <c r="I170" s="232" t="s">
        <v>16</v>
      </c>
      <c r="J170" s="232"/>
      <c r="K170" s="23" t="s">
        <v>13</v>
      </c>
      <c r="L170" s="232" t="s">
        <v>14</v>
      </c>
      <c r="M170" s="232"/>
      <c r="N170" s="232" t="s">
        <v>15</v>
      </c>
      <c r="O170" s="232"/>
      <c r="P170" s="232" t="s">
        <v>16</v>
      </c>
      <c r="Q170" s="232"/>
      <c r="R170" s="23" t="s">
        <v>13</v>
      </c>
      <c r="S170" s="243"/>
      <c r="T170" s="243"/>
      <c r="U170" s="236"/>
    </row>
    <row r="171" spans="1:42" s="34" customFormat="1" ht="20.100000000000001" customHeight="1" x14ac:dyDescent="0.25">
      <c r="A171" s="24">
        <v>1</v>
      </c>
      <c r="B171" s="25" t="s">
        <v>418</v>
      </c>
      <c r="C171" s="26" t="s">
        <v>91</v>
      </c>
      <c r="D171" s="26" t="s">
        <v>419</v>
      </c>
      <c r="E171" s="27">
        <v>79</v>
      </c>
      <c r="F171" s="28">
        <f t="shared" ref="F171:F189" si="60">E171/631</f>
        <v>0.12519809825673534</v>
      </c>
      <c r="G171" s="27">
        <v>77</v>
      </c>
      <c r="H171" s="28">
        <f t="shared" ref="H171:H189" si="61">G171/631.66</f>
        <v>0.12190102270208657</v>
      </c>
      <c r="I171" s="29">
        <v>59</v>
      </c>
      <c r="J171" s="28">
        <f t="shared" ref="J171:J189" si="62">I171/631.66</f>
        <v>9.3404679732767629E-2</v>
      </c>
      <c r="K171" s="28">
        <v>2.5000000000000001E-2</v>
      </c>
      <c r="L171" s="30">
        <v>77</v>
      </c>
      <c r="M171" s="28">
        <f t="shared" ref="M171:M189" si="63">L171/631.66</f>
        <v>0.12190102270208657</v>
      </c>
      <c r="N171" s="27">
        <v>70</v>
      </c>
      <c r="O171" s="28">
        <f t="shared" ref="O171:O189" si="64">N171/631.66</f>
        <v>0.11081911154735143</v>
      </c>
      <c r="P171" s="29">
        <v>67</v>
      </c>
      <c r="Q171" s="28">
        <f t="shared" ref="Q171:Q189" si="65">P171/631.66</f>
        <v>0.10606972105246494</v>
      </c>
      <c r="R171" s="28">
        <v>2.5000000000000001E-2</v>
      </c>
      <c r="S171" s="31">
        <f t="shared" ref="S171:S189" si="66">R171+Q171+O171+M171+K171+J171+H171+F171</f>
        <v>0.7292936559934925</v>
      </c>
      <c r="T171" s="32" t="str">
        <f t="shared" ref="T171:T172" si="67">IF(S171&lt;60%,"F",IF(S171&lt;70%,"D",IF(S171&lt;80%,"C",IF(S171&lt;90%,"B",IF(S171&gt;=90%,"A")))))</f>
        <v>C</v>
      </c>
      <c r="U171" s="33"/>
    </row>
    <row r="172" spans="1:42" s="36" customFormat="1" ht="20.100000000000001" customHeight="1" x14ac:dyDescent="0.25">
      <c r="A172" s="24">
        <v>2</v>
      </c>
      <c r="B172" s="25" t="s">
        <v>420</v>
      </c>
      <c r="C172" s="26" t="s">
        <v>96</v>
      </c>
      <c r="D172" s="26" t="s">
        <v>421</v>
      </c>
      <c r="E172" s="27">
        <v>81</v>
      </c>
      <c r="F172" s="28">
        <f t="shared" si="60"/>
        <v>0.12836767036450078</v>
      </c>
      <c r="G172" s="27">
        <v>86</v>
      </c>
      <c r="H172" s="28">
        <f t="shared" si="61"/>
        <v>0.13614919418674604</v>
      </c>
      <c r="I172" s="29">
        <v>92</v>
      </c>
      <c r="J172" s="28">
        <f t="shared" si="62"/>
        <v>0.14564797517651903</v>
      </c>
      <c r="K172" s="28">
        <v>2.5000000000000001E-2</v>
      </c>
      <c r="L172" s="30">
        <v>90</v>
      </c>
      <c r="M172" s="28">
        <f t="shared" si="63"/>
        <v>0.14248171484659469</v>
      </c>
      <c r="N172" s="27">
        <v>78</v>
      </c>
      <c r="O172" s="28">
        <f t="shared" si="64"/>
        <v>0.12348415286704874</v>
      </c>
      <c r="P172" s="29">
        <v>85</v>
      </c>
      <c r="Q172" s="28">
        <f t="shared" si="65"/>
        <v>0.13456606402178387</v>
      </c>
      <c r="R172" s="28">
        <v>2.5000000000000001E-2</v>
      </c>
      <c r="S172" s="31">
        <f t="shared" si="66"/>
        <v>0.86069677146319312</v>
      </c>
      <c r="T172" s="32" t="str">
        <f t="shared" si="67"/>
        <v>B</v>
      </c>
      <c r="U172" s="35"/>
    </row>
    <row r="173" spans="1:42" s="39" customFormat="1" ht="20.100000000000001" customHeight="1" x14ac:dyDescent="0.25">
      <c r="A173" s="24">
        <v>3</v>
      </c>
      <c r="B173" s="25" t="s">
        <v>422</v>
      </c>
      <c r="C173" s="26" t="s">
        <v>96</v>
      </c>
      <c r="D173" s="26" t="s">
        <v>423</v>
      </c>
      <c r="E173" s="27">
        <v>70</v>
      </c>
      <c r="F173" s="28">
        <f t="shared" si="60"/>
        <v>0.11093502377179081</v>
      </c>
      <c r="G173" s="27">
        <v>75</v>
      </c>
      <c r="H173" s="28">
        <f t="shared" si="61"/>
        <v>0.11873476237216224</v>
      </c>
      <c r="I173" s="29">
        <v>75</v>
      </c>
      <c r="J173" s="28">
        <f t="shared" si="62"/>
        <v>0.11873476237216224</v>
      </c>
      <c r="K173" s="28">
        <v>0.02</v>
      </c>
      <c r="L173" s="30">
        <v>75</v>
      </c>
      <c r="M173" s="28">
        <f t="shared" si="63"/>
        <v>0.11873476237216224</v>
      </c>
      <c r="N173" s="27">
        <v>58</v>
      </c>
      <c r="O173" s="28">
        <f t="shared" si="64"/>
        <v>9.1821549567805472E-2</v>
      </c>
      <c r="P173" s="29">
        <v>67</v>
      </c>
      <c r="Q173" s="28">
        <f t="shared" si="65"/>
        <v>0.10606972105246494</v>
      </c>
      <c r="R173" s="28">
        <v>2.5000000000000001E-2</v>
      </c>
      <c r="S173" s="31">
        <f t="shared" si="66"/>
        <v>0.71003058150854792</v>
      </c>
      <c r="T173" s="37" t="str">
        <f>IF(S173&lt;60%,"F",IF(S173&lt;70%,"D",IF(S173&lt;80%,"C",IF(S173&lt;90%,"B",IF(S173&gt;=90%,"A")))))</f>
        <v>C</v>
      </c>
      <c r="U173" s="38"/>
    </row>
    <row r="174" spans="1:42" s="36" customFormat="1" ht="20.100000000000001" customHeight="1" x14ac:dyDescent="0.25">
      <c r="A174" s="24">
        <v>4</v>
      </c>
      <c r="B174" s="25" t="s">
        <v>424</v>
      </c>
      <c r="C174" s="26" t="s">
        <v>96</v>
      </c>
      <c r="D174" s="26" t="s">
        <v>425</v>
      </c>
      <c r="E174" s="27">
        <v>52</v>
      </c>
      <c r="F174" s="28">
        <f t="shared" si="60"/>
        <v>8.2408874801901746E-2</v>
      </c>
      <c r="G174" s="27">
        <v>64</v>
      </c>
      <c r="H174" s="28">
        <f t="shared" si="61"/>
        <v>0.10132033055757846</v>
      </c>
      <c r="I174" s="29">
        <v>84</v>
      </c>
      <c r="J174" s="28">
        <f t="shared" si="62"/>
        <v>0.13298293385682172</v>
      </c>
      <c r="K174" s="28">
        <v>0.02</v>
      </c>
      <c r="L174" s="30">
        <v>71</v>
      </c>
      <c r="M174" s="28">
        <f t="shared" si="63"/>
        <v>0.1124022417123136</v>
      </c>
      <c r="N174" s="27">
        <v>52</v>
      </c>
      <c r="O174" s="28">
        <f t="shared" si="64"/>
        <v>8.2322768578032487E-2</v>
      </c>
      <c r="P174" s="29">
        <v>61</v>
      </c>
      <c r="Q174" s="28">
        <f t="shared" si="65"/>
        <v>9.6570940062691957E-2</v>
      </c>
      <c r="R174" s="28">
        <v>2.5000000000000001E-2</v>
      </c>
      <c r="S174" s="31">
        <f t="shared" si="66"/>
        <v>0.65300808956933998</v>
      </c>
      <c r="T174" s="32" t="str">
        <f t="shared" ref="T174:T178" si="68">IF(S174&lt;60%,"F",IF(S174&lt;70%,"D",IF(S174&lt;80%,"C",IF(S174&lt;90%,"B",IF(S174&gt;=90%,"A")))))</f>
        <v>D</v>
      </c>
      <c r="U174" s="40"/>
    </row>
    <row r="175" spans="1:42" s="34" customFormat="1" ht="20.100000000000001" customHeight="1" x14ac:dyDescent="0.25">
      <c r="A175" s="24">
        <v>5</v>
      </c>
      <c r="B175" s="25" t="s">
        <v>426</v>
      </c>
      <c r="C175" s="26" t="s">
        <v>91</v>
      </c>
      <c r="D175" s="26" t="s">
        <v>427</v>
      </c>
      <c r="E175" s="27">
        <v>84</v>
      </c>
      <c r="F175" s="28">
        <f t="shared" si="60"/>
        <v>0.13312202852614896</v>
      </c>
      <c r="G175" s="27">
        <v>92</v>
      </c>
      <c r="H175" s="28">
        <f t="shared" si="61"/>
        <v>0.14564797517651903</v>
      </c>
      <c r="I175" s="29">
        <v>88</v>
      </c>
      <c r="J175" s="28">
        <f t="shared" si="62"/>
        <v>0.13931545451667038</v>
      </c>
      <c r="K175" s="28">
        <v>2.5000000000000001E-2</v>
      </c>
      <c r="L175" s="30">
        <v>89</v>
      </c>
      <c r="M175" s="28">
        <f t="shared" si="63"/>
        <v>0.14089858468163252</v>
      </c>
      <c r="N175" s="27">
        <v>91</v>
      </c>
      <c r="O175" s="28">
        <f t="shared" si="64"/>
        <v>0.14406484501155686</v>
      </c>
      <c r="P175" s="29">
        <v>88</v>
      </c>
      <c r="Q175" s="28">
        <f t="shared" si="65"/>
        <v>0.13931545451667038</v>
      </c>
      <c r="R175" s="28">
        <v>2.5000000000000001E-2</v>
      </c>
      <c r="S175" s="31">
        <f t="shared" si="66"/>
        <v>0.89236434242919815</v>
      </c>
      <c r="T175" s="32" t="str">
        <f t="shared" si="68"/>
        <v>B</v>
      </c>
      <c r="U175" s="41"/>
    </row>
    <row r="176" spans="1:42" s="39" customFormat="1" ht="20.100000000000001" customHeight="1" x14ac:dyDescent="0.25">
      <c r="A176" s="24">
        <v>6</v>
      </c>
      <c r="B176" s="25" t="s">
        <v>428</v>
      </c>
      <c r="C176" s="26" t="s">
        <v>91</v>
      </c>
      <c r="D176" s="26" t="s">
        <v>429</v>
      </c>
      <c r="E176" s="27">
        <v>83</v>
      </c>
      <c r="F176" s="28">
        <f t="shared" si="60"/>
        <v>0.13153724247226625</v>
      </c>
      <c r="G176" s="27">
        <v>87</v>
      </c>
      <c r="H176" s="28">
        <f t="shared" si="61"/>
        <v>0.13773232435170821</v>
      </c>
      <c r="I176" s="29">
        <v>91</v>
      </c>
      <c r="J176" s="28">
        <f t="shared" si="62"/>
        <v>0.14406484501155686</v>
      </c>
      <c r="K176" s="28">
        <v>2.5000000000000001E-2</v>
      </c>
      <c r="L176" s="30">
        <v>85</v>
      </c>
      <c r="M176" s="28">
        <f t="shared" si="63"/>
        <v>0.13456606402178387</v>
      </c>
      <c r="N176" s="27">
        <v>78</v>
      </c>
      <c r="O176" s="28">
        <f t="shared" si="64"/>
        <v>0.12348415286704874</v>
      </c>
      <c r="P176" s="29">
        <v>82</v>
      </c>
      <c r="Q176" s="28">
        <f t="shared" si="65"/>
        <v>0.12981667352689738</v>
      </c>
      <c r="R176" s="28">
        <v>2.5000000000000001E-2</v>
      </c>
      <c r="S176" s="31">
        <f t="shared" si="66"/>
        <v>0.85120130225126134</v>
      </c>
      <c r="T176" s="37" t="str">
        <f t="shared" si="68"/>
        <v>B</v>
      </c>
      <c r="U176" s="38"/>
    </row>
    <row r="177" spans="1:42" s="34" customFormat="1" ht="20.100000000000001" customHeight="1" x14ac:dyDescent="0.25">
      <c r="A177" s="24">
        <v>7</v>
      </c>
      <c r="B177" s="25" t="s">
        <v>430</v>
      </c>
      <c r="C177" s="26" t="s">
        <v>91</v>
      </c>
      <c r="D177" s="26" t="s">
        <v>431</v>
      </c>
      <c r="E177" s="27">
        <v>75</v>
      </c>
      <c r="F177" s="28">
        <f t="shared" si="60"/>
        <v>0.11885895404120443</v>
      </c>
      <c r="G177" s="27">
        <v>70</v>
      </c>
      <c r="H177" s="28">
        <f t="shared" si="61"/>
        <v>0.11081911154735143</v>
      </c>
      <c r="I177" s="29">
        <v>90</v>
      </c>
      <c r="J177" s="28">
        <f t="shared" si="62"/>
        <v>0.14248171484659469</v>
      </c>
      <c r="K177" s="28">
        <v>2.5000000000000001E-2</v>
      </c>
      <c r="L177" s="30">
        <v>81</v>
      </c>
      <c r="M177" s="28">
        <f t="shared" si="63"/>
        <v>0.12823354336193524</v>
      </c>
      <c r="N177" s="27">
        <v>74</v>
      </c>
      <c r="O177" s="28">
        <f t="shared" si="64"/>
        <v>0.11715163220720008</v>
      </c>
      <c r="P177" s="29">
        <v>85</v>
      </c>
      <c r="Q177" s="28">
        <f t="shared" si="65"/>
        <v>0.13456606402178387</v>
      </c>
      <c r="R177" s="28">
        <v>2.5000000000000001E-2</v>
      </c>
      <c r="S177" s="31">
        <f t="shared" si="66"/>
        <v>0.80211102002606971</v>
      </c>
      <c r="T177" s="32" t="str">
        <f t="shared" si="68"/>
        <v>B</v>
      </c>
      <c r="U177" s="41" t="s">
        <v>11</v>
      </c>
    </row>
    <row r="178" spans="1:42" s="141" customFormat="1" ht="20.100000000000001" customHeight="1" x14ac:dyDescent="0.25">
      <c r="A178" s="106">
        <v>8</v>
      </c>
      <c r="B178" s="77" t="s">
        <v>432</v>
      </c>
      <c r="C178" s="78" t="s">
        <v>91</v>
      </c>
      <c r="D178" s="78" t="s">
        <v>433</v>
      </c>
      <c r="E178" s="79">
        <v>88</v>
      </c>
      <c r="F178" s="80">
        <f t="shared" si="60"/>
        <v>0.13946117274167988</v>
      </c>
      <c r="G178" s="79">
        <v>93</v>
      </c>
      <c r="H178" s="80">
        <f t="shared" si="61"/>
        <v>0.14723110534148118</v>
      </c>
      <c r="I178" s="81">
        <v>0</v>
      </c>
      <c r="J178" s="80">
        <f t="shared" si="62"/>
        <v>0</v>
      </c>
      <c r="K178" s="80">
        <v>0.02</v>
      </c>
      <c r="L178" s="82">
        <v>92</v>
      </c>
      <c r="M178" s="80">
        <f t="shared" si="63"/>
        <v>0.14564797517651903</v>
      </c>
      <c r="N178" s="79">
        <v>91</v>
      </c>
      <c r="O178" s="80">
        <f t="shared" si="64"/>
        <v>0.14406484501155686</v>
      </c>
      <c r="P178" s="81">
        <v>0</v>
      </c>
      <c r="Q178" s="80">
        <f t="shared" si="65"/>
        <v>0</v>
      </c>
      <c r="R178" s="80">
        <v>0</v>
      </c>
      <c r="S178" s="83">
        <f t="shared" si="66"/>
        <v>0.596405098271237</v>
      </c>
      <c r="T178" s="84" t="str">
        <f t="shared" si="68"/>
        <v>F</v>
      </c>
      <c r="U178" s="142"/>
    </row>
    <row r="179" spans="1:42" s="36" customFormat="1" ht="20.100000000000001" customHeight="1" x14ac:dyDescent="0.25">
      <c r="A179" s="24">
        <v>9</v>
      </c>
      <c r="B179" s="25" t="s">
        <v>434</v>
      </c>
      <c r="C179" s="26" t="s">
        <v>96</v>
      </c>
      <c r="D179" s="26" t="s">
        <v>435</v>
      </c>
      <c r="E179" s="27">
        <v>87</v>
      </c>
      <c r="F179" s="28">
        <f t="shared" si="60"/>
        <v>0.13787638668779714</v>
      </c>
      <c r="G179" s="27">
        <v>84</v>
      </c>
      <c r="H179" s="28">
        <f t="shared" si="61"/>
        <v>0.13298293385682172</v>
      </c>
      <c r="I179" s="29">
        <v>83</v>
      </c>
      <c r="J179" s="28">
        <f t="shared" si="62"/>
        <v>0.13139980369185955</v>
      </c>
      <c r="K179" s="28">
        <v>0.02</v>
      </c>
      <c r="L179" s="30">
        <v>80</v>
      </c>
      <c r="M179" s="28">
        <f t="shared" si="63"/>
        <v>0.12665041319697307</v>
      </c>
      <c r="N179" s="27">
        <v>86</v>
      </c>
      <c r="O179" s="28">
        <f t="shared" si="64"/>
        <v>0.13614919418674604</v>
      </c>
      <c r="P179" s="29">
        <v>63</v>
      </c>
      <c r="Q179" s="28">
        <f t="shared" si="65"/>
        <v>9.9737200392616285E-2</v>
      </c>
      <c r="R179" s="28">
        <v>2.5000000000000001E-2</v>
      </c>
      <c r="S179" s="31">
        <f t="shared" si="66"/>
        <v>0.80979593201281386</v>
      </c>
      <c r="T179" s="32" t="str">
        <f>IF(S179&lt;60%,"F",IF(S179&lt;70%,"D",IF(S179&lt;80%,"C",IF(S179&lt;90%,"B",IF(S179&gt;=90%,"A")))))</f>
        <v>B</v>
      </c>
      <c r="U179" s="43"/>
    </row>
    <row r="180" spans="1:42" s="36" customFormat="1" ht="20.100000000000001" customHeight="1" x14ac:dyDescent="0.25">
      <c r="A180" s="24">
        <v>10</v>
      </c>
      <c r="B180" s="25" t="s">
        <v>436</v>
      </c>
      <c r="C180" s="26" t="s">
        <v>96</v>
      </c>
      <c r="D180" s="26" t="s">
        <v>437</v>
      </c>
      <c r="E180" s="27">
        <v>87</v>
      </c>
      <c r="F180" s="28">
        <f t="shared" si="60"/>
        <v>0.13787638668779714</v>
      </c>
      <c r="G180" s="27">
        <v>84</v>
      </c>
      <c r="H180" s="28">
        <f t="shared" si="61"/>
        <v>0.13298293385682172</v>
      </c>
      <c r="I180" s="29">
        <v>82</v>
      </c>
      <c r="J180" s="28">
        <f t="shared" si="62"/>
        <v>0.12981667352689738</v>
      </c>
      <c r="K180" s="28">
        <v>1.4999999999999999E-2</v>
      </c>
      <c r="L180" s="30">
        <v>92</v>
      </c>
      <c r="M180" s="28">
        <f t="shared" si="63"/>
        <v>0.14564797517651903</v>
      </c>
      <c r="N180" s="27">
        <v>77</v>
      </c>
      <c r="O180" s="28">
        <f t="shared" si="64"/>
        <v>0.12190102270208657</v>
      </c>
      <c r="P180" s="29">
        <v>81</v>
      </c>
      <c r="Q180" s="28">
        <f t="shared" si="65"/>
        <v>0.12823354336193524</v>
      </c>
      <c r="R180" s="28">
        <v>0</v>
      </c>
      <c r="S180" s="31">
        <f t="shared" si="66"/>
        <v>0.81145853531205703</v>
      </c>
      <c r="T180" s="32" t="str">
        <f t="shared" ref="T180:T181" si="69">IF(S180&lt;60%,"F",IF(S180&lt;70%,"D",IF(S180&lt;80%,"C",IF(S180&lt;90%,"B",IF(S180&gt;=90%,"A")))))</f>
        <v>B</v>
      </c>
      <c r="U180" s="35"/>
    </row>
    <row r="181" spans="1:42" s="109" customFormat="1" ht="20.100000000000001" customHeight="1" x14ac:dyDescent="0.25">
      <c r="A181" s="106">
        <v>11</v>
      </c>
      <c r="B181" s="77" t="s">
        <v>438</v>
      </c>
      <c r="C181" s="78" t="s">
        <v>96</v>
      </c>
      <c r="D181" s="78" t="s">
        <v>439</v>
      </c>
      <c r="E181" s="79">
        <v>0</v>
      </c>
      <c r="F181" s="80">
        <f t="shared" si="60"/>
        <v>0</v>
      </c>
      <c r="G181" s="79">
        <v>0</v>
      </c>
      <c r="H181" s="80">
        <f t="shared" si="61"/>
        <v>0</v>
      </c>
      <c r="I181" s="81">
        <v>0</v>
      </c>
      <c r="J181" s="80">
        <f t="shared" si="62"/>
        <v>0</v>
      </c>
      <c r="K181" s="80">
        <v>0</v>
      </c>
      <c r="L181" s="82">
        <v>0</v>
      </c>
      <c r="M181" s="80">
        <f t="shared" si="63"/>
        <v>0</v>
      </c>
      <c r="N181" s="79">
        <v>0</v>
      </c>
      <c r="O181" s="80">
        <f t="shared" si="64"/>
        <v>0</v>
      </c>
      <c r="P181" s="81">
        <v>0</v>
      </c>
      <c r="Q181" s="80">
        <f t="shared" si="65"/>
        <v>0</v>
      </c>
      <c r="R181" s="80">
        <v>2.5000000000000001E-2</v>
      </c>
      <c r="S181" s="83">
        <f t="shared" si="66"/>
        <v>2.5000000000000001E-2</v>
      </c>
      <c r="T181" s="84" t="str">
        <f t="shared" si="69"/>
        <v>F</v>
      </c>
      <c r="U181" s="139"/>
    </row>
    <row r="182" spans="1:42" s="34" customFormat="1" ht="20.100000000000001" customHeight="1" x14ac:dyDescent="0.25">
      <c r="A182" s="24">
        <v>12</v>
      </c>
      <c r="B182" s="25" t="s">
        <v>440</v>
      </c>
      <c r="C182" s="26" t="s">
        <v>91</v>
      </c>
      <c r="D182" s="26" t="s">
        <v>441</v>
      </c>
      <c r="E182" s="27">
        <v>61</v>
      </c>
      <c r="F182" s="28">
        <f t="shared" si="60"/>
        <v>9.6671949286846276E-2</v>
      </c>
      <c r="G182" s="27">
        <v>71</v>
      </c>
      <c r="H182" s="28">
        <f t="shared" si="61"/>
        <v>0.1124022417123136</v>
      </c>
      <c r="I182" s="29">
        <v>69</v>
      </c>
      <c r="J182" s="28">
        <f t="shared" si="62"/>
        <v>0.10923598138238927</v>
      </c>
      <c r="K182" s="28">
        <v>0.01</v>
      </c>
      <c r="L182" s="30">
        <v>74</v>
      </c>
      <c r="M182" s="28">
        <f t="shared" si="63"/>
        <v>0.11715163220720008</v>
      </c>
      <c r="N182" s="27">
        <v>62</v>
      </c>
      <c r="O182" s="28">
        <f t="shared" si="64"/>
        <v>9.8154070227654128E-2</v>
      </c>
      <c r="P182" s="29">
        <v>67</v>
      </c>
      <c r="Q182" s="28">
        <f t="shared" si="65"/>
        <v>0.10606972105246494</v>
      </c>
      <c r="R182" s="28">
        <v>2.5000000000000001E-2</v>
      </c>
      <c r="S182" s="31">
        <f t="shared" si="66"/>
        <v>0.67468559586886834</v>
      </c>
      <c r="T182" s="32" t="str">
        <f>IF(S182&lt;60%,"F",IF(S182&lt;70%,"D",IF(S182&lt;80%,"C",IF(S182&lt;90%,"B",IF(S182&gt;=90%,"A")))))</f>
        <v>D</v>
      </c>
      <c r="U182" s="42"/>
    </row>
    <row r="183" spans="1:42" s="34" customFormat="1" ht="20.100000000000001" customHeight="1" x14ac:dyDescent="0.25">
      <c r="A183" s="24">
        <v>13</v>
      </c>
      <c r="B183" s="25" t="s">
        <v>442</v>
      </c>
      <c r="C183" s="26" t="s">
        <v>96</v>
      </c>
      <c r="D183" s="26" t="s">
        <v>443</v>
      </c>
      <c r="E183" s="27">
        <v>87</v>
      </c>
      <c r="F183" s="28">
        <f t="shared" si="60"/>
        <v>0.13787638668779714</v>
      </c>
      <c r="G183" s="27">
        <v>81</v>
      </c>
      <c r="H183" s="28">
        <f t="shared" si="61"/>
        <v>0.12823354336193524</v>
      </c>
      <c r="I183" s="29">
        <v>84</v>
      </c>
      <c r="J183" s="28">
        <f t="shared" si="62"/>
        <v>0.13298293385682172</v>
      </c>
      <c r="K183" s="28">
        <v>2.5000000000000001E-2</v>
      </c>
      <c r="L183" s="30">
        <v>94</v>
      </c>
      <c r="M183" s="28">
        <f t="shared" si="63"/>
        <v>0.14881423550644335</v>
      </c>
      <c r="N183" s="27">
        <v>89</v>
      </c>
      <c r="O183" s="28">
        <f t="shared" si="64"/>
        <v>0.14089858468163252</v>
      </c>
      <c r="P183" s="29">
        <v>82</v>
      </c>
      <c r="Q183" s="28">
        <f t="shared" si="65"/>
        <v>0.12981667352689738</v>
      </c>
      <c r="R183" s="28">
        <v>2.5000000000000001E-2</v>
      </c>
      <c r="S183" s="31">
        <f t="shared" si="66"/>
        <v>0.8686223576215274</v>
      </c>
      <c r="T183" s="32" t="str">
        <f t="shared" ref="T183" si="70">IF(S183&lt;60%,"F",IF(S183&lt;70%,"D",IF(S183&lt;80%,"C",IF(S183&lt;90%,"B",IF(S183&gt;=90%,"A")))))</f>
        <v>B</v>
      </c>
      <c r="U183" s="41"/>
    </row>
    <row r="184" spans="1:42" s="34" customFormat="1" ht="20.100000000000001" customHeight="1" x14ac:dyDescent="0.25">
      <c r="A184" s="24">
        <v>14</v>
      </c>
      <c r="B184" s="25" t="s">
        <v>444</v>
      </c>
      <c r="C184" s="26" t="s">
        <v>96</v>
      </c>
      <c r="D184" s="26" t="s">
        <v>445</v>
      </c>
      <c r="E184" s="27">
        <v>91</v>
      </c>
      <c r="F184" s="28">
        <f t="shared" si="60"/>
        <v>0.14421553090332806</v>
      </c>
      <c r="G184" s="27">
        <v>83</v>
      </c>
      <c r="H184" s="28">
        <f t="shared" si="61"/>
        <v>0.13139980369185955</v>
      </c>
      <c r="I184" s="29">
        <v>90</v>
      </c>
      <c r="J184" s="28">
        <f t="shared" si="62"/>
        <v>0.14248171484659469</v>
      </c>
      <c r="K184" s="28">
        <v>2.5000000000000001E-2</v>
      </c>
      <c r="L184" s="30">
        <v>93</v>
      </c>
      <c r="M184" s="28">
        <f t="shared" si="63"/>
        <v>0.14723110534148118</v>
      </c>
      <c r="N184" s="27">
        <v>81</v>
      </c>
      <c r="O184" s="28">
        <f t="shared" si="64"/>
        <v>0.12823354336193524</v>
      </c>
      <c r="P184" s="29">
        <v>85</v>
      </c>
      <c r="Q184" s="28">
        <f t="shared" si="65"/>
        <v>0.13456606402178387</v>
      </c>
      <c r="R184" s="28">
        <v>2.5000000000000001E-2</v>
      </c>
      <c r="S184" s="31">
        <f t="shared" si="66"/>
        <v>0.87812776216698263</v>
      </c>
      <c r="T184" s="32" t="str">
        <f>IF(S184&lt;60%,"F",IF(S184&lt;70%,"D",IF(S184&lt;80%,"C",IF(S184&lt;90%,"B",IF(S184&gt;=90%,"A")))))</f>
        <v>B</v>
      </c>
      <c r="U184" s="40"/>
    </row>
    <row r="185" spans="1:42" s="39" customFormat="1" ht="20.100000000000001" customHeight="1" x14ac:dyDescent="0.25">
      <c r="A185" s="24">
        <v>15</v>
      </c>
      <c r="B185" s="25" t="s">
        <v>446</v>
      </c>
      <c r="C185" s="26" t="s">
        <v>91</v>
      </c>
      <c r="D185" s="26" t="s">
        <v>447</v>
      </c>
      <c r="E185" s="27">
        <v>72</v>
      </c>
      <c r="F185" s="28">
        <f t="shared" si="60"/>
        <v>0.11410459587955626</v>
      </c>
      <c r="G185" s="27">
        <v>65</v>
      </c>
      <c r="H185" s="28">
        <f t="shared" si="61"/>
        <v>0.10290346072254061</v>
      </c>
      <c r="I185" s="29">
        <v>73</v>
      </c>
      <c r="J185" s="28">
        <f t="shared" si="62"/>
        <v>0.11556850204223792</v>
      </c>
      <c r="K185" s="28">
        <v>1.4999999999999999E-2</v>
      </c>
      <c r="L185" s="30">
        <v>79</v>
      </c>
      <c r="M185" s="28">
        <f t="shared" si="63"/>
        <v>0.1250672830320109</v>
      </c>
      <c r="N185" s="27">
        <v>69</v>
      </c>
      <c r="O185" s="28">
        <f t="shared" si="64"/>
        <v>0.10923598138238927</v>
      </c>
      <c r="P185" s="29">
        <v>85</v>
      </c>
      <c r="Q185" s="28">
        <f t="shared" si="65"/>
        <v>0.13456606402178387</v>
      </c>
      <c r="R185" s="28">
        <v>0</v>
      </c>
      <c r="S185" s="31">
        <f t="shared" si="66"/>
        <v>0.71644588708051882</v>
      </c>
      <c r="T185" s="37" t="str">
        <f>IF(S185&lt;60%,"F",IF(S185&lt;70%,"D",IF(S185&lt;80%,"C",IF(S185&lt;90%,"B",IF(S185&gt;=90%,"A")))))</f>
        <v>C</v>
      </c>
      <c r="U185" s="38"/>
    </row>
    <row r="186" spans="1:42" s="109" customFormat="1" ht="20.100000000000001" customHeight="1" x14ac:dyDescent="0.25">
      <c r="A186" s="106">
        <v>16</v>
      </c>
      <c r="B186" s="77" t="s">
        <v>448</v>
      </c>
      <c r="C186" s="78" t="s">
        <v>96</v>
      </c>
      <c r="D186" s="78" t="s">
        <v>449</v>
      </c>
      <c r="E186" s="79">
        <v>83</v>
      </c>
      <c r="F186" s="80">
        <f t="shared" si="60"/>
        <v>0.13153724247226625</v>
      </c>
      <c r="G186" s="79">
        <v>70</v>
      </c>
      <c r="H186" s="80">
        <f t="shared" si="61"/>
        <v>0.11081911154735143</v>
      </c>
      <c r="I186" s="81">
        <v>0</v>
      </c>
      <c r="J186" s="80">
        <f t="shared" si="62"/>
        <v>0</v>
      </c>
      <c r="K186" s="80">
        <v>0.01</v>
      </c>
      <c r="L186" s="82">
        <v>87</v>
      </c>
      <c r="M186" s="80">
        <f t="shared" si="63"/>
        <v>0.13773232435170821</v>
      </c>
      <c r="N186" s="79">
        <v>78</v>
      </c>
      <c r="O186" s="80">
        <f t="shared" si="64"/>
        <v>0.12348415286704874</v>
      </c>
      <c r="P186" s="81">
        <v>0</v>
      </c>
      <c r="Q186" s="80">
        <f t="shared" si="65"/>
        <v>0</v>
      </c>
      <c r="R186" s="80">
        <v>0</v>
      </c>
      <c r="S186" s="83">
        <f t="shared" si="66"/>
        <v>0.51357283123837461</v>
      </c>
      <c r="T186" s="84" t="str">
        <f t="shared" ref="T186:T189" si="71">IF(S186&lt;60%,"F",IF(S186&lt;70%,"D",IF(S186&lt;80%,"C",IF(S186&lt;90%,"B",IF(S186&gt;=90%,"A")))))</f>
        <v>F</v>
      </c>
      <c r="U186" s="139"/>
    </row>
    <row r="187" spans="1:42" s="34" customFormat="1" ht="20.100000000000001" customHeight="1" x14ac:dyDescent="0.25">
      <c r="A187" s="24">
        <v>17</v>
      </c>
      <c r="B187" s="25" t="s">
        <v>450</v>
      </c>
      <c r="C187" s="26" t="s">
        <v>96</v>
      </c>
      <c r="D187" s="26" t="s">
        <v>451</v>
      </c>
      <c r="E187" s="27">
        <v>71</v>
      </c>
      <c r="F187" s="28">
        <f t="shared" si="60"/>
        <v>0.11251980982567353</v>
      </c>
      <c r="G187" s="27">
        <v>87</v>
      </c>
      <c r="H187" s="28">
        <f t="shared" si="61"/>
        <v>0.13773232435170821</v>
      </c>
      <c r="I187" s="29">
        <v>89</v>
      </c>
      <c r="J187" s="28">
        <f t="shared" si="62"/>
        <v>0.14089858468163252</v>
      </c>
      <c r="K187" s="28">
        <v>2.5000000000000001E-2</v>
      </c>
      <c r="L187" s="30">
        <v>87</v>
      </c>
      <c r="M187" s="28">
        <f t="shared" si="63"/>
        <v>0.13773232435170821</v>
      </c>
      <c r="N187" s="27">
        <v>76</v>
      </c>
      <c r="O187" s="28">
        <f t="shared" si="64"/>
        <v>0.12031789253712441</v>
      </c>
      <c r="P187" s="29">
        <v>84</v>
      </c>
      <c r="Q187" s="28">
        <f t="shared" si="65"/>
        <v>0.13298293385682172</v>
      </c>
      <c r="R187" s="28">
        <v>2.5000000000000001E-2</v>
      </c>
      <c r="S187" s="31">
        <f t="shared" si="66"/>
        <v>0.83218386960466872</v>
      </c>
      <c r="T187" s="32" t="str">
        <f t="shared" si="71"/>
        <v>B</v>
      </c>
      <c r="U187" s="41"/>
    </row>
    <row r="188" spans="1:42" s="34" customFormat="1" ht="20.100000000000001" customHeight="1" x14ac:dyDescent="0.25">
      <c r="A188" s="24">
        <v>18</v>
      </c>
      <c r="B188" s="25" t="s">
        <v>452</v>
      </c>
      <c r="C188" s="26" t="s">
        <v>91</v>
      </c>
      <c r="D188" s="26" t="s">
        <v>453</v>
      </c>
      <c r="E188" s="27">
        <v>86</v>
      </c>
      <c r="F188" s="28">
        <f t="shared" si="60"/>
        <v>0.13629160063391443</v>
      </c>
      <c r="G188" s="27">
        <v>80</v>
      </c>
      <c r="H188" s="28">
        <f t="shared" si="61"/>
        <v>0.12665041319697307</v>
      </c>
      <c r="I188" s="29">
        <v>81</v>
      </c>
      <c r="J188" s="28">
        <f t="shared" si="62"/>
        <v>0.12823354336193524</v>
      </c>
      <c r="K188" s="28">
        <v>0.02</v>
      </c>
      <c r="L188" s="30">
        <v>84</v>
      </c>
      <c r="M188" s="28">
        <f t="shared" si="63"/>
        <v>0.13298293385682172</v>
      </c>
      <c r="N188" s="27">
        <v>85</v>
      </c>
      <c r="O188" s="28">
        <f t="shared" si="64"/>
        <v>0.13456606402178387</v>
      </c>
      <c r="P188" s="29">
        <v>87</v>
      </c>
      <c r="Q188" s="28">
        <f t="shared" si="65"/>
        <v>0.13773232435170821</v>
      </c>
      <c r="R188" s="28">
        <v>2.5000000000000001E-2</v>
      </c>
      <c r="S188" s="31">
        <f t="shared" si="66"/>
        <v>0.84145687942313663</v>
      </c>
      <c r="T188" s="32" t="str">
        <f t="shared" si="71"/>
        <v>B</v>
      </c>
      <c r="U188" s="41" t="s">
        <v>11</v>
      </c>
    </row>
    <row r="189" spans="1:42" s="141" customFormat="1" ht="20.100000000000001" customHeight="1" x14ac:dyDescent="0.25">
      <c r="A189" s="106">
        <v>19</v>
      </c>
      <c r="B189" s="77" t="s">
        <v>454</v>
      </c>
      <c r="C189" s="78" t="s">
        <v>91</v>
      </c>
      <c r="D189" s="78" t="s">
        <v>455</v>
      </c>
      <c r="E189" s="79">
        <v>90</v>
      </c>
      <c r="F189" s="80">
        <f t="shared" si="60"/>
        <v>0.14263074484944532</v>
      </c>
      <c r="G189" s="79">
        <v>0</v>
      </c>
      <c r="H189" s="80">
        <f t="shared" si="61"/>
        <v>0</v>
      </c>
      <c r="I189" s="81">
        <v>0</v>
      </c>
      <c r="J189" s="80">
        <f t="shared" si="62"/>
        <v>0</v>
      </c>
      <c r="K189" s="80">
        <v>5.0000000000000001E-3</v>
      </c>
      <c r="L189" s="82">
        <v>83</v>
      </c>
      <c r="M189" s="80">
        <f t="shared" si="63"/>
        <v>0.13139980369185955</v>
      </c>
      <c r="N189" s="79">
        <v>0</v>
      </c>
      <c r="O189" s="80">
        <f t="shared" si="64"/>
        <v>0</v>
      </c>
      <c r="P189" s="81">
        <v>0</v>
      </c>
      <c r="Q189" s="80">
        <f t="shared" si="65"/>
        <v>0</v>
      </c>
      <c r="R189" s="80">
        <v>0</v>
      </c>
      <c r="S189" s="83">
        <f t="shared" si="66"/>
        <v>0.27903054854130488</v>
      </c>
      <c r="T189" s="84" t="str">
        <f t="shared" si="71"/>
        <v>F</v>
      </c>
      <c r="U189" s="142"/>
    </row>
    <row r="190" spans="1:42" s="109" customFormat="1" ht="20.100000000000001" customHeight="1" x14ac:dyDescent="0.25">
      <c r="A190" s="106">
        <v>20</v>
      </c>
      <c r="B190" s="77" t="s">
        <v>196</v>
      </c>
      <c r="C190" s="78" t="s">
        <v>91</v>
      </c>
      <c r="D190" s="78" t="s">
        <v>197</v>
      </c>
      <c r="E190" s="79">
        <v>93</v>
      </c>
      <c r="F190" s="80">
        <f>E190/631</f>
        <v>0.1473851030110935</v>
      </c>
      <c r="G190" s="79">
        <v>82</v>
      </c>
      <c r="H190" s="80">
        <f>G190/631.66</f>
        <v>0.12981667352689738</v>
      </c>
      <c r="I190" s="81">
        <v>0</v>
      </c>
      <c r="J190" s="80">
        <f>I190/631.66</f>
        <v>0</v>
      </c>
      <c r="K190" s="80">
        <v>5.0000000000000001E-3</v>
      </c>
      <c r="L190" s="82">
        <v>91</v>
      </c>
      <c r="M190" s="80">
        <f>L190/631.66</f>
        <v>0.14406484501155686</v>
      </c>
      <c r="N190" s="79">
        <v>91</v>
      </c>
      <c r="O190" s="80">
        <f>N190/631.66</f>
        <v>0.14406484501155686</v>
      </c>
      <c r="P190" s="81">
        <v>0</v>
      </c>
      <c r="Q190" s="80">
        <f>P190/631.66</f>
        <v>0</v>
      </c>
      <c r="R190" s="80">
        <v>0</v>
      </c>
      <c r="S190" s="83">
        <f>R190+Q190+O190+M190+K190+J190+H190+F190</f>
        <v>0.57033146656110467</v>
      </c>
      <c r="T190" s="84" t="str">
        <f>IF(S190&lt;60%,"F",IF(S190&lt;70%,"D",IF(S190&lt;80%,"C",IF(S190&lt;90%,"B",IF(S190&gt;=90%,"A")))))</f>
        <v>F</v>
      </c>
      <c r="U190" s="146"/>
    </row>
    <row r="191" spans="1:42" s="36" customFormat="1" ht="20.100000000000001" customHeight="1" x14ac:dyDescent="0.25">
      <c r="A191" s="24">
        <v>21</v>
      </c>
      <c r="B191" s="25" t="s">
        <v>456</v>
      </c>
      <c r="C191" s="26" t="s">
        <v>91</v>
      </c>
      <c r="D191" s="26" t="s">
        <v>457</v>
      </c>
      <c r="E191" s="27">
        <v>76</v>
      </c>
      <c r="F191" s="28">
        <f t="shared" ref="F191" si="72">E191/631</f>
        <v>0.12044374009508717</v>
      </c>
      <c r="G191" s="27">
        <v>74</v>
      </c>
      <c r="H191" s="28">
        <f t="shared" ref="H191" si="73">G191/631.66</f>
        <v>0.11715163220720008</v>
      </c>
      <c r="I191" s="29">
        <v>84</v>
      </c>
      <c r="J191" s="28">
        <f t="shared" ref="J191" si="74">I191/631.66</f>
        <v>0.13298293385682172</v>
      </c>
      <c r="K191" s="28">
        <v>2.5000000000000001E-2</v>
      </c>
      <c r="L191" s="30">
        <v>78</v>
      </c>
      <c r="M191" s="28">
        <f t="shared" ref="M191" si="75">L191/631.66</f>
        <v>0.12348415286704874</v>
      </c>
      <c r="N191" s="27">
        <v>74</v>
      </c>
      <c r="O191" s="28">
        <f t="shared" ref="O191" si="76">N191/631.66</f>
        <v>0.11715163220720008</v>
      </c>
      <c r="P191" s="29">
        <v>72</v>
      </c>
      <c r="Q191" s="28">
        <f t="shared" ref="Q191" si="77">P191/631.66</f>
        <v>0.11398537187727575</v>
      </c>
      <c r="R191" s="28">
        <v>2.5000000000000001E-2</v>
      </c>
      <c r="S191" s="31">
        <f t="shared" ref="S191" si="78">R191+Q191+O191+M191+K191+J191+H191+F191</f>
        <v>0.77519946311063348</v>
      </c>
      <c r="T191" s="32" t="str">
        <f>IF(S191&lt;60%,"F",IF(S191&lt;70%,"D",IF(S191&lt;80%,"C",IF(S191&lt;90%,"B",IF(S191&gt;=90%,"A")))))</f>
        <v>C</v>
      </c>
      <c r="U191" s="43"/>
    </row>
    <row r="192" spans="1:42" ht="15" customHeight="1" x14ac:dyDescent="0.2">
      <c r="A192" s="44" t="s">
        <v>30</v>
      </c>
      <c r="B192" s="45"/>
      <c r="C192" s="45"/>
      <c r="D192" s="46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7"/>
      <c r="S192" s="45"/>
      <c r="T192" s="48"/>
      <c r="U192" s="49"/>
      <c r="V192" s="50"/>
      <c r="W192" s="51"/>
      <c r="X192" s="52"/>
      <c r="Y192" s="52"/>
      <c r="Z192" s="53"/>
      <c r="AA192" s="54"/>
      <c r="AB192" s="53"/>
      <c r="AC192" s="54"/>
      <c r="AD192" s="53"/>
      <c r="AE192" s="54"/>
      <c r="AF192" s="55"/>
      <c r="AG192" s="53"/>
      <c r="AH192" s="54"/>
      <c r="AI192" s="53"/>
      <c r="AJ192" s="54"/>
      <c r="AK192" s="53"/>
      <c r="AL192" s="54"/>
      <c r="AM192" s="55"/>
      <c r="AN192" s="56"/>
      <c r="AO192" s="57"/>
      <c r="AP192" s="58"/>
    </row>
    <row r="193" spans="1:42" ht="15" customHeight="1" x14ac:dyDescent="0.2">
      <c r="A193" s="44"/>
      <c r="B193" s="45"/>
      <c r="C193" s="45"/>
      <c r="D193" s="46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55"/>
      <c r="S193" s="45"/>
      <c r="T193" s="48"/>
      <c r="U193" s="49"/>
      <c r="V193" s="50"/>
      <c r="W193" s="51"/>
      <c r="X193" s="52"/>
      <c r="Y193" s="52"/>
      <c r="Z193" s="53"/>
      <c r="AA193" s="54"/>
      <c r="AB193" s="53"/>
      <c r="AC193" s="54"/>
      <c r="AD193" s="53"/>
      <c r="AE193" s="54"/>
      <c r="AF193" s="55"/>
      <c r="AG193" s="53"/>
      <c r="AH193" s="54"/>
      <c r="AI193" s="53"/>
      <c r="AJ193" s="54"/>
      <c r="AK193" s="53"/>
      <c r="AL193" s="54"/>
      <c r="AM193" s="55"/>
      <c r="AN193" s="56"/>
      <c r="AO193" s="57"/>
      <c r="AP193" s="58"/>
    </row>
    <row r="194" spans="1:42" ht="15" customHeight="1" x14ac:dyDescent="0.2">
      <c r="A194" s="44"/>
      <c r="B194" s="45"/>
      <c r="C194" s="45"/>
      <c r="D194" s="46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55"/>
      <c r="S194" s="45"/>
      <c r="T194" s="48"/>
      <c r="U194" s="49"/>
      <c r="V194" s="50"/>
      <c r="W194" s="51"/>
      <c r="X194" s="52"/>
      <c r="Y194" s="52"/>
      <c r="Z194" s="53"/>
      <c r="AA194" s="54"/>
      <c r="AB194" s="53"/>
      <c r="AC194" s="54"/>
      <c r="AD194" s="53"/>
      <c r="AE194" s="54"/>
      <c r="AF194" s="55"/>
      <c r="AG194" s="53"/>
      <c r="AH194" s="54"/>
      <c r="AI194" s="53"/>
      <c r="AJ194" s="54"/>
      <c r="AK194" s="53"/>
      <c r="AL194" s="54"/>
      <c r="AM194" s="55"/>
      <c r="AN194" s="56"/>
      <c r="AO194" s="57"/>
      <c r="AP194" s="58"/>
    </row>
    <row r="195" spans="1:42" ht="15" customHeight="1" x14ac:dyDescent="0.2">
      <c r="A195" s="44"/>
      <c r="B195" s="45"/>
      <c r="C195" s="45"/>
      <c r="D195" s="46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55"/>
      <c r="S195" s="45"/>
      <c r="T195" s="48"/>
      <c r="U195" s="49"/>
      <c r="V195" s="50"/>
      <c r="W195" s="51"/>
      <c r="X195" s="52"/>
      <c r="Y195" s="52"/>
      <c r="Z195" s="53"/>
      <c r="AA195" s="54"/>
      <c r="AB195" s="53"/>
      <c r="AC195" s="54"/>
      <c r="AD195" s="53"/>
      <c r="AE195" s="54"/>
      <c r="AF195" s="55"/>
      <c r="AG195" s="53"/>
      <c r="AH195" s="54"/>
      <c r="AI195" s="53"/>
      <c r="AJ195" s="54"/>
      <c r="AK195" s="53"/>
      <c r="AL195" s="54"/>
      <c r="AM195" s="55"/>
      <c r="AN195" s="56"/>
      <c r="AO195" s="57"/>
      <c r="AP195" s="58"/>
    </row>
    <row r="196" spans="1:42" ht="15" customHeight="1" x14ac:dyDescent="0.2">
      <c r="A196" s="44"/>
      <c r="B196" s="45"/>
      <c r="C196" s="45"/>
      <c r="D196" s="46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55"/>
      <c r="S196" s="45"/>
      <c r="T196" s="48"/>
      <c r="U196" s="49"/>
      <c r="V196" s="50"/>
      <c r="W196" s="51"/>
      <c r="X196" s="52"/>
      <c r="Y196" s="52"/>
      <c r="Z196" s="53"/>
      <c r="AA196" s="54"/>
      <c r="AB196" s="53"/>
      <c r="AC196" s="54"/>
      <c r="AD196" s="53"/>
      <c r="AE196" s="54"/>
      <c r="AF196" s="55"/>
      <c r="AG196" s="53"/>
      <c r="AH196" s="54"/>
      <c r="AI196" s="53"/>
      <c r="AJ196" s="54"/>
      <c r="AK196" s="53"/>
      <c r="AL196" s="54"/>
      <c r="AM196" s="55"/>
      <c r="AN196" s="56"/>
      <c r="AO196" s="57"/>
      <c r="AP196" s="58"/>
    </row>
    <row r="197" spans="1:42" ht="15" customHeight="1" x14ac:dyDescent="0.2">
      <c r="A197" s="44"/>
      <c r="B197" s="45"/>
      <c r="C197" s="45"/>
      <c r="D197" s="46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55"/>
      <c r="S197" s="45"/>
      <c r="T197" s="48"/>
      <c r="U197" s="49"/>
      <c r="V197" s="50"/>
      <c r="W197" s="51"/>
      <c r="X197" s="52"/>
      <c r="Y197" s="52"/>
      <c r="Z197" s="53"/>
      <c r="AA197" s="54"/>
      <c r="AB197" s="53"/>
      <c r="AC197" s="54"/>
      <c r="AD197" s="53"/>
      <c r="AE197" s="54"/>
      <c r="AF197" s="55"/>
      <c r="AG197" s="53"/>
      <c r="AH197" s="54"/>
      <c r="AI197" s="53"/>
      <c r="AJ197" s="54"/>
      <c r="AK197" s="53"/>
      <c r="AL197" s="54"/>
      <c r="AM197" s="55"/>
      <c r="AN197" s="56"/>
      <c r="AO197" s="57"/>
      <c r="AP197" s="58"/>
    </row>
    <row r="198" spans="1:42" ht="15" customHeight="1" x14ac:dyDescent="0.2">
      <c r="A198" s="44"/>
      <c r="B198" s="45"/>
      <c r="C198" s="45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55"/>
      <c r="S198" s="45"/>
      <c r="T198" s="48"/>
      <c r="U198" s="49"/>
      <c r="V198" s="50"/>
      <c r="W198" s="51"/>
      <c r="X198" s="52"/>
      <c r="Y198" s="52"/>
      <c r="Z198" s="53"/>
      <c r="AA198" s="54"/>
      <c r="AB198" s="53"/>
      <c r="AC198" s="54"/>
      <c r="AD198" s="53"/>
      <c r="AE198" s="54"/>
      <c r="AF198" s="55"/>
      <c r="AG198" s="53"/>
      <c r="AH198" s="54"/>
      <c r="AI198" s="53"/>
      <c r="AJ198" s="54"/>
      <c r="AK198" s="53"/>
      <c r="AL198" s="54"/>
      <c r="AM198" s="55"/>
      <c r="AN198" s="56"/>
      <c r="AO198" s="57"/>
      <c r="AP198" s="58"/>
    </row>
    <row r="199" spans="1:42" ht="15" customHeight="1" x14ac:dyDescent="0.2">
      <c r="A199" s="44"/>
      <c r="B199" s="45"/>
      <c r="C199" s="45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55"/>
      <c r="S199" s="45"/>
      <c r="T199" s="48"/>
      <c r="U199" s="49"/>
      <c r="V199" s="50"/>
      <c r="W199" s="51"/>
      <c r="X199" s="52"/>
      <c r="Y199" s="52"/>
      <c r="Z199" s="53"/>
      <c r="AA199" s="54"/>
      <c r="AB199" s="53"/>
      <c r="AC199" s="54"/>
      <c r="AD199" s="53"/>
      <c r="AE199" s="54"/>
      <c r="AF199" s="55"/>
      <c r="AG199" s="53"/>
      <c r="AH199" s="54"/>
      <c r="AI199" s="53"/>
      <c r="AJ199" s="54"/>
      <c r="AK199" s="53"/>
      <c r="AL199" s="54"/>
      <c r="AM199" s="55"/>
      <c r="AN199" s="56"/>
      <c r="AO199" s="57"/>
      <c r="AP199" s="58"/>
    </row>
    <row r="200" spans="1:42" ht="15" customHeight="1" x14ac:dyDescent="0.2">
      <c r="A200" s="44"/>
      <c r="B200" s="45"/>
      <c r="C200" s="45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55"/>
      <c r="S200" s="45"/>
      <c r="T200" s="48"/>
      <c r="U200" s="49"/>
      <c r="V200" s="50"/>
      <c r="W200" s="51"/>
      <c r="X200" s="52"/>
      <c r="Y200" s="52"/>
      <c r="Z200" s="53"/>
      <c r="AA200" s="54"/>
      <c r="AB200" s="53"/>
      <c r="AC200" s="54"/>
      <c r="AD200" s="53"/>
      <c r="AE200" s="54"/>
      <c r="AF200" s="55"/>
      <c r="AG200" s="53"/>
      <c r="AH200" s="54"/>
      <c r="AI200" s="53"/>
      <c r="AJ200" s="54"/>
      <c r="AK200" s="53"/>
      <c r="AL200" s="54"/>
      <c r="AM200" s="55"/>
      <c r="AN200" s="56"/>
      <c r="AO200" s="57"/>
      <c r="AP200" s="58"/>
    </row>
    <row r="201" spans="1:42" ht="15" customHeight="1" x14ac:dyDescent="0.2">
      <c r="A201" s="44"/>
      <c r="B201" s="45"/>
      <c r="C201" s="45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55"/>
      <c r="S201" s="45"/>
      <c r="T201" s="48"/>
      <c r="U201" s="49"/>
      <c r="V201" s="50"/>
      <c r="W201" s="51"/>
      <c r="X201" s="52"/>
      <c r="Y201" s="52"/>
      <c r="Z201" s="53"/>
      <c r="AA201" s="54"/>
      <c r="AB201" s="53"/>
      <c r="AC201" s="54"/>
      <c r="AD201" s="53"/>
      <c r="AE201" s="54"/>
      <c r="AF201" s="55"/>
      <c r="AG201" s="53"/>
      <c r="AH201" s="54"/>
      <c r="AI201" s="53"/>
      <c r="AJ201" s="54"/>
      <c r="AK201" s="53"/>
      <c r="AL201" s="54"/>
      <c r="AM201" s="55"/>
      <c r="AN201" s="56"/>
      <c r="AO201" s="57"/>
      <c r="AP201" s="58"/>
    </row>
    <row r="202" spans="1:42" ht="15" customHeight="1" x14ac:dyDescent="0.2">
      <c r="A202" s="44"/>
      <c r="B202" s="45"/>
      <c r="C202" s="45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55"/>
      <c r="S202" s="45"/>
      <c r="T202" s="48"/>
      <c r="U202" s="49"/>
      <c r="V202" s="50"/>
      <c r="W202" s="51"/>
      <c r="X202" s="52"/>
      <c r="Y202" s="52"/>
      <c r="Z202" s="53"/>
      <c r="AA202" s="54"/>
      <c r="AB202" s="53"/>
      <c r="AC202" s="54"/>
      <c r="AD202" s="53"/>
      <c r="AE202" s="54"/>
      <c r="AF202" s="55"/>
      <c r="AG202" s="53"/>
      <c r="AH202" s="54"/>
      <c r="AI202" s="53"/>
      <c r="AJ202" s="54"/>
      <c r="AK202" s="53"/>
      <c r="AL202" s="54"/>
      <c r="AM202" s="55"/>
      <c r="AN202" s="56"/>
      <c r="AO202" s="57"/>
      <c r="AP202" s="58"/>
    </row>
    <row r="203" spans="1:42" s="7" customFormat="1" ht="30" x14ac:dyDescent="0.2">
      <c r="A203" s="254" t="s">
        <v>17</v>
      </c>
      <c r="B203" s="255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55"/>
      <c r="S203" s="255"/>
      <c r="T203" s="255"/>
      <c r="U203" s="255"/>
    </row>
    <row r="204" spans="1:42" ht="15.95" customHeight="1" x14ac:dyDescent="0.2">
      <c r="A204" s="8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1"/>
      <c r="U204" s="12"/>
    </row>
    <row r="205" spans="1:42" ht="21" customHeight="1" x14ac:dyDescent="0.2">
      <c r="A205" s="14" t="s">
        <v>26</v>
      </c>
      <c r="B205" s="14"/>
      <c r="C205" s="14"/>
      <c r="D205" s="15"/>
      <c r="E205" s="16"/>
      <c r="F205" s="16"/>
      <c r="G205" s="16"/>
      <c r="H205" s="16"/>
      <c r="I205" s="16"/>
      <c r="J205" s="16"/>
      <c r="K205" s="17" t="s">
        <v>61</v>
      </c>
      <c r="L205" s="16"/>
      <c r="M205" s="16"/>
      <c r="N205" s="16"/>
      <c r="O205" s="16"/>
      <c r="P205" s="16"/>
      <c r="Q205" s="16"/>
      <c r="R205" s="16"/>
      <c r="S205" s="16"/>
      <c r="T205" s="16"/>
      <c r="U205" s="18"/>
    </row>
    <row r="206" spans="1:42" ht="18" customHeight="1" x14ac:dyDescent="0.2">
      <c r="A206" s="14" t="s">
        <v>60</v>
      </c>
      <c r="B206" s="14"/>
      <c r="C206" s="14"/>
      <c r="D206" s="15"/>
      <c r="E206" s="16"/>
      <c r="F206" s="16"/>
      <c r="G206" s="16"/>
      <c r="H206" s="16"/>
      <c r="I206" s="16"/>
      <c r="J206" s="16"/>
      <c r="K206" s="17" t="s">
        <v>62</v>
      </c>
      <c r="L206" s="16"/>
      <c r="M206" s="16"/>
      <c r="N206" s="16"/>
      <c r="O206" s="16"/>
      <c r="P206" s="16"/>
      <c r="Q206" s="16"/>
      <c r="R206" s="16"/>
      <c r="S206" s="16"/>
      <c r="T206" s="16"/>
      <c r="U206" s="18" t="s">
        <v>10</v>
      </c>
    </row>
    <row r="207" spans="1:42" ht="15.95" customHeight="1" x14ac:dyDescent="0.2">
      <c r="A207" s="19"/>
      <c r="B207" s="20"/>
      <c r="C207" s="20"/>
      <c r="D207" s="2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22"/>
    </row>
    <row r="208" spans="1:42" ht="14.1" customHeight="1" x14ac:dyDescent="0.2">
      <c r="A208" s="235" t="s">
        <v>2</v>
      </c>
      <c r="B208" s="236" t="s">
        <v>3</v>
      </c>
      <c r="C208" s="236" t="s">
        <v>4</v>
      </c>
      <c r="D208" s="236" t="s">
        <v>5</v>
      </c>
      <c r="E208" s="235" t="s">
        <v>8</v>
      </c>
      <c r="F208" s="235"/>
      <c r="G208" s="235"/>
      <c r="H208" s="235"/>
      <c r="I208" s="235"/>
      <c r="J208" s="235"/>
      <c r="K208" s="235"/>
      <c r="L208" s="235" t="s">
        <v>9</v>
      </c>
      <c r="M208" s="235"/>
      <c r="N208" s="235"/>
      <c r="O208" s="235"/>
      <c r="P208" s="235"/>
      <c r="Q208" s="235"/>
      <c r="R208" s="235"/>
      <c r="S208" s="243" t="s">
        <v>6</v>
      </c>
      <c r="T208" s="243" t="s">
        <v>1</v>
      </c>
      <c r="U208" s="236" t="s">
        <v>1134</v>
      </c>
    </row>
    <row r="209" spans="1:21" ht="14.1" customHeight="1" x14ac:dyDescent="0.2">
      <c r="A209" s="235"/>
      <c r="B209" s="236"/>
      <c r="C209" s="236"/>
      <c r="D209" s="236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43"/>
      <c r="T209" s="243"/>
      <c r="U209" s="236"/>
    </row>
    <row r="210" spans="1:21" ht="14.1" customHeight="1" x14ac:dyDescent="0.2">
      <c r="A210" s="235"/>
      <c r="B210" s="236"/>
      <c r="C210" s="236"/>
      <c r="D210" s="236"/>
      <c r="E210" s="232" t="s">
        <v>14</v>
      </c>
      <c r="F210" s="232"/>
      <c r="G210" s="232" t="s">
        <v>15</v>
      </c>
      <c r="H210" s="232"/>
      <c r="I210" s="232" t="s">
        <v>16</v>
      </c>
      <c r="J210" s="232"/>
      <c r="K210" s="23" t="s">
        <v>13</v>
      </c>
      <c r="L210" s="232" t="s">
        <v>14</v>
      </c>
      <c r="M210" s="232"/>
      <c r="N210" s="232" t="s">
        <v>15</v>
      </c>
      <c r="O210" s="232"/>
      <c r="P210" s="232" t="s">
        <v>16</v>
      </c>
      <c r="Q210" s="232"/>
      <c r="R210" s="23" t="s">
        <v>13</v>
      </c>
      <c r="S210" s="243"/>
      <c r="T210" s="243"/>
      <c r="U210" s="236"/>
    </row>
    <row r="211" spans="1:21" s="34" customFormat="1" ht="15.95" customHeight="1" x14ac:dyDescent="0.25">
      <c r="A211" s="24">
        <v>1</v>
      </c>
      <c r="B211" s="25" t="s">
        <v>613</v>
      </c>
      <c r="C211" s="26" t="s">
        <v>91</v>
      </c>
      <c r="D211" s="26" t="s">
        <v>614</v>
      </c>
      <c r="E211" s="27">
        <v>82</v>
      </c>
      <c r="F211" s="28">
        <f t="shared" ref="F211:F243" si="79">E211/631</f>
        <v>0.12995245641838352</v>
      </c>
      <c r="G211" s="27">
        <v>80</v>
      </c>
      <c r="H211" s="28">
        <f t="shared" ref="H211:H243" si="80">G211/631.66</f>
        <v>0.12665041319697307</v>
      </c>
      <c r="I211" s="29">
        <v>87</v>
      </c>
      <c r="J211" s="28">
        <f t="shared" ref="J211:J243" si="81">I211/631.66</f>
        <v>0.13773232435170821</v>
      </c>
      <c r="K211" s="28">
        <v>2.5000000000000001E-2</v>
      </c>
      <c r="L211" s="30">
        <v>53</v>
      </c>
      <c r="M211" s="28">
        <f t="shared" ref="M211:M243" si="82">L211/631.66</f>
        <v>8.3905898742994658E-2</v>
      </c>
      <c r="N211" s="27">
        <v>64</v>
      </c>
      <c r="O211" s="28">
        <f t="shared" ref="O211:O243" si="83">N211/631.66</f>
        <v>0.10132033055757846</v>
      </c>
      <c r="P211" s="29">
        <v>70</v>
      </c>
      <c r="Q211" s="28">
        <f t="shared" ref="Q211:Q243" si="84">P211/631.66</f>
        <v>0.11081911154735143</v>
      </c>
      <c r="R211" s="28">
        <v>2.5000000000000001E-2</v>
      </c>
      <c r="S211" s="31">
        <f t="shared" ref="S211:S243" si="85">R211+Q211+O211+M211+K211+J211+H211+F211</f>
        <v>0.74038053481498933</v>
      </c>
      <c r="T211" s="32" t="str">
        <f t="shared" ref="T211:T240" si="86">IF(S211&lt;60%,"F",IF(S211&lt;70%,"D",IF(S211&lt;80%,"C",IF(S211&lt;90%,"B",IF(S211&gt;=90%,"A")))))</f>
        <v>C</v>
      </c>
      <c r="U211" s="33"/>
    </row>
    <row r="212" spans="1:21" s="36" customFormat="1" ht="15.95" customHeight="1" x14ac:dyDescent="0.25">
      <c r="A212" s="24">
        <v>2</v>
      </c>
      <c r="B212" s="25" t="s">
        <v>615</v>
      </c>
      <c r="C212" s="26" t="s">
        <v>91</v>
      </c>
      <c r="D212" s="26" t="s">
        <v>616</v>
      </c>
      <c r="E212" s="27">
        <v>100</v>
      </c>
      <c r="F212" s="28">
        <f t="shared" si="79"/>
        <v>0.15847860538827258</v>
      </c>
      <c r="G212" s="27">
        <v>96</v>
      </c>
      <c r="H212" s="28">
        <f t="shared" si="80"/>
        <v>0.15198049583636766</v>
      </c>
      <c r="I212" s="29">
        <v>100</v>
      </c>
      <c r="J212" s="28">
        <f t="shared" si="81"/>
        <v>0.15831301649621632</v>
      </c>
      <c r="K212" s="28">
        <v>2.5000000000000001E-2</v>
      </c>
      <c r="L212" s="30">
        <v>90</v>
      </c>
      <c r="M212" s="28">
        <f t="shared" si="82"/>
        <v>0.14248171484659469</v>
      </c>
      <c r="N212" s="27">
        <v>93</v>
      </c>
      <c r="O212" s="28">
        <f t="shared" si="83"/>
        <v>0.14723110534148118</v>
      </c>
      <c r="P212" s="29">
        <v>95</v>
      </c>
      <c r="Q212" s="28">
        <f t="shared" si="84"/>
        <v>0.15039736567140552</v>
      </c>
      <c r="R212" s="28">
        <v>2.5000000000000001E-2</v>
      </c>
      <c r="S212" s="31">
        <f t="shared" si="85"/>
        <v>0.95888230358033799</v>
      </c>
      <c r="T212" s="32" t="str">
        <f t="shared" si="86"/>
        <v>A</v>
      </c>
      <c r="U212" s="35"/>
    </row>
    <row r="213" spans="1:21" s="138" customFormat="1" ht="15.95" customHeight="1" x14ac:dyDescent="0.25">
      <c r="A213" s="106">
        <v>3</v>
      </c>
      <c r="B213" s="77" t="s">
        <v>617</v>
      </c>
      <c r="C213" s="78" t="s">
        <v>96</v>
      </c>
      <c r="D213" s="78" t="s">
        <v>618</v>
      </c>
      <c r="E213" s="79">
        <v>74</v>
      </c>
      <c r="F213" s="80">
        <f t="shared" si="79"/>
        <v>0.11727416798732171</v>
      </c>
      <c r="G213" s="79">
        <v>0</v>
      </c>
      <c r="H213" s="80">
        <f t="shared" si="80"/>
        <v>0</v>
      </c>
      <c r="I213" s="81">
        <v>0</v>
      </c>
      <c r="J213" s="80">
        <f t="shared" si="81"/>
        <v>0</v>
      </c>
      <c r="K213" s="80">
        <v>0</v>
      </c>
      <c r="L213" s="82">
        <v>51</v>
      </c>
      <c r="M213" s="80">
        <f t="shared" si="82"/>
        <v>8.073963841307033E-2</v>
      </c>
      <c r="N213" s="79">
        <v>0</v>
      </c>
      <c r="O213" s="80">
        <f t="shared" si="83"/>
        <v>0</v>
      </c>
      <c r="P213" s="81">
        <v>0</v>
      </c>
      <c r="Q213" s="80">
        <f t="shared" si="84"/>
        <v>0</v>
      </c>
      <c r="R213" s="80">
        <v>0</v>
      </c>
      <c r="S213" s="83">
        <f t="shared" si="85"/>
        <v>0.19801380640039204</v>
      </c>
      <c r="T213" s="136" t="str">
        <f>IF(S213&lt;60%,"F",IF(S213&lt;70%,"D",IF(S213&lt;80%,"C",IF(S213&lt;90%,"B",IF(S213&gt;=90%,"A")))))</f>
        <v>F</v>
      </c>
      <c r="U213" s="137"/>
    </row>
    <row r="214" spans="1:21" s="109" customFormat="1" ht="15.95" customHeight="1" x14ac:dyDescent="0.25">
      <c r="A214" s="106">
        <v>4</v>
      </c>
      <c r="B214" s="77" t="s">
        <v>619</v>
      </c>
      <c r="C214" s="78" t="s">
        <v>96</v>
      </c>
      <c r="D214" s="78" t="s">
        <v>620</v>
      </c>
      <c r="E214" s="79">
        <v>67</v>
      </c>
      <c r="F214" s="80">
        <f t="shared" si="79"/>
        <v>0.10618066561014262</v>
      </c>
      <c r="G214" s="79">
        <v>72</v>
      </c>
      <c r="H214" s="80">
        <f t="shared" si="80"/>
        <v>0.11398537187727575</v>
      </c>
      <c r="I214" s="81">
        <v>0</v>
      </c>
      <c r="J214" s="80">
        <f t="shared" si="81"/>
        <v>0</v>
      </c>
      <c r="K214" s="80">
        <v>0</v>
      </c>
      <c r="L214" s="82">
        <v>35</v>
      </c>
      <c r="M214" s="80">
        <f t="shared" si="82"/>
        <v>5.5409555773675713E-2</v>
      </c>
      <c r="N214" s="79">
        <v>0</v>
      </c>
      <c r="O214" s="80">
        <f t="shared" si="83"/>
        <v>0</v>
      </c>
      <c r="P214" s="81">
        <v>0</v>
      </c>
      <c r="Q214" s="80">
        <f t="shared" si="84"/>
        <v>0</v>
      </c>
      <c r="R214" s="80">
        <v>0</v>
      </c>
      <c r="S214" s="83">
        <f t="shared" si="85"/>
        <v>0.2755755932610941</v>
      </c>
      <c r="T214" s="84" t="str">
        <f t="shared" ref="T214:T237" si="87">IF(S214&lt;60%,"F",IF(S214&lt;70%,"D",IF(S214&lt;80%,"C",IF(S214&lt;90%,"B",IF(S214&gt;=90%,"A")))))</f>
        <v>F</v>
      </c>
      <c r="U214" s="139"/>
    </row>
    <row r="215" spans="1:21" s="34" customFormat="1" ht="15.95" customHeight="1" x14ac:dyDescent="0.25">
      <c r="A215" s="24">
        <v>5</v>
      </c>
      <c r="B215" s="25" t="s">
        <v>621</v>
      </c>
      <c r="C215" s="26" t="s">
        <v>91</v>
      </c>
      <c r="D215" s="26" t="s">
        <v>622</v>
      </c>
      <c r="E215" s="27">
        <v>82</v>
      </c>
      <c r="F215" s="28">
        <f t="shared" si="79"/>
        <v>0.12995245641838352</v>
      </c>
      <c r="G215" s="27">
        <v>75</v>
      </c>
      <c r="H215" s="28">
        <f t="shared" si="80"/>
        <v>0.11873476237216224</v>
      </c>
      <c r="I215" s="29">
        <v>76</v>
      </c>
      <c r="J215" s="28">
        <f t="shared" si="81"/>
        <v>0.12031789253712441</v>
      </c>
      <c r="K215" s="28">
        <v>0.02</v>
      </c>
      <c r="L215" s="30">
        <v>73</v>
      </c>
      <c r="M215" s="28">
        <f t="shared" si="82"/>
        <v>0.11556850204223792</v>
      </c>
      <c r="N215" s="27">
        <v>68</v>
      </c>
      <c r="O215" s="28">
        <f t="shared" si="83"/>
        <v>0.1076528512174271</v>
      </c>
      <c r="P215" s="29">
        <v>81</v>
      </c>
      <c r="Q215" s="28">
        <f t="shared" si="84"/>
        <v>0.12823354336193524</v>
      </c>
      <c r="R215" s="28">
        <v>2.5000000000000001E-2</v>
      </c>
      <c r="S215" s="31">
        <f t="shared" si="85"/>
        <v>0.76546000794927049</v>
      </c>
      <c r="T215" s="32" t="str">
        <f t="shared" si="87"/>
        <v>C</v>
      </c>
      <c r="U215" s="41"/>
    </row>
    <row r="216" spans="1:21" s="39" customFormat="1" ht="15.95" customHeight="1" x14ac:dyDescent="0.25">
      <c r="A216" s="24">
        <v>6</v>
      </c>
      <c r="B216" s="25" t="s">
        <v>623</v>
      </c>
      <c r="C216" s="26" t="s">
        <v>624</v>
      </c>
      <c r="D216" s="26" t="s">
        <v>625</v>
      </c>
      <c r="E216" s="27">
        <v>76</v>
      </c>
      <c r="F216" s="28">
        <f t="shared" si="79"/>
        <v>0.12044374009508717</v>
      </c>
      <c r="G216" s="27">
        <v>61</v>
      </c>
      <c r="H216" s="28">
        <f t="shared" si="80"/>
        <v>9.6570940062691957E-2</v>
      </c>
      <c r="I216" s="29">
        <v>70</v>
      </c>
      <c r="J216" s="28">
        <f t="shared" si="81"/>
        <v>0.11081911154735143</v>
      </c>
      <c r="K216" s="28">
        <v>2.5000000000000001E-2</v>
      </c>
      <c r="L216" s="30">
        <v>41</v>
      </c>
      <c r="M216" s="28">
        <f t="shared" si="82"/>
        <v>6.490833676344869E-2</v>
      </c>
      <c r="N216" s="27">
        <v>53</v>
      </c>
      <c r="O216" s="28">
        <f t="shared" si="83"/>
        <v>8.3905898742994658E-2</v>
      </c>
      <c r="P216" s="29">
        <v>72</v>
      </c>
      <c r="Q216" s="28">
        <f t="shared" si="84"/>
        <v>0.11398537187727575</v>
      </c>
      <c r="R216" s="28">
        <v>2.5000000000000001E-2</v>
      </c>
      <c r="S216" s="31">
        <f t="shared" si="85"/>
        <v>0.64063339908884964</v>
      </c>
      <c r="T216" s="37" t="str">
        <f t="shared" si="87"/>
        <v>D</v>
      </c>
      <c r="U216" s="38"/>
    </row>
    <row r="217" spans="1:21" s="138" customFormat="1" ht="15.95" customHeight="1" x14ac:dyDescent="0.25">
      <c r="A217" s="106">
        <v>7</v>
      </c>
      <c r="B217" s="77" t="s">
        <v>95</v>
      </c>
      <c r="C217" s="78" t="s">
        <v>96</v>
      </c>
      <c r="D217" s="78" t="s">
        <v>97</v>
      </c>
      <c r="E217" s="79">
        <v>91</v>
      </c>
      <c r="F217" s="80">
        <f t="shared" si="79"/>
        <v>0.14421553090332806</v>
      </c>
      <c r="G217" s="79">
        <v>67</v>
      </c>
      <c r="H217" s="80">
        <f t="shared" si="80"/>
        <v>0.10606972105246494</v>
      </c>
      <c r="I217" s="81">
        <v>62</v>
      </c>
      <c r="J217" s="80">
        <f t="shared" si="81"/>
        <v>9.8154070227654128E-2</v>
      </c>
      <c r="K217" s="80">
        <v>0.01</v>
      </c>
      <c r="L217" s="82">
        <v>56</v>
      </c>
      <c r="M217" s="80">
        <f t="shared" si="82"/>
        <v>8.8655289237881144E-2</v>
      </c>
      <c r="N217" s="79">
        <v>0</v>
      </c>
      <c r="O217" s="80">
        <f t="shared" si="83"/>
        <v>0</v>
      </c>
      <c r="P217" s="81">
        <v>63</v>
      </c>
      <c r="Q217" s="80">
        <f t="shared" si="84"/>
        <v>9.9737200392616285E-2</v>
      </c>
      <c r="R217" s="80">
        <v>2.5000000000000001E-2</v>
      </c>
      <c r="S217" s="83">
        <f t="shared" si="85"/>
        <v>0.5718318118139446</v>
      </c>
      <c r="T217" s="136" t="str">
        <f>IF(S217&lt;60%,"F",IF(S217&lt;70%,"D",IF(S217&lt;80%,"C",IF(S217&lt;90%,"B",IF(S217&gt;=90%,"A")))))</f>
        <v>F</v>
      </c>
      <c r="U217" s="137"/>
    </row>
    <row r="218" spans="1:21" s="141" customFormat="1" ht="15.95" customHeight="1" x14ac:dyDescent="0.25">
      <c r="A218" s="106">
        <v>8</v>
      </c>
      <c r="B218" s="77" t="s">
        <v>626</v>
      </c>
      <c r="C218" s="78" t="s">
        <v>91</v>
      </c>
      <c r="D218" s="78" t="s">
        <v>627</v>
      </c>
      <c r="E218" s="79">
        <v>88</v>
      </c>
      <c r="F218" s="80">
        <f t="shared" si="79"/>
        <v>0.13946117274167988</v>
      </c>
      <c r="G218" s="79">
        <v>79</v>
      </c>
      <c r="H218" s="80">
        <f t="shared" si="80"/>
        <v>0.1250672830320109</v>
      </c>
      <c r="I218" s="81">
        <v>0</v>
      </c>
      <c r="J218" s="80">
        <f t="shared" si="81"/>
        <v>0</v>
      </c>
      <c r="K218" s="80">
        <v>0</v>
      </c>
      <c r="L218" s="82">
        <v>56</v>
      </c>
      <c r="M218" s="80">
        <f t="shared" si="82"/>
        <v>8.8655289237881144E-2</v>
      </c>
      <c r="N218" s="79">
        <v>59</v>
      </c>
      <c r="O218" s="80">
        <f t="shared" si="83"/>
        <v>9.3404679732767629E-2</v>
      </c>
      <c r="P218" s="81">
        <v>0</v>
      </c>
      <c r="Q218" s="80">
        <f t="shared" si="84"/>
        <v>0</v>
      </c>
      <c r="R218" s="80">
        <v>2.5000000000000001E-2</v>
      </c>
      <c r="S218" s="83">
        <f t="shared" si="85"/>
        <v>0.4715884247443396</v>
      </c>
      <c r="T218" s="84" t="str">
        <f t="shared" si="87"/>
        <v>F</v>
      </c>
      <c r="U218" s="140" t="s">
        <v>11</v>
      </c>
    </row>
    <row r="219" spans="1:21" s="34" customFormat="1" ht="15.95" customHeight="1" x14ac:dyDescent="0.25">
      <c r="A219" s="24">
        <v>9</v>
      </c>
      <c r="B219" s="25" t="s">
        <v>628</v>
      </c>
      <c r="C219" s="26" t="s">
        <v>96</v>
      </c>
      <c r="D219" s="26" t="s">
        <v>629</v>
      </c>
      <c r="E219" s="27">
        <v>86</v>
      </c>
      <c r="F219" s="28">
        <f t="shared" si="79"/>
        <v>0.13629160063391443</v>
      </c>
      <c r="G219" s="27">
        <v>60</v>
      </c>
      <c r="H219" s="28">
        <f t="shared" si="80"/>
        <v>9.49878098977298E-2</v>
      </c>
      <c r="I219" s="29">
        <v>87</v>
      </c>
      <c r="J219" s="28">
        <f t="shared" si="81"/>
        <v>0.13773232435170821</v>
      </c>
      <c r="K219" s="28">
        <v>2.5000000000000001E-2</v>
      </c>
      <c r="L219" s="30">
        <v>52</v>
      </c>
      <c r="M219" s="28">
        <f t="shared" si="82"/>
        <v>8.2322768578032487E-2</v>
      </c>
      <c r="N219" s="27">
        <v>64</v>
      </c>
      <c r="O219" s="28">
        <f t="shared" si="83"/>
        <v>0.10132033055757846</v>
      </c>
      <c r="P219" s="29">
        <v>60</v>
      </c>
      <c r="Q219" s="28">
        <f t="shared" si="84"/>
        <v>9.49878098977298E-2</v>
      </c>
      <c r="R219" s="28">
        <v>2.5000000000000001E-2</v>
      </c>
      <c r="S219" s="31">
        <f t="shared" si="85"/>
        <v>0.69764264391669328</v>
      </c>
      <c r="T219" s="32" t="str">
        <f t="shared" si="87"/>
        <v>D</v>
      </c>
      <c r="U219" s="42"/>
    </row>
    <row r="220" spans="1:21" s="36" customFormat="1" ht="15.95" customHeight="1" x14ac:dyDescent="0.25">
      <c r="A220" s="24">
        <v>10</v>
      </c>
      <c r="B220" s="25" t="s">
        <v>630</v>
      </c>
      <c r="C220" s="26" t="s">
        <v>624</v>
      </c>
      <c r="D220" s="26" t="s">
        <v>631</v>
      </c>
      <c r="E220" s="27">
        <v>87</v>
      </c>
      <c r="F220" s="28">
        <f t="shared" si="79"/>
        <v>0.13787638668779714</v>
      </c>
      <c r="G220" s="27">
        <v>88</v>
      </c>
      <c r="H220" s="28">
        <f t="shared" si="80"/>
        <v>0.13931545451667038</v>
      </c>
      <c r="I220" s="29">
        <v>81</v>
      </c>
      <c r="J220" s="28">
        <f t="shared" si="81"/>
        <v>0.12823354336193524</v>
      </c>
      <c r="K220" s="28">
        <v>2.5000000000000001E-2</v>
      </c>
      <c r="L220" s="30">
        <v>68</v>
      </c>
      <c r="M220" s="28">
        <f t="shared" si="82"/>
        <v>0.1076528512174271</v>
      </c>
      <c r="N220" s="27">
        <v>66</v>
      </c>
      <c r="O220" s="28">
        <f t="shared" si="83"/>
        <v>0.10448659088750277</v>
      </c>
      <c r="P220" s="29">
        <v>84</v>
      </c>
      <c r="Q220" s="28">
        <f t="shared" si="84"/>
        <v>0.13298293385682172</v>
      </c>
      <c r="R220" s="28">
        <v>2.5000000000000001E-2</v>
      </c>
      <c r="S220" s="31">
        <f t="shared" si="85"/>
        <v>0.80054776052815435</v>
      </c>
      <c r="T220" s="32" t="str">
        <f>IF(S220&lt;60%,"F",IF(S220&lt;70%,"D",IF(S220&lt;80%,"C",IF(S220&lt;90%,"B",IF(S220&gt;=90%,"A")))))</f>
        <v>B</v>
      </c>
      <c r="U220" s="43"/>
    </row>
    <row r="221" spans="1:21" s="141" customFormat="1" ht="15.95" customHeight="1" x14ac:dyDescent="0.25">
      <c r="A221" s="106">
        <v>11</v>
      </c>
      <c r="B221" s="77" t="s">
        <v>100</v>
      </c>
      <c r="C221" s="78" t="s">
        <v>91</v>
      </c>
      <c r="D221" s="78" t="s">
        <v>101</v>
      </c>
      <c r="E221" s="79">
        <v>97</v>
      </c>
      <c r="F221" s="80">
        <f t="shared" si="79"/>
        <v>0.15372424722662439</v>
      </c>
      <c r="G221" s="79">
        <v>0</v>
      </c>
      <c r="H221" s="80">
        <f t="shared" si="80"/>
        <v>0</v>
      </c>
      <c r="I221" s="81">
        <v>0</v>
      </c>
      <c r="J221" s="80">
        <f t="shared" si="81"/>
        <v>0</v>
      </c>
      <c r="K221" s="80">
        <v>0</v>
      </c>
      <c r="L221" s="82">
        <v>78</v>
      </c>
      <c r="M221" s="80">
        <f t="shared" si="82"/>
        <v>0.12348415286704874</v>
      </c>
      <c r="N221" s="79">
        <v>0</v>
      </c>
      <c r="O221" s="80">
        <f t="shared" si="83"/>
        <v>0</v>
      </c>
      <c r="P221" s="81">
        <v>0</v>
      </c>
      <c r="Q221" s="80">
        <f t="shared" si="84"/>
        <v>0</v>
      </c>
      <c r="R221" s="80">
        <v>0</v>
      </c>
      <c r="S221" s="83">
        <f t="shared" si="85"/>
        <v>0.27720840009367315</v>
      </c>
      <c r="T221" s="84" t="str">
        <f t="shared" ref="T221" si="88">IF(S221&lt;60%,"F",IF(S221&lt;70%,"D",IF(S221&lt;80%,"C",IF(S221&lt;90%,"B",IF(S221&gt;=90%,"A")))))</f>
        <v>F</v>
      </c>
      <c r="U221" s="140"/>
    </row>
    <row r="222" spans="1:21" s="36" customFormat="1" ht="15.95" customHeight="1" x14ac:dyDescent="0.25">
      <c r="A222" s="24">
        <v>12</v>
      </c>
      <c r="B222" s="25" t="s">
        <v>632</v>
      </c>
      <c r="C222" s="26" t="s">
        <v>91</v>
      </c>
      <c r="D222" s="26" t="s">
        <v>633</v>
      </c>
      <c r="E222" s="27">
        <v>77</v>
      </c>
      <c r="F222" s="28">
        <f t="shared" si="79"/>
        <v>0.12202852614896989</v>
      </c>
      <c r="G222" s="27">
        <v>62</v>
      </c>
      <c r="H222" s="28">
        <f t="shared" si="80"/>
        <v>9.8154070227654128E-2</v>
      </c>
      <c r="I222" s="29">
        <v>78</v>
      </c>
      <c r="J222" s="28">
        <f t="shared" si="81"/>
        <v>0.12348415286704874</v>
      </c>
      <c r="K222" s="28">
        <v>2.5000000000000001E-2</v>
      </c>
      <c r="L222" s="30">
        <v>41</v>
      </c>
      <c r="M222" s="28">
        <f t="shared" si="82"/>
        <v>6.490833676344869E-2</v>
      </c>
      <c r="N222" s="27">
        <v>50</v>
      </c>
      <c r="O222" s="28">
        <f t="shared" si="83"/>
        <v>7.9156508248108159E-2</v>
      </c>
      <c r="P222" s="29">
        <v>63</v>
      </c>
      <c r="Q222" s="28">
        <f t="shared" si="84"/>
        <v>9.9737200392616285E-2</v>
      </c>
      <c r="R222" s="28">
        <v>2.5000000000000001E-2</v>
      </c>
      <c r="S222" s="31">
        <f t="shared" si="85"/>
        <v>0.63746879464784589</v>
      </c>
      <c r="T222" s="32" t="str">
        <f t="shared" ref="T222:T223" si="89">IF(S222&lt;60%,"F",IF(S222&lt;70%,"D",IF(S222&lt;80%,"C",IF(S222&lt;90%,"B",IF(S222&gt;=90%,"A")))))</f>
        <v>D</v>
      </c>
      <c r="U222" s="35"/>
    </row>
    <row r="223" spans="1:21" s="109" customFormat="1" ht="15.95" customHeight="1" x14ac:dyDescent="0.25">
      <c r="A223" s="106">
        <v>13</v>
      </c>
      <c r="B223" s="77" t="s">
        <v>634</v>
      </c>
      <c r="C223" s="78" t="s">
        <v>624</v>
      </c>
      <c r="D223" s="78" t="s">
        <v>635</v>
      </c>
      <c r="E223" s="79">
        <v>30</v>
      </c>
      <c r="F223" s="80">
        <f t="shared" si="79"/>
        <v>4.7543581616481777E-2</v>
      </c>
      <c r="G223" s="79">
        <v>0</v>
      </c>
      <c r="H223" s="80">
        <f t="shared" si="80"/>
        <v>0</v>
      </c>
      <c r="I223" s="81">
        <v>0</v>
      </c>
      <c r="J223" s="80">
        <f t="shared" si="81"/>
        <v>0</v>
      </c>
      <c r="K223" s="80">
        <v>0</v>
      </c>
      <c r="L223" s="82">
        <v>5</v>
      </c>
      <c r="M223" s="80">
        <f t="shared" si="82"/>
        <v>7.9156508248108166E-3</v>
      </c>
      <c r="N223" s="79">
        <v>0</v>
      </c>
      <c r="O223" s="80">
        <f t="shared" si="83"/>
        <v>0</v>
      </c>
      <c r="P223" s="81">
        <v>0</v>
      </c>
      <c r="Q223" s="80">
        <f t="shared" si="84"/>
        <v>0</v>
      </c>
      <c r="R223" s="80">
        <v>0</v>
      </c>
      <c r="S223" s="83">
        <f t="shared" si="85"/>
        <v>5.5459232441292597E-2</v>
      </c>
      <c r="T223" s="84" t="str">
        <f t="shared" si="89"/>
        <v>F</v>
      </c>
      <c r="U223" s="139"/>
    </row>
    <row r="224" spans="1:21" s="141" customFormat="1" ht="15.95" customHeight="1" x14ac:dyDescent="0.25">
      <c r="A224" s="106">
        <v>14</v>
      </c>
      <c r="B224" s="77" t="s">
        <v>636</v>
      </c>
      <c r="C224" s="78" t="s">
        <v>96</v>
      </c>
      <c r="D224" s="78" t="s">
        <v>637</v>
      </c>
      <c r="E224" s="79">
        <v>0</v>
      </c>
      <c r="F224" s="80">
        <f t="shared" si="79"/>
        <v>0</v>
      </c>
      <c r="G224" s="79">
        <v>0</v>
      </c>
      <c r="H224" s="80">
        <f t="shared" si="80"/>
        <v>0</v>
      </c>
      <c r="I224" s="81">
        <v>0</v>
      </c>
      <c r="J224" s="80">
        <f t="shared" si="81"/>
        <v>0</v>
      </c>
      <c r="K224" s="80">
        <v>0</v>
      </c>
      <c r="L224" s="82">
        <v>0</v>
      </c>
      <c r="M224" s="80">
        <f t="shared" si="82"/>
        <v>0</v>
      </c>
      <c r="N224" s="79">
        <v>0</v>
      </c>
      <c r="O224" s="80">
        <f t="shared" si="83"/>
        <v>0</v>
      </c>
      <c r="P224" s="81">
        <v>0</v>
      </c>
      <c r="Q224" s="80">
        <f t="shared" si="84"/>
        <v>0</v>
      </c>
      <c r="R224" s="80">
        <v>0</v>
      </c>
      <c r="S224" s="83">
        <f t="shared" si="85"/>
        <v>0</v>
      </c>
      <c r="T224" s="84" t="str">
        <f>IF(S224&lt;60%,"F",IF(S224&lt;70%,"D",IF(S224&lt;80%,"C",IF(S224&lt;90%,"B",IF(S224&gt;=90%,"A")))))</f>
        <v>F</v>
      </c>
      <c r="U224" s="142"/>
    </row>
    <row r="225" spans="1:21" s="109" customFormat="1" ht="15.95" customHeight="1" x14ac:dyDescent="0.25">
      <c r="A225" s="106">
        <v>15</v>
      </c>
      <c r="B225" s="77" t="s">
        <v>638</v>
      </c>
      <c r="C225" s="78" t="s">
        <v>91</v>
      </c>
      <c r="D225" s="78" t="s">
        <v>639</v>
      </c>
      <c r="E225" s="79">
        <v>0</v>
      </c>
      <c r="F225" s="80">
        <f t="shared" si="79"/>
        <v>0</v>
      </c>
      <c r="G225" s="79">
        <v>0</v>
      </c>
      <c r="H225" s="80">
        <f t="shared" si="80"/>
        <v>0</v>
      </c>
      <c r="I225" s="81">
        <v>0</v>
      </c>
      <c r="J225" s="80">
        <f t="shared" si="81"/>
        <v>0</v>
      </c>
      <c r="K225" s="80">
        <v>0</v>
      </c>
      <c r="L225" s="82">
        <v>0</v>
      </c>
      <c r="M225" s="80">
        <f t="shared" si="82"/>
        <v>0</v>
      </c>
      <c r="N225" s="79">
        <v>0</v>
      </c>
      <c r="O225" s="80">
        <f t="shared" si="83"/>
        <v>0</v>
      </c>
      <c r="P225" s="81">
        <v>0</v>
      </c>
      <c r="Q225" s="80">
        <f t="shared" si="84"/>
        <v>0</v>
      </c>
      <c r="R225" s="80">
        <v>0</v>
      </c>
      <c r="S225" s="83">
        <f t="shared" si="85"/>
        <v>0</v>
      </c>
      <c r="T225" s="84" t="str">
        <f t="shared" ref="T225" si="90">IF(S225&lt;60%,"F",IF(S225&lt;70%,"D",IF(S225&lt;80%,"C",IF(S225&lt;90%,"B",IF(S225&gt;=90%,"A")))))</f>
        <v>F</v>
      </c>
      <c r="U225" s="143"/>
    </row>
    <row r="226" spans="1:21" s="39" customFormat="1" ht="15.95" customHeight="1" x14ac:dyDescent="0.25">
      <c r="A226" s="24">
        <v>16</v>
      </c>
      <c r="B226" s="25" t="s">
        <v>640</v>
      </c>
      <c r="C226" s="26" t="s">
        <v>96</v>
      </c>
      <c r="D226" s="26" t="s">
        <v>641</v>
      </c>
      <c r="E226" s="27">
        <v>86</v>
      </c>
      <c r="F226" s="28">
        <f t="shared" si="79"/>
        <v>0.13629160063391443</v>
      </c>
      <c r="G226" s="27">
        <v>73</v>
      </c>
      <c r="H226" s="28">
        <f t="shared" si="80"/>
        <v>0.11556850204223792</v>
      </c>
      <c r="I226" s="29">
        <v>84</v>
      </c>
      <c r="J226" s="28">
        <f t="shared" si="81"/>
        <v>0.13298293385682172</v>
      </c>
      <c r="K226" s="28">
        <v>0.02</v>
      </c>
      <c r="L226" s="30">
        <v>74</v>
      </c>
      <c r="M226" s="28">
        <f t="shared" si="82"/>
        <v>0.11715163220720008</v>
      </c>
      <c r="N226" s="27">
        <v>51</v>
      </c>
      <c r="O226" s="28">
        <f t="shared" si="83"/>
        <v>8.073963841307033E-2</v>
      </c>
      <c r="P226" s="29">
        <v>56</v>
      </c>
      <c r="Q226" s="28">
        <f t="shared" si="84"/>
        <v>8.8655289237881144E-2</v>
      </c>
      <c r="R226" s="28">
        <v>2.5000000000000001E-2</v>
      </c>
      <c r="S226" s="31">
        <f t="shared" si="85"/>
        <v>0.71638959639112565</v>
      </c>
      <c r="T226" s="37" t="str">
        <f>IF(S226&lt;60%,"F",IF(S226&lt;70%,"D",IF(S226&lt;80%,"C",IF(S226&lt;90%,"B",IF(S226&gt;=90%,"A")))))</f>
        <v>C</v>
      </c>
      <c r="U226" s="38"/>
    </row>
    <row r="227" spans="1:21" s="36" customFormat="1" ht="15.95" customHeight="1" x14ac:dyDescent="0.25">
      <c r="A227" s="24">
        <v>17</v>
      </c>
      <c r="B227" s="25" t="s">
        <v>642</v>
      </c>
      <c r="C227" s="26" t="s">
        <v>91</v>
      </c>
      <c r="D227" s="26" t="s">
        <v>643</v>
      </c>
      <c r="E227" s="27">
        <v>74</v>
      </c>
      <c r="F227" s="28">
        <f t="shared" si="79"/>
        <v>0.11727416798732171</v>
      </c>
      <c r="G227" s="27">
        <v>78</v>
      </c>
      <c r="H227" s="28">
        <f t="shared" si="80"/>
        <v>0.12348415286704874</v>
      </c>
      <c r="I227" s="29">
        <v>65</v>
      </c>
      <c r="J227" s="28">
        <f t="shared" si="81"/>
        <v>0.10290346072254061</v>
      </c>
      <c r="K227" s="28">
        <v>2.5000000000000001E-2</v>
      </c>
      <c r="L227" s="30">
        <v>62</v>
      </c>
      <c r="M227" s="28">
        <f t="shared" si="82"/>
        <v>9.8154070227654128E-2</v>
      </c>
      <c r="N227" s="27">
        <v>63</v>
      </c>
      <c r="O227" s="28">
        <f t="shared" si="83"/>
        <v>9.9737200392616285E-2</v>
      </c>
      <c r="P227" s="29">
        <v>63</v>
      </c>
      <c r="Q227" s="28">
        <f t="shared" si="84"/>
        <v>9.9737200392616285E-2</v>
      </c>
      <c r="R227" s="28">
        <v>2.5000000000000001E-2</v>
      </c>
      <c r="S227" s="31">
        <f t="shared" si="85"/>
        <v>0.69129025258979782</v>
      </c>
      <c r="T227" s="32" t="str">
        <f t="shared" ref="T227:T231" si="91">IF(S227&lt;60%,"F",IF(S227&lt;70%,"D",IF(S227&lt;80%,"C",IF(S227&lt;90%,"B",IF(S227&gt;=90%,"A")))))</f>
        <v>D</v>
      </c>
      <c r="U227" s="40"/>
    </row>
    <row r="228" spans="1:21" s="34" customFormat="1" ht="15.95" customHeight="1" x14ac:dyDescent="0.25">
      <c r="A228" s="24">
        <v>18</v>
      </c>
      <c r="B228" s="25" t="s">
        <v>644</v>
      </c>
      <c r="C228" s="26" t="s">
        <v>96</v>
      </c>
      <c r="D228" s="26" t="s">
        <v>645</v>
      </c>
      <c r="E228" s="27">
        <v>92</v>
      </c>
      <c r="F228" s="28">
        <f t="shared" si="79"/>
        <v>0.14580031695721077</v>
      </c>
      <c r="G228" s="27">
        <v>99</v>
      </c>
      <c r="H228" s="28">
        <f t="shared" si="80"/>
        <v>0.15672988633125418</v>
      </c>
      <c r="I228" s="29">
        <v>95</v>
      </c>
      <c r="J228" s="28">
        <f t="shared" si="81"/>
        <v>0.15039736567140552</v>
      </c>
      <c r="K228" s="28">
        <v>2.5000000000000001E-2</v>
      </c>
      <c r="L228" s="30">
        <v>83</v>
      </c>
      <c r="M228" s="28">
        <f t="shared" si="82"/>
        <v>0.13139980369185955</v>
      </c>
      <c r="N228" s="27">
        <v>90</v>
      </c>
      <c r="O228" s="28">
        <f t="shared" si="83"/>
        <v>0.14248171484659469</v>
      </c>
      <c r="P228" s="29">
        <v>89</v>
      </c>
      <c r="Q228" s="28">
        <f t="shared" si="84"/>
        <v>0.14089858468163252</v>
      </c>
      <c r="R228" s="28">
        <v>2.5000000000000001E-2</v>
      </c>
      <c r="S228" s="31">
        <f t="shared" si="85"/>
        <v>0.91770767217995719</v>
      </c>
      <c r="T228" s="32" t="str">
        <f t="shared" si="91"/>
        <v>A</v>
      </c>
      <c r="U228" s="41"/>
    </row>
    <row r="229" spans="1:21" s="138" customFormat="1" ht="15.95" customHeight="1" x14ac:dyDescent="0.25">
      <c r="A229" s="106">
        <v>19</v>
      </c>
      <c r="B229" s="77" t="s">
        <v>646</v>
      </c>
      <c r="C229" s="78" t="s">
        <v>96</v>
      </c>
      <c r="D229" s="78" t="s">
        <v>647</v>
      </c>
      <c r="E229" s="79">
        <v>60</v>
      </c>
      <c r="F229" s="80">
        <f t="shared" si="79"/>
        <v>9.5087163232963554E-2</v>
      </c>
      <c r="G229" s="79">
        <v>60</v>
      </c>
      <c r="H229" s="80">
        <f t="shared" si="80"/>
        <v>9.49878098977298E-2</v>
      </c>
      <c r="I229" s="81">
        <v>51</v>
      </c>
      <c r="J229" s="80">
        <f t="shared" si="81"/>
        <v>8.073963841307033E-2</v>
      </c>
      <c r="K229" s="80">
        <v>2.5000000000000001E-2</v>
      </c>
      <c r="L229" s="82">
        <v>42</v>
      </c>
      <c r="M229" s="80">
        <f t="shared" si="82"/>
        <v>6.6491466928410861E-2</v>
      </c>
      <c r="N229" s="79">
        <v>44</v>
      </c>
      <c r="O229" s="80">
        <f t="shared" si="83"/>
        <v>6.9657727258335189E-2</v>
      </c>
      <c r="P229" s="81">
        <v>29</v>
      </c>
      <c r="Q229" s="80">
        <f t="shared" si="84"/>
        <v>4.5910774783902736E-2</v>
      </c>
      <c r="R229" s="80">
        <v>2.5000000000000001E-2</v>
      </c>
      <c r="S229" s="83">
        <f t="shared" si="85"/>
        <v>0.50287458051441247</v>
      </c>
      <c r="T229" s="136" t="str">
        <f t="shared" si="91"/>
        <v>F</v>
      </c>
      <c r="U229" s="137"/>
    </row>
    <row r="230" spans="1:21" s="141" customFormat="1" ht="15.95" customHeight="1" x14ac:dyDescent="0.25">
      <c r="A230" s="106">
        <v>20</v>
      </c>
      <c r="B230" s="77" t="s">
        <v>648</v>
      </c>
      <c r="C230" s="78" t="s">
        <v>96</v>
      </c>
      <c r="D230" s="78" t="s">
        <v>649</v>
      </c>
      <c r="E230" s="79">
        <v>97</v>
      </c>
      <c r="F230" s="80">
        <f t="shared" si="79"/>
        <v>0.15372424722662439</v>
      </c>
      <c r="G230" s="79">
        <v>86</v>
      </c>
      <c r="H230" s="80">
        <f t="shared" si="80"/>
        <v>0.13614919418674604</v>
      </c>
      <c r="I230" s="81">
        <v>0</v>
      </c>
      <c r="J230" s="80">
        <f t="shared" si="81"/>
        <v>0</v>
      </c>
      <c r="K230" s="80">
        <v>0</v>
      </c>
      <c r="L230" s="82">
        <v>74</v>
      </c>
      <c r="M230" s="80">
        <f t="shared" si="82"/>
        <v>0.11715163220720008</v>
      </c>
      <c r="N230" s="79">
        <v>75</v>
      </c>
      <c r="O230" s="80">
        <f t="shared" si="83"/>
        <v>0.11873476237216224</v>
      </c>
      <c r="P230" s="81">
        <v>0</v>
      </c>
      <c r="Q230" s="80">
        <f t="shared" si="84"/>
        <v>0</v>
      </c>
      <c r="R230" s="80">
        <v>2.5000000000000001E-2</v>
      </c>
      <c r="S230" s="83">
        <f t="shared" si="85"/>
        <v>0.5507598359927327</v>
      </c>
      <c r="T230" s="84" t="str">
        <f t="shared" si="91"/>
        <v>F</v>
      </c>
      <c r="U230" s="140" t="s">
        <v>11</v>
      </c>
    </row>
    <row r="231" spans="1:21" s="34" customFormat="1" ht="15.95" customHeight="1" x14ac:dyDescent="0.25">
      <c r="A231" s="24">
        <v>21</v>
      </c>
      <c r="B231" s="25" t="s">
        <v>650</v>
      </c>
      <c r="C231" s="26" t="s">
        <v>96</v>
      </c>
      <c r="D231" s="26" t="s">
        <v>651</v>
      </c>
      <c r="E231" s="27">
        <v>84</v>
      </c>
      <c r="F231" s="28">
        <f t="shared" si="79"/>
        <v>0.13312202852614896</v>
      </c>
      <c r="G231" s="27">
        <v>62</v>
      </c>
      <c r="H231" s="28">
        <f t="shared" si="80"/>
        <v>9.8154070227654128E-2</v>
      </c>
      <c r="I231" s="29">
        <v>80</v>
      </c>
      <c r="J231" s="28">
        <f t="shared" si="81"/>
        <v>0.12665041319697307</v>
      </c>
      <c r="K231" s="28">
        <v>2.5000000000000001E-2</v>
      </c>
      <c r="L231" s="30">
        <v>53</v>
      </c>
      <c r="M231" s="28">
        <f t="shared" si="82"/>
        <v>8.3905898742994658E-2</v>
      </c>
      <c r="N231" s="27">
        <v>66</v>
      </c>
      <c r="O231" s="28">
        <f t="shared" si="83"/>
        <v>0.10448659088750277</v>
      </c>
      <c r="P231" s="29">
        <v>80</v>
      </c>
      <c r="Q231" s="28">
        <f t="shared" si="84"/>
        <v>0.12665041319697307</v>
      </c>
      <c r="R231" s="28">
        <v>2.5000000000000001E-2</v>
      </c>
      <c r="S231" s="31">
        <f t="shared" si="85"/>
        <v>0.72296941477824661</v>
      </c>
      <c r="T231" s="32" t="str">
        <f t="shared" si="91"/>
        <v>C</v>
      </c>
      <c r="U231" s="42"/>
    </row>
    <row r="232" spans="1:21" s="36" customFormat="1" ht="15.95" customHeight="1" x14ac:dyDescent="0.25">
      <c r="A232" s="24">
        <v>22</v>
      </c>
      <c r="B232" s="25" t="s">
        <v>652</v>
      </c>
      <c r="C232" s="26" t="s">
        <v>624</v>
      </c>
      <c r="D232" s="26" t="s">
        <v>653</v>
      </c>
      <c r="E232" s="27">
        <v>79</v>
      </c>
      <c r="F232" s="28">
        <f t="shared" si="79"/>
        <v>0.12519809825673534</v>
      </c>
      <c r="G232" s="27">
        <v>60</v>
      </c>
      <c r="H232" s="28">
        <f t="shared" si="80"/>
        <v>9.49878098977298E-2</v>
      </c>
      <c r="I232" s="29">
        <v>68</v>
      </c>
      <c r="J232" s="28">
        <f t="shared" si="81"/>
        <v>0.1076528512174271</v>
      </c>
      <c r="K232" s="28">
        <v>2.5000000000000001E-2</v>
      </c>
      <c r="L232" s="30">
        <v>57</v>
      </c>
      <c r="M232" s="28">
        <f t="shared" si="82"/>
        <v>9.0238419402843301E-2</v>
      </c>
      <c r="N232" s="27">
        <v>47</v>
      </c>
      <c r="O232" s="28">
        <f t="shared" si="83"/>
        <v>7.4407117753221674E-2</v>
      </c>
      <c r="P232" s="29">
        <v>54</v>
      </c>
      <c r="Q232" s="28">
        <f t="shared" si="84"/>
        <v>8.5489028907956816E-2</v>
      </c>
      <c r="R232" s="28">
        <v>2.5000000000000001E-2</v>
      </c>
      <c r="S232" s="31">
        <f t="shared" si="85"/>
        <v>0.627973325435914</v>
      </c>
      <c r="T232" s="32" t="str">
        <f>IF(S232&lt;60%,"F",IF(S232&lt;70%,"D",IF(S232&lt;80%,"C",IF(S232&lt;90%,"B",IF(S232&gt;=90%,"A")))))</f>
        <v>D</v>
      </c>
      <c r="U232" s="43"/>
    </row>
    <row r="233" spans="1:21" s="36" customFormat="1" ht="15.95" customHeight="1" x14ac:dyDescent="0.25">
      <c r="A233" s="24">
        <v>23</v>
      </c>
      <c r="B233" s="25" t="s">
        <v>654</v>
      </c>
      <c r="C233" s="26" t="s">
        <v>91</v>
      </c>
      <c r="D233" s="26" t="s">
        <v>655</v>
      </c>
      <c r="E233" s="27">
        <v>90</v>
      </c>
      <c r="F233" s="28">
        <f t="shared" si="79"/>
        <v>0.14263074484944532</v>
      </c>
      <c r="G233" s="27">
        <v>91</v>
      </c>
      <c r="H233" s="28">
        <f t="shared" si="80"/>
        <v>0.14406484501155686</v>
      </c>
      <c r="I233" s="29">
        <v>94</v>
      </c>
      <c r="J233" s="28">
        <f t="shared" si="81"/>
        <v>0.14881423550644335</v>
      </c>
      <c r="K233" s="28">
        <v>0.02</v>
      </c>
      <c r="L233" s="30">
        <v>80</v>
      </c>
      <c r="M233" s="28">
        <f t="shared" si="82"/>
        <v>0.12665041319697307</v>
      </c>
      <c r="N233" s="27">
        <v>69</v>
      </c>
      <c r="O233" s="28">
        <f t="shared" si="83"/>
        <v>0.10923598138238927</v>
      </c>
      <c r="P233" s="29">
        <v>93</v>
      </c>
      <c r="Q233" s="28">
        <f t="shared" si="84"/>
        <v>0.14723110534148118</v>
      </c>
      <c r="R233" s="28">
        <v>2.5000000000000001E-2</v>
      </c>
      <c r="S233" s="31">
        <f t="shared" si="85"/>
        <v>0.86362732528828912</v>
      </c>
      <c r="T233" s="32" t="str">
        <f t="shared" ref="T233" si="92">IF(S233&lt;60%,"F",IF(S233&lt;70%,"D",IF(S233&lt;80%,"C",IF(S233&lt;90%,"B",IF(S233&gt;=90%,"A")))))</f>
        <v>B</v>
      </c>
      <c r="U233" s="35"/>
    </row>
    <row r="234" spans="1:21" s="34" customFormat="1" ht="15.95" customHeight="1" x14ac:dyDescent="0.25">
      <c r="A234" s="24">
        <v>24</v>
      </c>
      <c r="B234" s="25" t="s">
        <v>656</v>
      </c>
      <c r="C234" s="26" t="s">
        <v>624</v>
      </c>
      <c r="D234" s="26" t="s">
        <v>657</v>
      </c>
      <c r="E234" s="27">
        <v>83</v>
      </c>
      <c r="F234" s="28">
        <f t="shared" si="79"/>
        <v>0.13153724247226625</v>
      </c>
      <c r="G234" s="27">
        <v>77</v>
      </c>
      <c r="H234" s="28">
        <f t="shared" si="80"/>
        <v>0.12190102270208657</v>
      </c>
      <c r="I234" s="29">
        <v>78</v>
      </c>
      <c r="J234" s="28">
        <f t="shared" si="81"/>
        <v>0.12348415286704874</v>
      </c>
      <c r="K234" s="28">
        <v>2.5000000000000001E-2</v>
      </c>
      <c r="L234" s="30">
        <v>74</v>
      </c>
      <c r="M234" s="28">
        <f t="shared" si="82"/>
        <v>0.11715163220720008</v>
      </c>
      <c r="N234" s="27">
        <v>72</v>
      </c>
      <c r="O234" s="28">
        <f t="shared" si="83"/>
        <v>0.11398537187727575</v>
      </c>
      <c r="P234" s="29">
        <v>86</v>
      </c>
      <c r="Q234" s="28">
        <f t="shared" si="84"/>
        <v>0.13614919418674604</v>
      </c>
      <c r="R234" s="28">
        <v>2.5000000000000001E-2</v>
      </c>
      <c r="S234" s="31">
        <f t="shared" si="85"/>
        <v>0.79420861631262352</v>
      </c>
      <c r="T234" s="32" t="str">
        <f t="shared" si="87"/>
        <v>C</v>
      </c>
      <c r="U234" s="41"/>
    </row>
    <row r="235" spans="1:21" s="138" customFormat="1" ht="15.95" customHeight="1" x14ac:dyDescent="0.25">
      <c r="A235" s="106">
        <v>25</v>
      </c>
      <c r="B235" s="77" t="s">
        <v>658</v>
      </c>
      <c r="C235" s="78" t="s">
        <v>91</v>
      </c>
      <c r="D235" s="78" t="s">
        <v>659</v>
      </c>
      <c r="E235" s="79">
        <v>100</v>
      </c>
      <c r="F235" s="80">
        <f t="shared" si="79"/>
        <v>0.15847860538827258</v>
      </c>
      <c r="G235" s="79">
        <v>0</v>
      </c>
      <c r="H235" s="80">
        <f t="shared" si="80"/>
        <v>0</v>
      </c>
      <c r="I235" s="81">
        <v>0</v>
      </c>
      <c r="J235" s="80">
        <f t="shared" si="81"/>
        <v>0</v>
      </c>
      <c r="K235" s="80">
        <v>0</v>
      </c>
      <c r="L235" s="82">
        <v>91</v>
      </c>
      <c r="M235" s="80">
        <f t="shared" si="82"/>
        <v>0.14406484501155686</v>
      </c>
      <c r="N235" s="79">
        <v>0</v>
      </c>
      <c r="O235" s="80">
        <f t="shared" si="83"/>
        <v>0</v>
      </c>
      <c r="P235" s="81">
        <v>0</v>
      </c>
      <c r="Q235" s="80">
        <f t="shared" si="84"/>
        <v>0</v>
      </c>
      <c r="R235" s="80">
        <v>0</v>
      </c>
      <c r="S235" s="83">
        <f t="shared" si="85"/>
        <v>0.30254345039982944</v>
      </c>
      <c r="T235" s="136" t="str">
        <f t="shared" si="87"/>
        <v>F</v>
      </c>
      <c r="U235" s="137"/>
    </row>
    <row r="236" spans="1:21" s="141" customFormat="1" ht="15.95" customHeight="1" x14ac:dyDescent="0.25">
      <c r="A236" s="106">
        <v>26</v>
      </c>
      <c r="B236" s="77" t="s">
        <v>660</v>
      </c>
      <c r="C236" s="78" t="s">
        <v>96</v>
      </c>
      <c r="D236" s="78" t="s">
        <v>661</v>
      </c>
      <c r="E236" s="79">
        <v>97</v>
      </c>
      <c r="F236" s="80">
        <f t="shared" si="79"/>
        <v>0.15372424722662439</v>
      </c>
      <c r="G236" s="79">
        <v>85</v>
      </c>
      <c r="H236" s="80">
        <f t="shared" si="80"/>
        <v>0.13456606402178387</v>
      </c>
      <c r="I236" s="81">
        <v>0</v>
      </c>
      <c r="J236" s="80">
        <f t="shared" si="81"/>
        <v>0</v>
      </c>
      <c r="K236" s="80">
        <v>0</v>
      </c>
      <c r="L236" s="82">
        <v>65</v>
      </c>
      <c r="M236" s="80">
        <f t="shared" si="82"/>
        <v>0.10290346072254061</v>
      </c>
      <c r="N236" s="79">
        <v>63</v>
      </c>
      <c r="O236" s="80">
        <f t="shared" si="83"/>
        <v>9.9737200392616285E-2</v>
      </c>
      <c r="P236" s="81">
        <v>0</v>
      </c>
      <c r="Q236" s="80">
        <f t="shared" si="84"/>
        <v>0</v>
      </c>
      <c r="R236" s="80">
        <v>0</v>
      </c>
      <c r="S236" s="83">
        <f t="shared" si="85"/>
        <v>0.49093097236356509</v>
      </c>
      <c r="T236" s="84" t="str">
        <f t="shared" si="87"/>
        <v>F</v>
      </c>
      <c r="U236" s="140" t="s">
        <v>11</v>
      </c>
    </row>
    <row r="237" spans="1:21" s="34" customFormat="1" ht="15.95" customHeight="1" x14ac:dyDescent="0.25">
      <c r="A237" s="24">
        <v>27</v>
      </c>
      <c r="B237" s="25" t="s">
        <v>662</v>
      </c>
      <c r="C237" s="26" t="s">
        <v>91</v>
      </c>
      <c r="D237" s="26" t="s">
        <v>663</v>
      </c>
      <c r="E237" s="27">
        <v>93</v>
      </c>
      <c r="F237" s="28">
        <f t="shared" si="79"/>
        <v>0.1473851030110935</v>
      </c>
      <c r="G237" s="27">
        <v>70</v>
      </c>
      <c r="H237" s="28">
        <f t="shared" si="80"/>
        <v>0.11081911154735143</v>
      </c>
      <c r="I237" s="29">
        <v>88</v>
      </c>
      <c r="J237" s="28">
        <f t="shared" si="81"/>
        <v>0.13931545451667038</v>
      </c>
      <c r="K237" s="28">
        <v>2.5000000000000001E-2</v>
      </c>
      <c r="L237" s="30">
        <v>83</v>
      </c>
      <c r="M237" s="28">
        <f t="shared" si="82"/>
        <v>0.13139980369185955</v>
      </c>
      <c r="N237" s="27">
        <v>67</v>
      </c>
      <c r="O237" s="28">
        <f t="shared" si="83"/>
        <v>0.10606972105246494</v>
      </c>
      <c r="P237" s="29">
        <v>73</v>
      </c>
      <c r="Q237" s="28">
        <f t="shared" si="84"/>
        <v>0.11556850204223792</v>
      </c>
      <c r="R237" s="28">
        <v>2.5000000000000001E-2</v>
      </c>
      <c r="S237" s="31">
        <f t="shared" si="85"/>
        <v>0.8005576958616778</v>
      </c>
      <c r="T237" s="32" t="str">
        <f t="shared" si="87"/>
        <v>B</v>
      </c>
      <c r="U237" s="42"/>
    </row>
    <row r="238" spans="1:21" s="36" customFormat="1" ht="15.95" customHeight="1" x14ac:dyDescent="0.25">
      <c r="A238" s="24">
        <v>28</v>
      </c>
      <c r="B238" s="25" t="s">
        <v>664</v>
      </c>
      <c r="C238" s="26" t="s">
        <v>91</v>
      </c>
      <c r="D238" s="26" t="s">
        <v>665</v>
      </c>
      <c r="E238" s="27">
        <v>87</v>
      </c>
      <c r="F238" s="28">
        <f t="shared" si="79"/>
        <v>0.13787638668779714</v>
      </c>
      <c r="G238" s="27">
        <v>75</v>
      </c>
      <c r="H238" s="28">
        <f t="shared" si="80"/>
        <v>0.11873476237216224</v>
      </c>
      <c r="I238" s="29">
        <v>75</v>
      </c>
      <c r="J238" s="28">
        <f t="shared" si="81"/>
        <v>0.11873476237216224</v>
      </c>
      <c r="K238" s="28">
        <v>2.5000000000000001E-2</v>
      </c>
      <c r="L238" s="30">
        <v>67</v>
      </c>
      <c r="M238" s="28">
        <f t="shared" si="82"/>
        <v>0.10606972105246494</v>
      </c>
      <c r="N238" s="27">
        <v>71</v>
      </c>
      <c r="O238" s="28">
        <f t="shared" si="83"/>
        <v>0.1124022417123136</v>
      </c>
      <c r="P238" s="29">
        <v>60</v>
      </c>
      <c r="Q238" s="28">
        <f t="shared" si="84"/>
        <v>9.49878098977298E-2</v>
      </c>
      <c r="R238" s="28">
        <v>2.5000000000000001E-2</v>
      </c>
      <c r="S238" s="31">
        <f t="shared" si="85"/>
        <v>0.73880568409462988</v>
      </c>
      <c r="T238" s="32" t="str">
        <f>IF(S238&lt;60%,"F",IF(S238&lt;70%,"D",IF(S238&lt;80%,"C",IF(S238&lt;90%,"B",IF(S238&gt;=90%,"A")))))</f>
        <v>C</v>
      </c>
      <c r="U238" s="43"/>
    </row>
    <row r="239" spans="1:21" s="109" customFormat="1" ht="15.95" customHeight="1" x14ac:dyDescent="0.25">
      <c r="A239" s="106">
        <v>29</v>
      </c>
      <c r="B239" s="77" t="s">
        <v>666</v>
      </c>
      <c r="C239" s="78" t="s">
        <v>96</v>
      </c>
      <c r="D239" s="78" t="s">
        <v>667</v>
      </c>
      <c r="E239" s="79">
        <v>69</v>
      </c>
      <c r="F239" s="80">
        <f t="shared" si="79"/>
        <v>0.10935023771790808</v>
      </c>
      <c r="G239" s="79">
        <v>59</v>
      </c>
      <c r="H239" s="80">
        <f t="shared" si="80"/>
        <v>9.3404679732767629E-2</v>
      </c>
      <c r="I239" s="81">
        <v>59</v>
      </c>
      <c r="J239" s="80">
        <f t="shared" si="81"/>
        <v>9.3404679732767629E-2</v>
      </c>
      <c r="K239" s="80">
        <v>0.01</v>
      </c>
      <c r="L239" s="82">
        <v>41</v>
      </c>
      <c r="M239" s="80">
        <f t="shared" si="82"/>
        <v>6.490833676344869E-2</v>
      </c>
      <c r="N239" s="79">
        <v>35</v>
      </c>
      <c r="O239" s="80">
        <f t="shared" si="83"/>
        <v>5.5409555773675713E-2</v>
      </c>
      <c r="P239" s="81">
        <v>0</v>
      </c>
      <c r="Q239" s="80">
        <f t="shared" si="84"/>
        <v>0</v>
      </c>
      <c r="R239" s="80">
        <v>0</v>
      </c>
      <c r="S239" s="83">
        <f t="shared" si="85"/>
        <v>0.42647748972056776</v>
      </c>
      <c r="T239" s="84" t="str">
        <f t="shared" ref="T239" si="93">IF(S239&lt;60%,"F",IF(S239&lt;70%,"D",IF(S239&lt;80%,"C",IF(S239&lt;90%,"B",IF(S239&gt;=90%,"A")))))</f>
        <v>F</v>
      </c>
      <c r="U239" s="143"/>
    </row>
    <row r="240" spans="1:21" s="109" customFormat="1" ht="15.95" customHeight="1" x14ac:dyDescent="0.25">
      <c r="A240" s="106">
        <v>30</v>
      </c>
      <c r="B240" s="77" t="s">
        <v>672</v>
      </c>
      <c r="C240" s="78" t="s">
        <v>96</v>
      </c>
      <c r="D240" s="78" t="s">
        <v>673</v>
      </c>
      <c r="E240" s="79">
        <v>90</v>
      </c>
      <c r="F240" s="80">
        <f t="shared" si="79"/>
        <v>0.14263074484944532</v>
      </c>
      <c r="G240" s="79">
        <v>69</v>
      </c>
      <c r="H240" s="80">
        <f t="shared" si="80"/>
        <v>0.10923598138238927</v>
      </c>
      <c r="I240" s="81">
        <v>63</v>
      </c>
      <c r="J240" s="80">
        <f t="shared" si="81"/>
        <v>9.9737200392616285E-2</v>
      </c>
      <c r="K240" s="80">
        <v>0.01</v>
      </c>
      <c r="L240" s="82">
        <v>61</v>
      </c>
      <c r="M240" s="80">
        <f t="shared" si="82"/>
        <v>9.6570940062691957E-2</v>
      </c>
      <c r="N240" s="79">
        <v>0</v>
      </c>
      <c r="O240" s="80">
        <f t="shared" si="83"/>
        <v>0</v>
      </c>
      <c r="P240" s="81">
        <v>0</v>
      </c>
      <c r="Q240" s="80">
        <f t="shared" si="84"/>
        <v>0</v>
      </c>
      <c r="R240" s="80">
        <v>0</v>
      </c>
      <c r="S240" s="83">
        <f t="shared" si="85"/>
        <v>0.45817486668714286</v>
      </c>
      <c r="T240" s="84" t="str">
        <f t="shared" si="86"/>
        <v>F</v>
      </c>
      <c r="U240" s="143"/>
    </row>
    <row r="241" spans="1:42" s="39" customFormat="1" ht="15.95" customHeight="1" x14ac:dyDescent="0.25">
      <c r="A241" s="24">
        <v>31</v>
      </c>
      <c r="B241" s="25" t="s">
        <v>674</v>
      </c>
      <c r="C241" s="26" t="s">
        <v>624</v>
      </c>
      <c r="D241" s="26" t="s">
        <v>675</v>
      </c>
      <c r="E241" s="27">
        <v>84</v>
      </c>
      <c r="F241" s="28">
        <f t="shared" si="79"/>
        <v>0.13312202852614896</v>
      </c>
      <c r="G241" s="27">
        <v>81</v>
      </c>
      <c r="H241" s="28">
        <f t="shared" si="80"/>
        <v>0.12823354336193524</v>
      </c>
      <c r="I241" s="29">
        <v>83</v>
      </c>
      <c r="J241" s="28">
        <f t="shared" si="81"/>
        <v>0.13139980369185955</v>
      </c>
      <c r="K241" s="28">
        <v>2.5000000000000001E-2</v>
      </c>
      <c r="L241" s="30">
        <v>64</v>
      </c>
      <c r="M241" s="28">
        <f t="shared" si="82"/>
        <v>0.10132033055757846</v>
      </c>
      <c r="N241" s="27">
        <v>79</v>
      </c>
      <c r="O241" s="28">
        <f t="shared" si="83"/>
        <v>0.1250672830320109</v>
      </c>
      <c r="P241" s="29">
        <v>76</v>
      </c>
      <c r="Q241" s="28">
        <f t="shared" si="84"/>
        <v>0.12031789253712441</v>
      </c>
      <c r="R241" s="28">
        <v>1.4999999999999999E-2</v>
      </c>
      <c r="S241" s="31">
        <f t="shared" si="85"/>
        <v>0.7794608817066575</v>
      </c>
      <c r="T241" s="37" t="str">
        <f>IF(S241&lt;60%,"F",IF(S241&lt;70%,"D",IF(S241&lt;80%,"C",IF(S241&lt;90%,"B",IF(S241&gt;=90%,"A")))))</f>
        <v>C</v>
      </c>
      <c r="U241" s="38"/>
    </row>
    <row r="242" spans="1:42" s="109" customFormat="1" ht="15.95" customHeight="1" x14ac:dyDescent="0.25">
      <c r="A242" s="106">
        <v>32</v>
      </c>
      <c r="B242" s="77" t="s">
        <v>676</v>
      </c>
      <c r="C242" s="78" t="s">
        <v>624</v>
      </c>
      <c r="D242" s="78" t="s">
        <v>677</v>
      </c>
      <c r="E242" s="79">
        <v>76</v>
      </c>
      <c r="F242" s="80">
        <f t="shared" si="79"/>
        <v>0.12044374009508717</v>
      </c>
      <c r="G242" s="79">
        <v>72</v>
      </c>
      <c r="H242" s="80">
        <f t="shared" si="80"/>
        <v>0.11398537187727575</v>
      </c>
      <c r="I242" s="81">
        <v>0</v>
      </c>
      <c r="J242" s="80">
        <f t="shared" si="81"/>
        <v>0</v>
      </c>
      <c r="K242" s="80">
        <v>0</v>
      </c>
      <c r="L242" s="82">
        <v>63</v>
      </c>
      <c r="M242" s="80">
        <f t="shared" si="82"/>
        <v>9.9737200392616285E-2</v>
      </c>
      <c r="N242" s="79">
        <v>54</v>
      </c>
      <c r="O242" s="80">
        <f t="shared" si="83"/>
        <v>8.5489028907956816E-2</v>
      </c>
      <c r="P242" s="81">
        <v>0</v>
      </c>
      <c r="Q242" s="80">
        <f t="shared" si="84"/>
        <v>0</v>
      </c>
      <c r="R242" s="80">
        <v>0</v>
      </c>
      <c r="S242" s="83">
        <f t="shared" si="85"/>
        <v>0.41965534127293602</v>
      </c>
      <c r="T242" s="84" t="str">
        <f t="shared" ref="T242:T243" si="94">IF(S242&lt;60%,"F",IF(S242&lt;70%,"D",IF(S242&lt;80%,"C",IF(S242&lt;90%,"B",IF(S242&gt;=90%,"A")))))</f>
        <v>F</v>
      </c>
      <c r="U242" s="139"/>
    </row>
    <row r="243" spans="1:42" s="34" customFormat="1" ht="15.95" customHeight="1" x14ac:dyDescent="0.25">
      <c r="A243" s="24">
        <v>33</v>
      </c>
      <c r="B243" s="85" t="s">
        <v>678</v>
      </c>
      <c r="C243" s="86" t="s">
        <v>96</v>
      </c>
      <c r="D243" s="86" t="s">
        <v>679</v>
      </c>
      <c r="E243" s="27">
        <v>87</v>
      </c>
      <c r="F243" s="28">
        <f t="shared" si="79"/>
        <v>0.13787638668779714</v>
      </c>
      <c r="G243" s="27">
        <v>71</v>
      </c>
      <c r="H243" s="28">
        <f t="shared" si="80"/>
        <v>0.1124022417123136</v>
      </c>
      <c r="I243" s="29">
        <v>54</v>
      </c>
      <c r="J243" s="28">
        <f t="shared" si="81"/>
        <v>8.5489028907956816E-2</v>
      </c>
      <c r="K243" s="28">
        <v>0</v>
      </c>
      <c r="L243" s="30">
        <v>74</v>
      </c>
      <c r="M243" s="28">
        <f t="shared" si="82"/>
        <v>0.11715163220720008</v>
      </c>
      <c r="N243" s="27">
        <v>80</v>
      </c>
      <c r="O243" s="28">
        <f t="shared" si="83"/>
        <v>0.12665041319697307</v>
      </c>
      <c r="P243" s="29">
        <v>70</v>
      </c>
      <c r="Q243" s="28">
        <f t="shared" si="84"/>
        <v>0.11081911154735143</v>
      </c>
      <c r="R243" s="28">
        <v>0.02</v>
      </c>
      <c r="S243" s="31">
        <f t="shared" si="85"/>
        <v>0.71038881425959211</v>
      </c>
      <c r="T243" s="32" t="str">
        <f t="shared" si="94"/>
        <v>C</v>
      </c>
      <c r="U243" s="41"/>
    </row>
    <row r="244" spans="1:42" ht="15" customHeight="1" x14ac:dyDescent="0.2">
      <c r="A244" s="44" t="s">
        <v>30</v>
      </c>
      <c r="B244" s="45"/>
      <c r="C244" s="45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7"/>
      <c r="S244" s="45"/>
      <c r="T244" s="48"/>
      <c r="U244" s="49"/>
      <c r="V244" s="50"/>
      <c r="W244" s="51"/>
      <c r="X244" s="52"/>
      <c r="Y244" s="52"/>
      <c r="Z244" s="53"/>
      <c r="AA244" s="54"/>
      <c r="AB244" s="53"/>
      <c r="AC244" s="54"/>
      <c r="AD244" s="53"/>
      <c r="AE244" s="54"/>
      <c r="AF244" s="55"/>
      <c r="AG244" s="53"/>
      <c r="AH244" s="54"/>
      <c r="AI244" s="53"/>
      <c r="AJ244" s="54"/>
      <c r="AK244" s="53"/>
      <c r="AL244" s="54"/>
      <c r="AM244" s="55"/>
      <c r="AN244" s="56"/>
      <c r="AO244" s="57"/>
      <c r="AP244" s="58"/>
    </row>
    <row r="245" spans="1:42" ht="15" customHeight="1" x14ac:dyDescent="0.2">
      <c r="A245" s="44"/>
      <c r="B245" s="45"/>
      <c r="C245" s="45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55"/>
      <c r="S245" s="45"/>
      <c r="T245" s="48"/>
      <c r="U245" s="49"/>
      <c r="V245" s="50"/>
      <c r="W245" s="51"/>
      <c r="X245" s="52"/>
      <c r="Y245" s="52"/>
      <c r="Z245" s="53"/>
      <c r="AA245" s="54"/>
      <c r="AB245" s="53"/>
      <c r="AC245" s="54"/>
      <c r="AD245" s="53"/>
      <c r="AE245" s="54"/>
      <c r="AF245" s="55"/>
      <c r="AG245" s="53"/>
      <c r="AH245" s="54"/>
      <c r="AI245" s="53"/>
      <c r="AJ245" s="54"/>
      <c r="AK245" s="53"/>
      <c r="AL245" s="54"/>
      <c r="AM245" s="55"/>
      <c r="AN245" s="56"/>
      <c r="AO245" s="57"/>
      <c r="AP245" s="58"/>
    </row>
    <row r="246" spans="1:42" ht="15" customHeight="1" x14ac:dyDescent="0.2">
      <c r="A246" s="44"/>
      <c r="B246" s="45"/>
      <c r="C246" s="45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55"/>
      <c r="S246" s="45"/>
      <c r="T246" s="48"/>
      <c r="U246" s="49"/>
      <c r="V246" s="50"/>
      <c r="W246" s="51"/>
      <c r="X246" s="52"/>
      <c r="Y246" s="52"/>
      <c r="Z246" s="53"/>
      <c r="AA246" s="54"/>
      <c r="AB246" s="53"/>
      <c r="AC246" s="54"/>
      <c r="AD246" s="53"/>
      <c r="AE246" s="54"/>
      <c r="AF246" s="55"/>
      <c r="AG246" s="53"/>
      <c r="AH246" s="54"/>
      <c r="AI246" s="53"/>
      <c r="AJ246" s="54"/>
      <c r="AK246" s="53"/>
      <c r="AL246" s="54"/>
      <c r="AM246" s="55"/>
      <c r="AN246" s="56"/>
      <c r="AO246" s="57"/>
      <c r="AP246" s="58"/>
    </row>
    <row r="247" spans="1:42" s="7" customFormat="1" ht="30" x14ac:dyDescent="0.2">
      <c r="A247" s="254" t="s">
        <v>17</v>
      </c>
      <c r="B247" s="255"/>
      <c r="C247" s="255"/>
      <c r="D247" s="255"/>
      <c r="E247" s="255"/>
      <c r="F247" s="255"/>
      <c r="G247" s="255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255"/>
      <c r="S247" s="255"/>
      <c r="T247" s="255"/>
      <c r="U247" s="255"/>
    </row>
    <row r="248" spans="1:42" ht="15.95" customHeight="1" x14ac:dyDescent="0.2">
      <c r="A248" s="8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1"/>
      <c r="U248" s="12"/>
    </row>
    <row r="249" spans="1:42" ht="21" customHeight="1" x14ac:dyDescent="0.2">
      <c r="A249" s="14" t="s">
        <v>63</v>
      </c>
      <c r="B249" s="14"/>
      <c r="C249" s="14"/>
      <c r="D249" s="15"/>
      <c r="E249" s="16"/>
      <c r="F249" s="16"/>
      <c r="G249" s="16"/>
      <c r="H249" s="16"/>
      <c r="I249" s="16"/>
      <c r="J249" s="16"/>
      <c r="K249" s="17" t="s">
        <v>65</v>
      </c>
      <c r="L249" s="16"/>
      <c r="M249" s="16"/>
      <c r="N249" s="16"/>
      <c r="O249" s="16"/>
      <c r="P249" s="16"/>
      <c r="Q249" s="16"/>
      <c r="R249" s="16"/>
      <c r="S249" s="16"/>
      <c r="T249" s="16"/>
      <c r="U249" s="18"/>
    </row>
    <row r="250" spans="1:42" ht="18" customHeight="1" x14ac:dyDescent="0.2">
      <c r="A250" s="14" t="s">
        <v>64</v>
      </c>
      <c r="B250" s="14"/>
      <c r="C250" s="14"/>
      <c r="D250" s="15"/>
      <c r="E250" s="16"/>
      <c r="F250" s="16"/>
      <c r="G250" s="16"/>
      <c r="H250" s="16"/>
      <c r="I250" s="16"/>
      <c r="J250" s="16"/>
      <c r="K250" s="17" t="s">
        <v>62</v>
      </c>
      <c r="L250" s="16"/>
      <c r="M250" s="16"/>
      <c r="N250" s="16"/>
      <c r="O250" s="16"/>
      <c r="P250" s="16"/>
      <c r="Q250" s="16"/>
      <c r="R250" s="16"/>
      <c r="S250" s="16"/>
      <c r="T250" s="16"/>
      <c r="U250" s="18" t="s">
        <v>10</v>
      </c>
    </row>
    <row r="251" spans="1:42" ht="15.95" customHeight="1" x14ac:dyDescent="0.2">
      <c r="A251" s="19"/>
      <c r="B251" s="20"/>
      <c r="C251" s="20"/>
      <c r="D251" s="21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22"/>
    </row>
    <row r="252" spans="1:42" ht="14.1" customHeight="1" x14ac:dyDescent="0.2">
      <c r="A252" s="235" t="s">
        <v>2</v>
      </c>
      <c r="B252" s="236" t="s">
        <v>3</v>
      </c>
      <c r="C252" s="236" t="s">
        <v>4</v>
      </c>
      <c r="D252" s="236" t="s">
        <v>5</v>
      </c>
      <c r="E252" s="237" t="s">
        <v>21</v>
      </c>
      <c r="F252" s="238"/>
      <c r="G252" s="238"/>
      <c r="H252" s="238"/>
      <c r="I252" s="238"/>
      <c r="J252" s="238"/>
      <c r="K252" s="239"/>
      <c r="L252" s="235" t="s">
        <v>22</v>
      </c>
      <c r="M252" s="235"/>
      <c r="N252" s="235"/>
      <c r="O252" s="235"/>
      <c r="P252" s="235"/>
      <c r="Q252" s="235"/>
      <c r="R252" s="235"/>
      <c r="S252" s="243" t="s">
        <v>6</v>
      </c>
      <c r="T252" s="243" t="s">
        <v>1</v>
      </c>
      <c r="U252" s="236" t="s">
        <v>1134</v>
      </c>
    </row>
    <row r="253" spans="1:42" ht="14.1" customHeight="1" x14ac:dyDescent="0.2">
      <c r="A253" s="235"/>
      <c r="B253" s="236"/>
      <c r="C253" s="236"/>
      <c r="D253" s="236"/>
      <c r="E253" s="240"/>
      <c r="F253" s="241"/>
      <c r="G253" s="241"/>
      <c r="H253" s="241"/>
      <c r="I253" s="241"/>
      <c r="J253" s="241"/>
      <c r="K253" s="242"/>
      <c r="L253" s="235"/>
      <c r="M253" s="235"/>
      <c r="N253" s="235"/>
      <c r="O253" s="235"/>
      <c r="P253" s="235"/>
      <c r="Q253" s="235"/>
      <c r="R253" s="235"/>
      <c r="S253" s="243"/>
      <c r="T253" s="243"/>
      <c r="U253" s="236"/>
    </row>
    <row r="254" spans="1:42" ht="14.1" customHeight="1" x14ac:dyDescent="0.2">
      <c r="A254" s="235"/>
      <c r="B254" s="236"/>
      <c r="C254" s="236"/>
      <c r="D254" s="236"/>
      <c r="E254" s="232" t="s">
        <v>14</v>
      </c>
      <c r="F254" s="232"/>
      <c r="G254" s="232" t="s">
        <v>15</v>
      </c>
      <c r="H254" s="232"/>
      <c r="I254" s="232" t="s">
        <v>16</v>
      </c>
      <c r="J254" s="232"/>
      <c r="K254" s="23" t="s">
        <v>13</v>
      </c>
      <c r="L254" s="232" t="s">
        <v>14</v>
      </c>
      <c r="M254" s="232"/>
      <c r="N254" s="232" t="s">
        <v>15</v>
      </c>
      <c r="O254" s="232"/>
      <c r="P254" s="232" t="s">
        <v>16</v>
      </c>
      <c r="Q254" s="232"/>
      <c r="R254" s="23" t="s">
        <v>13</v>
      </c>
      <c r="S254" s="243"/>
      <c r="T254" s="243"/>
      <c r="U254" s="236"/>
    </row>
    <row r="255" spans="1:42" s="116" customFormat="1" ht="12" customHeight="1" x14ac:dyDescent="0.2">
      <c r="A255" s="110">
        <v>1</v>
      </c>
      <c r="B255" s="111" t="s">
        <v>680</v>
      </c>
      <c r="C255" s="112" t="s">
        <v>96</v>
      </c>
      <c r="D255" s="112" t="s">
        <v>681</v>
      </c>
      <c r="E255" s="29">
        <v>82</v>
      </c>
      <c r="F255" s="28">
        <f t="shared" ref="F255:F294" si="95">E255/631</f>
        <v>0.12995245641838352</v>
      </c>
      <c r="G255" s="29">
        <v>85</v>
      </c>
      <c r="H255" s="28">
        <f t="shared" ref="H255:H294" si="96">G255/631.66</f>
        <v>0.13456606402178387</v>
      </c>
      <c r="I255" s="29">
        <v>85</v>
      </c>
      <c r="J255" s="28">
        <f t="shared" ref="J255:J294" si="97">I255/631.66</f>
        <v>0.13456606402178387</v>
      </c>
      <c r="K255" s="28">
        <v>2.5000000000000001E-2</v>
      </c>
      <c r="L255" s="29">
        <v>81</v>
      </c>
      <c r="M255" s="28">
        <f t="shared" ref="M255:M294" si="98">L255/631.66</f>
        <v>0.12823354336193524</v>
      </c>
      <c r="N255" s="29">
        <v>83</v>
      </c>
      <c r="O255" s="28">
        <f t="shared" ref="O255:O294" si="99">N255/631.66</f>
        <v>0.13139980369185955</v>
      </c>
      <c r="P255" s="29">
        <v>74</v>
      </c>
      <c r="Q255" s="28">
        <f t="shared" ref="Q255:Q294" si="100">P255/631.66</f>
        <v>0.11715163220720008</v>
      </c>
      <c r="R255" s="28">
        <v>2.5000000000000001E-2</v>
      </c>
      <c r="S255" s="113">
        <f t="shared" ref="S255:S294" si="101">R255+Q255+O255+M255+K255+J255+H255+F255</f>
        <v>0.82586956372294607</v>
      </c>
      <c r="T255" s="114" t="str">
        <f t="shared" ref="T255:T287" si="102">IF(S255&lt;60%,"F",IF(S255&lt;70%,"D",IF(S255&lt;80%,"C",IF(S255&lt;90%,"B",IF(S255&gt;=90%,"A")))))</f>
        <v>B</v>
      </c>
      <c r="U255" s="115"/>
    </row>
    <row r="256" spans="1:42" s="116" customFormat="1" ht="12" customHeight="1" x14ac:dyDescent="0.2">
      <c r="A256" s="110">
        <v>2</v>
      </c>
      <c r="B256" s="111" t="s">
        <v>1137</v>
      </c>
      <c r="C256" s="112" t="s">
        <v>96</v>
      </c>
      <c r="D256" s="112" t="s">
        <v>1162</v>
      </c>
      <c r="E256" s="29">
        <v>86</v>
      </c>
      <c r="F256" s="28">
        <f>E256/631</f>
        <v>0.13629160063391443</v>
      </c>
      <c r="G256" s="29">
        <v>79</v>
      </c>
      <c r="H256" s="28">
        <f>G256/631.66</f>
        <v>0.1250672830320109</v>
      </c>
      <c r="I256" s="29">
        <v>89</v>
      </c>
      <c r="J256" s="28">
        <f>I256/631.66</f>
        <v>0.14089858468163252</v>
      </c>
      <c r="K256" s="28">
        <v>2.5000000000000001E-2</v>
      </c>
      <c r="L256" s="29">
        <v>84</v>
      </c>
      <c r="M256" s="28">
        <f>L256/631.66</f>
        <v>0.13298293385682172</v>
      </c>
      <c r="N256" s="29">
        <v>87</v>
      </c>
      <c r="O256" s="28">
        <f>N256/631.66</f>
        <v>0.13773232435170821</v>
      </c>
      <c r="P256" s="29">
        <v>88</v>
      </c>
      <c r="Q256" s="28">
        <f>P256/631.66</f>
        <v>0.13931545451667038</v>
      </c>
      <c r="R256" s="28">
        <v>2.5000000000000001E-2</v>
      </c>
      <c r="S256" s="113">
        <f>R256+Q256+O256+M256+K256+J256+H256+F256</f>
        <v>0.86228818107275818</v>
      </c>
      <c r="T256" s="114" t="str">
        <f t="shared" ref="T256" si="103">IF(S256&lt;60%,"F",IF(S256&lt;70%,"D",IF(S256&lt;80%,"C",IF(S256&lt;90%,"B",IF(S256&gt;=90%,"A")))))</f>
        <v>B</v>
      </c>
      <c r="U256" s="117"/>
    </row>
    <row r="257" spans="1:21" s="119" customFormat="1" ht="12" customHeight="1" x14ac:dyDescent="0.2">
      <c r="A257" s="110">
        <v>3</v>
      </c>
      <c r="B257" s="111" t="s">
        <v>682</v>
      </c>
      <c r="C257" s="112" t="s">
        <v>96</v>
      </c>
      <c r="D257" s="112" t="s">
        <v>683</v>
      </c>
      <c r="E257" s="29">
        <v>84</v>
      </c>
      <c r="F257" s="28">
        <f t="shared" si="95"/>
        <v>0.13312202852614896</v>
      </c>
      <c r="G257" s="29">
        <v>94</v>
      </c>
      <c r="H257" s="28">
        <f t="shared" si="96"/>
        <v>0.14881423550644335</v>
      </c>
      <c r="I257" s="29">
        <v>94</v>
      </c>
      <c r="J257" s="28">
        <f t="shared" si="97"/>
        <v>0.14881423550644335</v>
      </c>
      <c r="K257" s="28">
        <v>0.02</v>
      </c>
      <c r="L257" s="29">
        <v>92</v>
      </c>
      <c r="M257" s="28">
        <f t="shared" si="98"/>
        <v>0.14564797517651903</v>
      </c>
      <c r="N257" s="29">
        <v>92</v>
      </c>
      <c r="O257" s="28">
        <f t="shared" si="99"/>
        <v>0.14564797517651903</v>
      </c>
      <c r="P257" s="29">
        <v>89</v>
      </c>
      <c r="Q257" s="28">
        <f t="shared" si="100"/>
        <v>0.14089858468163252</v>
      </c>
      <c r="R257" s="28">
        <v>0.02</v>
      </c>
      <c r="S257" s="113">
        <f t="shared" si="101"/>
        <v>0.90294503457370623</v>
      </c>
      <c r="T257" s="114" t="str">
        <f t="shared" si="102"/>
        <v>A</v>
      </c>
      <c r="U257" s="118"/>
    </row>
    <row r="258" spans="1:21" s="122" customFormat="1" ht="12" customHeight="1" x14ac:dyDescent="0.2">
      <c r="A258" s="110">
        <v>4</v>
      </c>
      <c r="B258" s="111" t="s">
        <v>684</v>
      </c>
      <c r="C258" s="112" t="s">
        <v>96</v>
      </c>
      <c r="D258" s="112" t="s">
        <v>685</v>
      </c>
      <c r="E258" s="29">
        <v>77</v>
      </c>
      <c r="F258" s="28">
        <f t="shared" si="95"/>
        <v>0.12202852614896989</v>
      </c>
      <c r="G258" s="29">
        <v>65</v>
      </c>
      <c r="H258" s="28">
        <f t="shared" si="96"/>
        <v>0.10290346072254061</v>
      </c>
      <c r="I258" s="29">
        <v>66</v>
      </c>
      <c r="J258" s="28">
        <f t="shared" si="97"/>
        <v>0.10448659088750277</v>
      </c>
      <c r="K258" s="28">
        <v>0.01</v>
      </c>
      <c r="L258" s="29">
        <v>77</v>
      </c>
      <c r="M258" s="28">
        <f t="shared" si="98"/>
        <v>0.12190102270208657</v>
      </c>
      <c r="N258" s="29">
        <v>64</v>
      </c>
      <c r="O258" s="28">
        <f t="shared" si="99"/>
        <v>0.10132033055757846</v>
      </c>
      <c r="P258" s="29">
        <v>52</v>
      </c>
      <c r="Q258" s="28">
        <f t="shared" si="100"/>
        <v>8.2322768578032487E-2</v>
      </c>
      <c r="R258" s="28">
        <v>0</v>
      </c>
      <c r="S258" s="113">
        <f t="shared" si="101"/>
        <v>0.64496269959671082</v>
      </c>
      <c r="T258" s="120" t="str">
        <f>IF(S258&lt;60%,"F",IF(S258&lt;70%,"D",IF(S258&lt;80%,"C",IF(S258&lt;90%,"B",IF(S258&gt;=90%,"A")))))</f>
        <v>D</v>
      </c>
      <c r="U258" s="121"/>
    </row>
    <row r="259" spans="1:21" s="119" customFormat="1" ht="12" customHeight="1" x14ac:dyDescent="0.2">
      <c r="A259" s="110">
        <v>5</v>
      </c>
      <c r="B259" s="111" t="s">
        <v>686</v>
      </c>
      <c r="C259" s="112" t="s">
        <v>96</v>
      </c>
      <c r="D259" s="112" t="s">
        <v>687</v>
      </c>
      <c r="E259" s="29">
        <v>82</v>
      </c>
      <c r="F259" s="28">
        <f t="shared" si="95"/>
        <v>0.12995245641838352</v>
      </c>
      <c r="G259" s="29">
        <v>58</v>
      </c>
      <c r="H259" s="28">
        <f t="shared" si="96"/>
        <v>9.1821549567805472E-2</v>
      </c>
      <c r="I259" s="29">
        <v>73</v>
      </c>
      <c r="J259" s="28">
        <f t="shared" si="97"/>
        <v>0.11556850204223792</v>
      </c>
      <c r="K259" s="28">
        <v>0.01</v>
      </c>
      <c r="L259" s="29">
        <v>77</v>
      </c>
      <c r="M259" s="28">
        <f t="shared" si="98"/>
        <v>0.12190102270208657</v>
      </c>
      <c r="N259" s="29">
        <v>61</v>
      </c>
      <c r="O259" s="28">
        <f t="shared" si="99"/>
        <v>9.6570940062691957E-2</v>
      </c>
      <c r="P259" s="29">
        <v>58</v>
      </c>
      <c r="Q259" s="28">
        <f t="shared" si="100"/>
        <v>9.1821549567805472E-2</v>
      </c>
      <c r="R259" s="28">
        <v>1.4999999999999999E-2</v>
      </c>
      <c r="S259" s="113">
        <f t="shared" si="101"/>
        <v>0.672636020361011</v>
      </c>
      <c r="T259" s="114" t="str">
        <f t="shared" ref="T259:T263" si="104">IF(S259&lt;60%,"F",IF(S259&lt;70%,"D",IF(S259&lt;80%,"C",IF(S259&lt;90%,"B",IF(S259&gt;=90%,"A")))))</f>
        <v>D</v>
      </c>
      <c r="U259" s="123"/>
    </row>
    <row r="260" spans="1:21" s="116" customFormat="1" ht="12" customHeight="1" x14ac:dyDescent="0.2">
      <c r="A260" s="110">
        <v>6</v>
      </c>
      <c r="B260" s="111" t="s">
        <v>688</v>
      </c>
      <c r="C260" s="112" t="s">
        <v>91</v>
      </c>
      <c r="D260" s="112" t="s">
        <v>689</v>
      </c>
      <c r="E260" s="29">
        <v>72</v>
      </c>
      <c r="F260" s="28">
        <f t="shared" si="95"/>
        <v>0.11410459587955626</v>
      </c>
      <c r="G260" s="29">
        <v>74</v>
      </c>
      <c r="H260" s="28">
        <f t="shared" si="96"/>
        <v>0.11715163220720008</v>
      </c>
      <c r="I260" s="29">
        <v>75</v>
      </c>
      <c r="J260" s="28">
        <f t="shared" si="97"/>
        <v>0.11873476237216224</v>
      </c>
      <c r="K260" s="28">
        <v>0.02</v>
      </c>
      <c r="L260" s="29">
        <v>86</v>
      </c>
      <c r="M260" s="28">
        <f t="shared" si="98"/>
        <v>0.13614919418674604</v>
      </c>
      <c r="N260" s="29">
        <v>64</v>
      </c>
      <c r="O260" s="28">
        <f t="shared" si="99"/>
        <v>0.10132033055757846</v>
      </c>
      <c r="P260" s="29">
        <v>74</v>
      </c>
      <c r="Q260" s="28">
        <f t="shared" si="100"/>
        <v>0.11715163220720008</v>
      </c>
      <c r="R260" s="28">
        <v>0.02</v>
      </c>
      <c r="S260" s="113">
        <f t="shared" si="101"/>
        <v>0.74461214741044313</v>
      </c>
      <c r="T260" s="114" t="str">
        <f t="shared" si="104"/>
        <v>C</v>
      </c>
      <c r="U260" s="117"/>
    </row>
    <row r="261" spans="1:21" s="122" customFormat="1" ht="12" customHeight="1" x14ac:dyDescent="0.2">
      <c r="A261" s="110">
        <v>7</v>
      </c>
      <c r="B261" s="111" t="s">
        <v>690</v>
      </c>
      <c r="C261" s="112" t="s">
        <v>91</v>
      </c>
      <c r="D261" s="112" t="s">
        <v>691</v>
      </c>
      <c r="E261" s="29">
        <v>79</v>
      </c>
      <c r="F261" s="28">
        <f t="shared" si="95"/>
        <v>0.12519809825673534</v>
      </c>
      <c r="G261" s="29">
        <v>80</v>
      </c>
      <c r="H261" s="28">
        <f t="shared" si="96"/>
        <v>0.12665041319697307</v>
      </c>
      <c r="I261" s="29">
        <v>82</v>
      </c>
      <c r="J261" s="28">
        <f t="shared" si="97"/>
        <v>0.12981667352689738</v>
      </c>
      <c r="K261" s="28">
        <v>0.02</v>
      </c>
      <c r="L261" s="29">
        <v>82</v>
      </c>
      <c r="M261" s="28">
        <f t="shared" si="98"/>
        <v>0.12981667352689738</v>
      </c>
      <c r="N261" s="29">
        <v>67</v>
      </c>
      <c r="O261" s="28">
        <f t="shared" si="99"/>
        <v>0.10606972105246494</v>
      </c>
      <c r="P261" s="29">
        <v>75</v>
      </c>
      <c r="Q261" s="28">
        <f t="shared" si="100"/>
        <v>0.11873476237216224</v>
      </c>
      <c r="R261" s="28">
        <v>0.02</v>
      </c>
      <c r="S261" s="113">
        <f t="shared" si="101"/>
        <v>0.77628634193213042</v>
      </c>
      <c r="T261" s="120" t="str">
        <f t="shared" si="104"/>
        <v>C</v>
      </c>
      <c r="U261" s="121"/>
    </row>
    <row r="262" spans="1:21" s="116" customFormat="1" ht="12" customHeight="1" x14ac:dyDescent="0.2">
      <c r="A262" s="110">
        <v>8</v>
      </c>
      <c r="B262" s="111" t="s">
        <v>692</v>
      </c>
      <c r="C262" s="112" t="s">
        <v>91</v>
      </c>
      <c r="D262" s="112" t="s">
        <v>693</v>
      </c>
      <c r="E262" s="29">
        <v>91</v>
      </c>
      <c r="F262" s="28">
        <f t="shared" si="95"/>
        <v>0.14421553090332806</v>
      </c>
      <c r="G262" s="29">
        <v>90</v>
      </c>
      <c r="H262" s="28">
        <f t="shared" si="96"/>
        <v>0.14248171484659469</v>
      </c>
      <c r="I262" s="29">
        <v>92</v>
      </c>
      <c r="J262" s="28">
        <f t="shared" si="97"/>
        <v>0.14564797517651903</v>
      </c>
      <c r="K262" s="28">
        <v>0.02</v>
      </c>
      <c r="L262" s="29">
        <v>98</v>
      </c>
      <c r="M262" s="28">
        <f t="shared" si="98"/>
        <v>0.155146756166292</v>
      </c>
      <c r="N262" s="29">
        <v>99</v>
      </c>
      <c r="O262" s="28">
        <f t="shared" si="99"/>
        <v>0.15672988633125418</v>
      </c>
      <c r="P262" s="29">
        <v>98</v>
      </c>
      <c r="Q262" s="28">
        <f t="shared" si="100"/>
        <v>0.155146756166292</v>
      </c>
      <c r="R262" s="28">
        <v>2.5000000000000001E-2</v>
      </c>
      <c r="S262" s="113">
        <f t="shared" si="101"/>
        <v>0.94436861959027996</v>
      </c>
      <c r="T262" s="114" t="str">
        <f t="shared" si="104"/>
        <v>A</v>
      </c>
      <c r="U262" s="117" t="s">
        <v>11</v>
      </c>
    </row>
    <row r="263" spans="1:21" s="116" customFormat="1" ht="12" customHeight="1" x14ac:dyDescent="0.2">
      <c r="A263" s="110">
        <v>9</v>
      </c>
      <c r="B263" s="111" t="s">
        <v>694</v>
      </c>
      <c r="C263" s="112" t="s">
        <v>96</v>
      </c>
      <c r="D263" s="112" t="s">
        <v>695</v>
      </c>
      <c r="E263" s="29">
        <v>85</v>
      </c>
      <c r="F263" s="28">
        <f t="shared" si="95"/>
        <v>0.1347068145800317</v>
      </c>
      <c r="G263" s="29">
        <v>85</v>
      </c>
      <c r="H263" s="28">
        <f t="shared" si="96"/>
        <v>0.13456606402178387</v>
      </c>
      <c r="I263" s="29">
        <v>88</v>
      </c>
      <c r="J263" s="28">
        <f t="shared" si="97"/>
        <v>0.13931545451667038</v>
      </c>
      <c r="K263" s="28">
        <v>2.5000000000000001E-2</v>
      </c>
      <c r="L263" s="29">
        <v>88</v>
      </c>
      <c r="M263" s="28">
        <f t="shared" si="98"/>
        <v>0.13931545451667038</v>
      </c>
      <c r="N263" s="29">
        <v>80</v>
      </c>
      <c r="O263" s="28">
        <f t="shared" si="99"/>
        <v>0.12665041319697307</v>
      </c>
      <c r="P263" s="29">
        <v>84</v>
      </c>
      <c r="Q263" s="28">
        <f t="shared" si="100"/>
        <v>0.13298293385682172</v>
      </c>
      <c r="R263" s="28">
        <v>2.5000000000000001E-2</v>
      </c>
      <c r="S263" s="113">
        <f t="shared" si="101"/>
        <v>0.8575371346889511</v>
      </c>
      <c r="T263" s="114" t="str">
        <f t="shared" si="104"/>
        <v>B</v>
      </c>
      <c r="U263" s="124"/>
    </row>
    <row r="264" spans="1:21" s="119" customFormat="1" ht="12" customHeight="1" x14ac:dyDescent="0.2">
      <c r="A264" s="110">
        <v>10</v>
      </c>
      <c r="B264" s="111" t="s">
        <v>696</v>
      </c>
      <c r="C264" s="112" t="s">
        <v>624</v>
      </c>
      <c r="D264" s="112" t="s">
        <v>697</v>
      </c>
      <c r="E264" s="29">
        <v>71</v>
      </c>
      <c r="F264" s="28">
        <f t="shared" si="95"/>
        <v>0.11251980982567353</v>
      </c>
      <c r="G264" s="29">
        <v>75</v>
      </c>
      <c r="H264" s="28">
        <f t="shared" si="96"/>
        <v>0.11873476237216224</v>
      </c>
      <c r="I264" s="29">
        <v>72</v>
      </c>
      <c r="J264" s="28">
        <f t="shared" si="97"/>
        <v>0.11398537187727575</v>
      </c>
      <c r="K264" s="28">
        <v>2.5000000000000001E-2</v>
      </c>
      <c r="L264" s="29">
        <v>79</v>
      </c>
      <c r="M264" s="28">
        <f t="shared" si="98"/>
        <v>0.1250672830320109</v>
      </c>
      <c r="N264" s="29">
        <v>72</v>
      </c>
      <c r="O264" s="28">
        <f t="shared" si="99"/>
        <v>0.11398537187727575</v>
      </c>
      <c r="P264" s="29">
        <v>79</v>
      </c>
      <c r="Q264" s="28">
        <f t="shared" si="100"/>
        <v>0.1250672830320109</v>
      </c>
      <c r="R264" s="28">
        <v>2.5000000000000001E-2</v>
      </c>
      <c r="S264" s="113">
        <f t="shared" si="101"/>
        <v>0.75935988201640903</v>
      </c>
      <c r="T264" s="114" t="str">
        <f>IF(S264&lt;60%,"F",IF(S264&lt;70%,"D",IF(S264&lt;80%,"C",IF(S264&lt;90%,"B",IF(S264&gt;=90%,"A")))))</f>
        <v>C</v>
      </c>
      <c r="U264" s="125"/>
    </row>
    <row r="265" spans="1:21" s="116" customFormat="1" ht="12" customHeight="1" x14ac:dyDescent="0.2">
      <c r="A265" s="110">
        <v>11</v>
      </c>
      <c r="B265" s="111" t="s">
        <v>1154</v>
      </c>
      <c r="C265" s="112" t="s">
        <v>91</v>
      </c>
      <c r="D265" s="112" t="s">
        <v>1163</v>
      </c>
      <c r="E265" s="29">
        <v>83</v>
      </c>
      <c r="F265" s="28">
        <f>E265/631</f>
        <v>0.13153724247226625</v>
      </c>
      <c r="G265" s="29">
        <v>88</v>
      </c>
      <c r="H265" s="28">
        <f>G265/631.66</f>
        <v>0.13931545451667038</v>
      </c>
      <c r="I265" s="29">
        <v>90</v>
      </c>
      <c r="J265" s="28">
        <f>I265/631.66</f>
        <v>0.14248171484659469</v>
      </c>
      <c r="K265" s="28">
        <v>2.5000000000000001E-2</v>
      </c>
      <c r="L265" s="29">
        <v>84</v>
      </c>
      <c r="M265" s="28">
        <f>L265/631.66</f>
        <v>0.13298293385682172</v>
      </c>
      <c r="N265" s="29">
        <v>90</v>
      </c>
      <c r="O265" s="28">
        <f>N265/631.66</f>
        <v>0.14248171484659469</v>
      </c>
      <c r="P265" s="29">
        <v>76</v>
      </c>
      <c r="Q265" s="28">
        <f>P265/631.66</f>
        <v>0.12031789253712441</v>
      </c>
      <c r="R265" s="28">
        <v>2.5000000000000001E-2</v>
      </c>
      <c r="S265" s="113">
        <f>R265+Q265+O265+M265+K265+J265+H265+F265</f>
        <v>0.85911695307607217</v>
      </c>
      <c r="T265" s="114" t="str">
        <f>IF(S265&lt;60%,"F",IF(S265&lt;70%,"D",IF(S265&lt;80%,"C",IF(S265&lt;90%,"B",IF(S265&gt;=90%,"A")))))</f>
        <v>B</v>
      </c>
      <c r="U265" s="124" t="s">
        <v>89</v>
      </c>
    </row>
    <row r="266" spans="1:21" s="155" customFormat="1" ht="12" customHeight="1" x14ac:dyDescent="0.2">
      <c r="A266" s="149">
        <v>12</v>
      </c>
      <c r="B266" s="150" t="s">
        <v>698</v>
      </c>
      <c r="C266" s="151" t="s">
        <v>96</v>
      </c>
      <c r="D266" s="151" t="s">
        <v>699</v>
      </c>
      <c r="E266" s="81">
        <v>80</v>
      </c>
      <c r="F266" s="80">
        <f t="shared" si="95"/>
        <v>0.12678288431061807</v>
      </c>
      <c r="G266" s="81">
        <v>0</v>
      </c>
      <c r="H266" s="80">
        <f t="shared" si="96"/>
        <v>0</v>
      </c>
      <c r="I266" s="81">
        <v>0</v>
      </c>
      <c r="J266" s="80">
        <f t="shared" si="97"/>
        <v>0</v>
      </c>
      <c r="K266" s="80">
        <v>0</v>
      </c>
      <c r="L266" s="81">
        <v>87</v>
      </c>
      <c r="M266" s="80">
        <f t="shared" si="98"/>
        <v>0.13773232435170821</v>
      </c>
      <c r="N266" s="81">
        <v>0</v>
      </c>
      <c r="O266" s="80">
        <f t="shared" si="99"/>
        <v>0</v>
      </c>
      <c r="P266" s="81">
        <v>0</v>
      </c>
      <c r="Q266" s="80">
        <f t="shared" si="100"/>
        <v>0</v>
      </c>
      <c r="R266" s="80">
        <v>0</v>
      </c>
      <c r="S266" s="152">
        <f t="shared" si="101"/>
        <v>0.26451520866232625</v>
      </c>
      <c r="T266" s="153" t="str">
        <f t="shared" ref="T266:T267" si="105">IF(S266&lt;60%,"F",IF(S266&lt;70%,"D",IF(S266&lt;80%,"C",IF(S266&lt;90%,"B",IF(S266&gt;=90%,"A")))))</f>
        <v>F</v>
      </c>
      <c r="U266" s="154"/>
    </row>
    <row r="267" spans="1:21" s="119" customFormat="1" ht="12" customHeight="1" x14ac:dyDescent="0.2">
      <c r="A267" s="110">
        <v>13</v>
      </c>
      <c r="B267" s="111" t="s">
        <v>700</v>
      </c>
      <c r="C267" s="112" t="s">
        <v>91</v>
      </c>
      <c r="D267" s="112" t="s">
        <v>701</v>
      </c>
      <c r="E267" s="29">
        <v>91</v>
      </c>
      <c r="F267" s="28">
        <f t="shared" si="95"/>
        <v>0.14421553090332806</v>
      </c>
      <c r="G267" s="29">
        <v>83</v>
      </c>
      <c r="H267" s="28">
        <f t="shared" si="96"/>
        <v>0.13139980369185955</v>
      </c>
      <c r="I267" s="29">
        <v>87</v>
      </c>
      <c r="J267" s="28">
        <f t="shared" si="97"/>
        <v>0.13773232435170821</v>
      </c>
      <c r="K267" s="28">
        <v>0.02</v>
      </c>
      <c r="L267" s="29">
        <v>90</v>
      </c>
      <c r="M267" s="28">
        <f t="shared" si="98"/>
        <v>0.14248171484659469</v>
      </c>
      <c r="N267" s="29">
        <v>86</v>
      </c>
      <c r="O267" s="28">
        <f t="shared" si="99"/>
        <v>0.13614919418674604</v>
      </c>
      <c r="P267" s="29">
        <v>90</v>
      </c>
      <c r="Q267" s="28">
        <f t="shared" si="100"/>
        <v>0.14248171484659469</v>
      </c>
      <c r="R267" s="28">
        <v>0.02</v>
      </c>
      <c r="S267" s="113">
        <f t="shared" si="101"/>
        <v>0.8744602828268313</v>
      </c>
      <c r="T267" s="114" t="str">
        <f t="shared" si="105"/>
        <v>B</v>
      </c>
      <c r="U267" s="123"/>
    </row>
    <row r="268" spans="1:21" s="116" customFormat="1" ht="12" customHeight="1" x14ac:dyDescent="0.2">
      <c r="A268" s="110">
        <v>14</v>
      </c>
      <c r="B268" s="111" t="s">
        <v>702</v>
      </c>
      <c r="C268" s="112" t="s">
        <v>91</v>
      </c>
      <c r="D268" s="112" t="s">
        <v>703</v>
      </c>
      <c r="E268" s="29">
        <v>75</v>
      </c>
      <c r="F268" s="28">
        <f t="shared" si="95"/>
        <v>0.11885895404120443</v>
      </c>
      <c r="G268" s="29">
        <v>84</v>
      </c>
      <c r="H268" s="28">
        <f t="shared" si="96"/>
        <v>0.13298293385682172</v>
      </c>
      <c r="I268" s="29">
        <v>82</v>
      </c>
      <c r="J268" s="28">
        <f t="shared" si="97"/>
        <v>0.12981667352689738</v>
      </c>
      <c r="K268" s="28">
        <v>0.02</v>
      </c>
      <c r="L268" s="29">
        <v>87</v>
      </c>
      <c r="M268" s="28">
        <f t="shared" si="98"/>
        <v>0.13773232435170821</v>
      </c>
      <c r="N268" s="29">
        <v>86</v>
      </c>
      <c r="O268" s="28">
        <f t="shared" si="99"/>
        <v>0.13614919418674604</v>
      </c>
      <c r="P268" s="29">
        <v>78</v>
      </c>
      <c r="Q268" s="28">
        <f t="shared" si="100"/>
        <v>0.12348415286704874</v>
      </c>
      <c r="R268" s="28">
        <v>0.01</v>
      </c>
      <c r="S268" s="113">
        <f t="shared" si="101"/>
        <v>0.80902423283042646</v>
      </c>
      <c r="T268" s="114" t="str">
        <f>IF(S268&lt;60%,"F",IF(S268&lt;70%,"D",IF(S268&lt;80%,"C",IF(S268&lt;90%,"B",IF(S268&gt;=90%,"A")))))</f>
        <v>B</v>
      </c>
      <c r="U268" s="124"/>
    </row>
    <row r="269" spans="1:21" s="116" customFormat="1" ht="12" customHeight="1" x14ac:dyDescent="0.2">
      <c r="A269" s="110">
        <v>15</v>
      </c>
      <c r="B269" s="111" t="s">
        <v>704</v>
      </c>
      <c r="C269" s="112" t="s">
        <v>96</v>
      </c>
      <c r="D269" s="112" t="s">
        <v>705</v>
      </c>
      <c r="E269" s="29">
        <v>80</v>
      </c>
      <c r="F269" s="28">
        <f t="shared" si="95"/>
        <v>0.12678288431061807</v>
      </c>
      <c r="G269" s="29">
        <v>80</v>
      </c>
      <c r="H269" s="28">
        <f t="shared" si="96"/>
        <v>0.12665041319697307</v>
      </c>
      <c r="I269" s="29">
        <v>83</v>
      </c>
      <c r="J269" s="28">
        <f t="shared" si="97"/>
        <v>0.13139980369185955</v>
      </c>
      <c r="K269" s="28">
        <v>1.4999999999999999E-2</v>
      </c>
      <c r="L269" s="29">
        <v>83</v>
      </c>
      <c r="M269" s="28">
        <f t="shared" si="98"/>
        <v>0.13139980369185955</v>
      </c>
      <c r="N269" s="29">
        <v>72</v>
      </c>
      <c r="O269" s="28">
        <f t="shared" si="99"/>
        <v>0.11398537187727575</v>
      </c>
      <c r="P269" s="29">
        <v>72</v>
      </c>
      <c r="Q269" s="28">
        <f t="shared" si="100"/>
        <v>0.11398537187727575</v>
      </c>
      <c r="R269" s="28">
        <v>0</v>
      </c>
      <c r="S269" s="113">
        <f t="shared" si="101"/>
        <v>0.75920364864586176</v>
      </c>
      <c r="T269" s="114" t="str">
        <f t="shared" ref="T269:T272" si="106">IF(S269&lt;60%,"F",IF(S269&lt;70%,"D",IF(S269&lt;80%,"C",IF(S269&lt;90%,"B",IF(S269&gt;=90%,"A")))))</f>
        <v>C</v>
      </c>
      <c r="U269" s="117"/>
    </row>
    <row r="270" spans="1:21" s="131" customFormat="1" ht="12" customHeight="1" x14ac:dyDescent="0.2">
      <c r="A270" s="110">
        <v>16</v>
      </c>
      <c r="B270" s="126" t="s">
        <v>1156</v>
      </c>
      <c r="C270" s="127" t="s">
        <v>91</v>
      </c>
      <c r="D270" s="127" t="s">
        <v>1160</v>
      </c>
      <c r="E270" s="89">
        <v>78</v>
      </c>
      <c r="F270" s="88">
        <f>E270/631</f>
        <v>0.12361331220285261</v>
      </c>
      <c r="G270" s="89">
        <v>77</v>
      </c>
      <c r="H270" s="88">
        <f>G270/631.66</f>
        <v>0.12190102270208657</v>
      </c>
      <c r="I270" s="89">
        <v>88</v>
      </c>
      <c r="J270" s="88">
        <f>I270/631.66</f>
        <v>0.13931545451667038</v>
      </c>
      <c r="K270" s="88">
        <v>2.5000000000000001E-2</v>
      </c>
      <c r="L270" s="89">
        <v>80</v>
      </c>
      <c r="M270" s="88">
        <f>L270/631.66</f>
        <v>0.12665041319697307</v>
      </c>
      <c r="N270" s="89">
        <v>67</v>
      </c>
      <c r="O270" s="88">
        <f>N270/631.66</f>
        <v>0.10606972105246494</v>
      </c>
      <c r="P270" s="89">
        <v>75</v>
      </c>
      <c r="Q270" s="88">
        <f>P270/631.66</f>
        <v>0.11873476237216224</v>
      </c>
      <c r="R270" s="88">
        <v>2.5000000000000001E-2</v>
      </c>
      <c r="S270" s="128">
        <f>R270+Q270+O270+M270+K270+J270+H270+F270</f>
        <v>0.78628468604320989</v>
      </c>
      <c r="T270" s="129" t="str">
        <f t="shared" ref="T270" si="107">IF(S270&lt;60%,"F",IF(S270&lt;70%,"D",IF(S270&lt;80%,"C",IF(S270&lt;90%,"B",IF(S270&gt;=90%,"A")))))</f>
        <v>C</v>
      </c>
      <c r="U270" s="130"/>
    </row>
    <row r="271" spans="1:21" s="119" customFormat="1" ht="12" customHeight="1" x14ac:dyDescent="0.2">
      <c r="A271" s="110">
        <v>17</v>
      </c>
      <c r="B271" s="111" t="s">
        <v>706</v>
      </c>
      <c r="C271" s="112" t="s">
        <v>91</v>
      </c>
      <c r="D271" s="112" t="s">
        <v>707</v>
      </c>
      <c r="E271" s="29">
        <v>84</v>
      </c>
      <c r="F271" s="28">
        <f t="shared" si="95"/>
        <v>0.13312202852614896</v>
      </c>
      <c r="G271" s="29">
        <v>90</v>
      </c>
      <c r="H271" s="28">
        <f t="shared" si="96"/>
        <v>0.14248171484659469</v>
      </c>
      <c r="I271" s="29">
        <v>89</v>
      </c>
      <c r="J271" s="28">
        <f t="shared" si="97"/>
        <v>0.14089858468163252</v>
      </c>
      <c r="K271" s="28">
        <v>0.02</v>
      </c>
      <c r="L271" s="29">
        <v>90</v>
      </c>
      <c r="M271" s="28">
        <f t="shared" si="98"/>
        <v>0.14248171484659469</v>
      </c>
      <c r="N271" s="29">
        <v>94</v>
      </c>
      <c r="O271" s="28">
        <f t="shared" si="99"/>
        <v>0.14881423550644335</v>
      </c>
      <c r="P271" s="29">
        <v>83</v>
      </c>
      <c r="Q271" s="28">
        <f t="shared" si="100"/>
        <v>0.13139980369185955</v>
      </c>
      <c r="R271" s="28">
        <v>0.02</v>
      </c>
      <c r="S271" s="113">
        <f t="shared" si="101"/>
        <v>0.87919808209927375</v>
      </c>
      <c r="T271" s="114" t="str">
        <f t="shared" si="106"/>
        <v>B</v>
      </c>
      <c r="U271" s="118"/>
    </row>
    <row r="272" spans="1:21" s="122" customFormat="1" ht="12" customHeight="1" x14ac:dyDescent="0.2">
      <c r="A272" s="110">
        <v>18</v>
      </c>
      <c r="B272" s="111" t="s">
        <v>182</v>
      </c>
      <c r="C272" s="112" t="s">
        <v>96</v>
      </c>
      <c r="D272" s="112" t="s">
        <v>183</v>
      </c>
      <c r="E272" s="29">
        <v>71</v>
      </c>
      <c r="F272" s="28">
        <f t="shared" si="95"/>
        <v>0.11251980982567353</v>
      </c>
      <c r="G272" s="29">
        <v>77</v>
      </c>
      <c r="H272" s="28">
        <f t="shared" si="96"/>
        <v>0.12190102270208657</v>
      </c>
      <c r="I272" s="29">
        <v>86</v>
      </c>
      <c r="J272" s="28">
        <f t="shared" si="97"/>
        <v>0.13614919418674604</v>
      </c>
      <c r="K272" s="28">
        <v>1.4999999999999999E-2</v>
      </c>
      <c r="L272" s="29">
        <v>74</v>
      </c>
      <c r="M272" s="28">
        <f t="shared" si="98"/>
        <v>0.11715163220720008</v>
      </c>
      <c r="N272" s="29">
        <v>74</v>
      </c>
      <c r="O272" s="28">
        <f t="shared" si="99"/>
        <v>0.11715163220720008</v>
      </c>
      <c r="P272" s="29">
        <v>77</v>
      </c>
      <c r="Q272" s="28">
        <f t="shared" si="100"/>
        <v>0.12190102270208657</v>
      </c>
      <c r="R272" s="28">
        <v>0.02</v>
      </c>
      <c r="S272" s="113">
        <f t="shared" si="101"/>
        <v>0.76177431383099292</v>
      </c>
      <c r="T272" s="120" t="str">
        <f t="shared" si="106"/>
        <v>C</v>
      </c>
      <c r="U272" s="121"/>
    </row>
    <row r="273" spans="1:21" s="122" customFormat="1" ht="12" customHeight="1" x14ac:dyDescent="0.2">
      <c r="A273" s="110">
        <v>19</v>
      </c>
      <c r="B273" s="111" t="s">
        <v>708</v>
      </c>
      <c r="C273" s="112" t="s">
        <v>91</v>
      </c>
      <c r="D273" s="112" t="s">
        <v>709</v>
      </c>
      <c r="E273" s="29">
        <v>85</v>
      </c>
      <c r="F273" s="28">
        <f t="shared" si="95"/>
        <v>0.1347068145800317</v>
      </c>
      <c r="G273" s="29">
        <v>87</v>
      </c>
      <c r="H273" s="28">
        <f t="shared" si="96"/>
        <v>0.13773232435170821</v>
      </c>
      <c r="I273" s="29">
        <v>95</v>
      </c>
      <c r="J273" s="28">
        <f t="shared" si="97"/>
        <v>0.15039736567140552</v>
      </c>
      <c r="K273" s="28">
        <v>1.4999999999999999E-2</v>
      </c>
      <c r="L273" s="29">
        <v>96</v>
      </c>
      <c r="M273" s="28">
        <f t="shared" si="98"/>
        <v>0.15198049583636766</v>
      </c>
      <c r="N273" s="29">
        <v>96</v>
      </c>
      <c r="O273" s="28">
        <f t="shared" si="99"/>
        <v>0.15198049583636766</v>
      </c>
      <c r="P273" s="29">
        <v>94</v>
      </c>
      <c r="Q273" s="28">
        <f t="shared" si="100"/>
        <v>0.14881423550644335</v>
      </c>
      <c r="R273" s="28">
        <v>0.02</v>
      </c>
      <c r="S273" s="113">
        <f t="shared" si="101"/>
        <v>0.91061173178232413</v>
      </c>
      <c r="T273" s="120" t="str">
        <f>IF(S273&lt;60%,"F",IF(S273&lt;70%,"D",IF(S273&lt;80%,"C",IF(S273&lt;90%,"B",IF(S273&gt;=90%,"A")))))</f>
        <v>A</v>
      </c>
      <c r="U273" s="121"/>
    </row>
    <row r="274" spans="1:21" s="119" customFormat="1" ht="12" customHeight="1" x14ac:dyDescent="0.2">
      <c r="A274" s="110">
        <v>20</v>
      </c>
      <c r="B274" s="111" t="s">
        <v>710</v>
      </c>
      <c r="C274" s="112" t="s">
        <v>91</v>
      </c>
      <c r="D274" s="112" t="s">
        <v>711</v>
      </c>
      <c r="E274" s="29">
        <v>96</v>
      </c>
      <c r="F274" s="28">
        <f t="shared" si="95"/>
        <v>0.15213946117274169</v>
      </c>
      <c r="G274" s="29">
        <v>95</v>
      </c>
      <c r="H274" s="28">
        <f t="shared" si="96"/>
        <v>0.15039736567140552</v>
      </c>
      <c r="I274" s="29">
        <v>95</v>
      </c>
      <c r="J274" s="28">
        <f t="shared" si="97"/>
        <v>0.15039736567140552</v>
      </c>
      <c r="K274" s="28">
        <v>0.01</v>
      </c>
      <c r="L274" s="29">
        <v>99</v>
      </c>
      <c r="M274" s="28">
        <f t="shared" si="98"/>
        <v>0.15672988633125418</v>
      </c>
      <c r="N274" s="29">
        <v>100</v>
      </c>
      <c r="O274" s="28">
        <f t="shared" si="99"/>
        <v>0.15831301649621632</v>
      </c>
      <c r="P274" s="29">
        <v>98</v>
      </c>
      <c r="Q274" s="28">
        <f t="shared" si="100"/>
        <v>0.155146756166292</v>
      </c>
      <c r="R274" s="28">
        <v>2.5000000000000001E-2</v>
      </c>
      <c r="S274" s="113">
        <f t="shared" si="101"/>
        <v>0.95812385150931512</v>
      </c>
      <c r="T274" s="114" t="str">
        <f t="shared" ref="T274:T279" si="108">IF(S274&lt;60%,"F",IF(S274&lt;70%,"D",IF(S274&lt;80%,"C",IF(S274&lt;90%,"B",IF(S274&gt;=90%,"A")))))</f>
        <v>A</v>
      </c>
      <c r="U274" s="123"/>
    </row>
    <row r="275" spans="1:21" s="116" customFormat="1" ht="12" customHeight="1" x14ac:dyDescent="0.2">
      <c r="A275" s="110">
        <v>21</v>
      </c>
      <c r="B275" s="111" t="s">
        <v>712</v>
      </c>
      <c r="C275" s="112" t="s">
        <v>91</v>
      </c>
      <c r="D275" s="112" t="s">
        <v>713</v>
      </c>
      <c r="E275" s="29">
        <v>81</v>
      </c>
      <c r="F275" s="28">
        <f t="shared" si="95"/>
        <v>0.12836767036450078</v>
      </c>
      <c r="G275" s="29">
        <v>83</v>
      </c>
      <c r="H275" s="28">
        <f t="shared" si="96"/>
        <v>0.13139980369185955</v>
      </c>
      <c r="I275" s="29">
        <v>90</v>
      </c>
      <c r="J275" s="28">
        <f t="shared" si="97"/>
        <v>0.14248171484659469</v>
      </c>
      <c r="K275" s="28">
        <v>0.02</v>
      </c>
      <c r="L275" s="29">
        <v>91</v>
      </c>
      <c r="M275" s="28">
        <f t="shared" si="98"/>
        <v>0.14406484501155686</v>
      </c>
      <c r="N275" s="29">
        <v>82</v>
      </c>
      <c r="O275" s="28">
        <f t="shared" si="99"/>
        <v>0.12981667352689738</v>
      </c>
      <c r="P275" s="29">
        <v>86</v>
      </c>
      <c r="Q275" s="28">
        <f t="shared" si="100"/>
        <v>0.13614919418674604</v>
      </c>
      <c r="R275" s="28">
        <v>1.4999999999999999E-2</v>
      </c>
      <c r="S275" s="113">
        <f t="shared" si="101"/>
        <v>0.84727990162815536</v>
      </c>
      <c r="T275" s="114" t="str">
        <f t="shared" si="108"/>
        <v>B</v>
      </c>
      <c r="U275" s="117"/>
    </row>
    <row r="276" spans="1:21" s="122" customFormat="1" ht="12" customHeight="1" x14ac:dyDescent="0.2">
      <c r="A276" s="110">
        <v>22</v>
      </c>
      <c r="B276" s="111" t="s">
        <v>714</v>
      </c>
      <c r="C276" s="112" t="s">
        <v>91</v>
      </c>
      <c r="D276" s="112" t="s">
        <v>715</v>
      </c>
      <c r="E276" s="29">
        <v>89</v>
      </c>
      <c r="F276" s="28">
        <f t="shared" si="95"/>
        <v>0.14104595879556259</v>
      </c>
      <c r="G276" s="29">
        <v>97</v>
      </c>
      <c r="H276" s="28">
        <f t="shared" si="96"/>
        <v>0.15356362600132983</v>
      </c>
      <c r="I276" s="29">
        <v>93</v>
      </c>
      <c r="J276" s="28">
        <f t="shared" si="97"/>
        <v>0.14723110534148118</v>
      </c>
      <c r="K276" s="28">
        <v>2.5000000000000001E-2</v>
      </c>
      <c r="L276" s="29">
        <v>96</v>
      </c>
      <c r="M276" s="28">
        <f t="shared" si="98"/>
        <v>0.15198049583636766</v>
      </c>
      <c r="N276" s="29">
        <v>94</v>
      </c>
      <c r="O276" s="28">
        <f t="shared" si="99"/>
        <v>0.14881423550644335</v>
      </c>
      <c r="P276" s="29">
        <v>95</v>
      </c>
      <c r="Q276" s="28">
        <f t="shared" si="100"/>
        <v>0.15039736567140552</v>
      </c>
      <c r="R276" s="28">
        <v>0.02</v>
      </c>
      <c r="S276" s="113">
        <f t="shared" si="101"/>
        <v>0.9380327871525902</v>
      </c>
      <c r="T276" s="120" t="str">
        <f t="shared" si="108"/>
        <v>A</v>
      </c>
      <c r="U276" s="121"/>
    </row>
    <row r="277" spans="1:21" s="131" customFormat="1" ht="12" customHeight="1" x14ac:dyDescent="0.2">
      <c r="A277" s="110">
        <v>23</v>
      </c>
      <c r="B277" s="126" t="s">
        <v>148</v>
      </c>
      <c r="C277" s="127" t="s">
        <v>91</v>
      </c>
      <c r="D277" s="127" t="s">
        <v>149</v>
      </c>
      <c r="E277" s="89">
        <v>85</v>
      </c>
      <c r="F277" s="88">
        <f>E277/631</f>
        <v>0.1347068145800317</v>
      </c>
      <c r="G277" s="89">
        <v>88</v>
      </c>
      <c r="H277" s="88">
        <f>G277/631.66</f>
        <v>0.13931545451667038</v>
      </c>
      <c r="I277" s="89">
        <v>94</v>
      </c>
      <c r="J277" s="88">
        <f>I277/631.66</f>
        <v>0.14881423550644335</v>
      </c>
      <c r="K277" s="88">
        <v>0.02</v>
      </c>
      <c r="L277" s="89">
        <v>93</v>
      </c>
      <c r="M277" s="88">
        <f>L277/631.66</f>
        <v>0.14723110534148118</v>
      </c>
      <c r="N277" s="89">
        <v>79</v>
      </c>
      <c r="O277" s="88">
        <f>N277/631.66</f>
        <v>0.1250672830320109</v>
      </c>
      <c r="P277" s="89">
        <v>86</v>
      </c>
      <c r="Q277" s="88">
        <f>P277/631.66</f>
        <v>0.13614919418674604</v>
      </c>
      <c r="R277" s="88">
        <v>2.5000000000000001E-2</v>
      </c>
      <c r="S277" s="128">
        <f>R277+Q277+O277+M277+K277+J277+H277+F277</f>
        <v>0.87628408716338346</v>
      </c>
      <c r="T277" s="129" t="str">
        <f>IF(S277&lt;60%,"F",IF(S277&lt;70%,"D",IF(S277&lt;80%,"C",IF(S277&lt;90%,"B",IF(S277&gt;=90%,"A")))))</f>
        <v>B</v>
      </c>
      <c r="U277" s="130"/>
    </row>
    <row r="278" spans="1:21" s="116" customFormat="1" ht="12" customHeight="1" x14ac:dyDescent="0.2">
      <c r="A278" s="110">
        <v>24</v>
      </c>
      <c r="B278" s="111" t="s">
        <v>716</v>
      </c>
      <c r="C278" s="112" t="s">
        <v>96</v>
      </c>
      <c r="D278" s="112" t="s">
        <v>717</v>
      </c>
      <c r="E278" s="29">
        <v>94</v>
      </c>
      <c r="F278" s="28">
        <f t="shared" si="95"/>
        <v>0.14896988906497624</v>
      </c>
      <c r="G278" s="29">
        <v>94</v>
      </c>
      <c r="H278" s="28">
        <f t="shared" si="96"/>
        <v>0.14881423550644335</v>
      </c>
      <c r="I278" s="29">
        <v>96</v>
      </c>
      <c r="J278" s="28">
        <f t="shared" si="97"/>
        <v>0.15198049583636766</v>
      </c>
      <c r="K278" s="28">
        <v>2.5000000000000001E-2</v>
      </c>
      <c r="L278" s="29">
        <v>97</v>
      </c>
      <c r="M278" s="28">
        <f t="shared" si="98"/>
        <v>0.15356362600132983</v>
      </c>
      <c r="N278" s="29">
        <v>94</v>
      </c>
      <c r="O278" s="28">
        <f t="shared" si="99"/>
        <v>0.14881423550644335</v>
      </c>
      <c r="P278" s="29">
        <v>89</v>
      </c>
      <c r="Q278" s="28">
        <f t="shared" si="100"/>
        <v>0.14089858468163252</v>
      </c>
      <c r="R278" s="28">
        <v>0.02</v>
      </c>
      <c r="S278" s="113">
        <f t="shared" si="101"/>
        <v>0.938041066597193</v>
      </c>
      <c r="T278" s="114" t="str">
        <f t="shared" si="108"/>
        <v>A</v>
      </c>
      <c r="U278" s="117" t="s">
        <v>11</v>
      </c>
    </row>
    <row r="279" spans="1:21" s="116" customFormat="1" ht="12" customHeight="1" x14ac:dyDescent="0.2">
      <c r="A279" s="110">
        <v>25</v>
      </c>
      <c r="B279" s="111" t="s">
        <v>718</v>
      </c>
      <c r="C279" s="112" t="s">
        <v>91</v>
      </c>
      <c r="D279" s="112" t="s">
        <v>719</v>
      </c>
      <c r="E279" s="29">
        <v>87</v>
      </c>
      <c r="F279" s="28">
        <f t="shared" si="95"/>
        <v>0.13787638668779714</v>
      </c>
      <c r="G279" s="29">
        <v>86</v>
      </c>
      <c r="H279" s="28">
        <f t="shared" si="96"/>
        <v>0.13614919418674604</v>
      </c>
      <c r="I279" s="29">
        <v>82</v>
      </c>
      <c r="J279" s="28">
        <f t="shared" si="97"/>
        <v>0.12981667352689738</v>
      </c>
      <c r="K279" s="28">
        <v>0.02</v>
      </c>
      <c r="L279" s="29">
        <v>91</v>
      </c>
      <c r="M279" s="28">
        <f t="shared" si="98"/>
        <v>0.14406484501155686</v>
      </c>
      <c r="N279" s="29">
        <v>91</v>
      </c>
      <c r="O279" s="28">
        <f t="shared" si="99"/>
        <v>0.14406484501155686</v>
      </c>
      <c r="P279" s="29">
        <v>92</v>
      </c>
      <c r="Q279" s="28">
        <f t="shared" si="100"/>
        <v>0.14564797517651903</v>
      </c>
      <c r="R279" s="28">
        <v>2.5000000000000001E-2</v>
      </c>
      <c r="S279" s="113">
        <f t="shared" si="101"/>
        <v>0.88261991960107322</v>
      </c>
      <c r="T279" s="114" t="str">
        <f t="shared" si="108"/>
        <v>B</v>
      </c>
      <c r="U279" s="124"/>
    </row>
    <row r="280" spans="1:21" s="119" customFormat="1" ht="12" customHeight="1" x14ac:dyDescent="0.2">
      <c r="A280" s="110">
        <v>26</v>
      </c>
      <c r="B280" s="111" t="s">
        <v>720</v>
      </c>
      <c r="C280" s="112" t="s">
        <v>96</v>
      </c>
      <c r="D280" s="112" t="s">
        <v>721</v>
      </c>
      <c r="E280" s="29">
        <v>89</v>
      </c>
      <c r="F280" s="28">
        <f t="shared" si="95"/>
        <v>0.14104595879556259</v>
      </c>
      <c r="G280" s="29">
        <v>89</v>
      </c>
      <c r="H280" s="28">
        <f t="shared" si="96"/>
        <v>0.14089858468163252</v>
      </c>
      <c r="I280" s="29">
        <v>86</v>
      </c>
      <c r="J280" s="28">
        <f t="shared" si="97"/>
        <v>0.13614919418674604</v>
      </c>
      <c r="K280" s="28">
        <v>0.02</v>
      </c>
      <c r="L280" s="29">
        <v>89</v>
      </c>
      <c r="M280" s="28">
        <f t="shared" si="98"/>
        <v>0.14089858468163252</v>
      </c>
      <c r="N280" s="29">
        <v>85</v>
      </c>
      <c r="O280" s="28">
        <f t="shared" si="99"/>
        <v>0.13456606402178387</v>
      </c>
      <c r="P280" s="29">
        <v>85</v>
      </c>
      <c r="Q280" s="28">
        <f t="shared" si="100"/>
        <v>0.13456606402178387</v>
      </c>
      <c r="R280" s="28">
        <v>2.5000000000000001E-2</v>
      </c>
      <c r="S280" s="113">
        <f t="shared" si="101"/>
        <v>0.87312445038914144</v>
      </c>
      <c r="T280" s="114" t="str">
        <f>IF(S280&lt;60%,"F",IF(S280&lt;70%,"D",IF(S280&lt;80%,"C",IF(S280&lt;90%,"B",IF(S280&gt;=90%,"A")))))</f>
        <v>B</v>
      </c>
      <c r="U280" s="125"/>
    </row>
    <row r="281" spans="1:21" s="119" customFormat="1" ht="12" customHeight="1" x14ac:dyDescent="0.2">
      <c r="A281" s="110">
        <v>27</v>
      </c>
      <c r="B281" s="111" t="s">
        <v>722</v>
      </c>
      <c r="C281" s="112" t="s">
        <v>91</v>
      </c>
      <c r="D281" s="112" t="s">
        <v>723</v>
      </c>
      <c r="E281" s="29">
        <v>87</v>
      </c>
      <c r="F281" s="28">
        <f t="shared" si="95"/>
        <v>0.13787638668779714</v>
      </c>
      <c r="G281" s="29">
        <v>87</v>
      </c>
      <c r="H281" s="28">
        <f t="shared" si="96"/>
        <v>0.13773232435170821</v>
      </c>
      <c r="I281" s="29">
        <v>83</v>
      </c>
      <c r="J281" s="28">
        <f t="shared" si="97"/>
        <v>0.13139980369185955</v>
      </c>
      <c r="K281" s="28">
        <v>2.5000000000000001E-2</v>
      </c>
      <c r="L281" s="29">
        <v>95</v>
      </c>
      <c r="M281" s="28">
        <f t="shared" si="98"/>
        <v>0.15039736567140552</v>
      </c>
      <c r="N281" s="29">
        <v>92</v>
      </c>
      <c r="O281" s="28">
        <f t="shared" si="99"/>
        <v>0.14564797517651903</v>
      </c>
      <c r="P281" s="29">
        <v>90</v>
      </c>
      <c r="Q281" s="28">
        <f t="shared" si="100"/>
        <v>0.14248171484659469</v>
      </c>
      <c r="R281" s="28">
        <v>2.5000000000000001E-2</v>
      </c>
      <c r="S281" s="113">
        <f t="shared" si="101"/>
        <v>0.89553557042588416</v>
      </c>
      <c r="T281" s="114" t="str">
        <f t="shared" ref="T281:T282" si="109">IF(S281&lt;60%,"F",IF(S281&lt;70%,"D",IF(S281&lt;80%,"C",IF(S281&lt;90%,"B",IF(S281&gt;=90%,"A")))))</f>
        <v>B</v>
      </c>
      <c r="U281" s="118"/>
    </row>
    <row r="282" spans="1:21" s="119" customFormat="1" ht="12" customHeight="1" x14ac:dyDescent="0.2">
      <c r="A282" s="110">
        <v>28</v>
      </c>
      <c r="B282" s="111" t="s">
        <v>724</v>
      </c>
      <c r="C282" s="112" t="s">
        <v>91</v>
      </c>
      <c r="D282" s="112" t="s">
        <v>725</v>
      </c>
      <c r="E282" s="29">
        <v>85</v>
      </c>
      <c r="F282" s="28">
        <f t="shared" si="95"/>
        <v>0.1347068145800317</v>
      </c>
      <c r="G282" s="29">
        <v>80</v>
      </c>
      <c r="H282" s="28">
        <f t="shared" si="96"/>
        <v>0.12665041319697307</v>
      </c>
      <c r="I282" s="29">
        <v>86</v>
      </c>
      <c r="J282" s="28">
        <f t="shared" si="97"/>
        <v>0.13614919418674604</v>
      </c>
      <c r="K282" s="28">
        <v>2.5000000000000001E-2</v>
      </c>
      <c r="L282" s="29">
        <v>81</v>
      </c>
      <c r="M282" s="28">
        <f t="shared" si="98"/>
        <v>0.12823354336193524</v>
      </c>
      <c r="N282" s="29">
        <v>87</v>
      </c>
      <c r="O282" s="28">
        <f t="shared" si="99"/>
        <v>0.13773232435170821</v>
      </c>
      <c r="P282" s="29">
        <v>90</v>
      </c>
      <c r="Q282" s="28">
        <f t="shared" si="100"/>
        <v>0.14248171484659469</v>
      </c>
      <c r="R282" s="28">
        <v>2.5000000000000001E-2</v>
      </c>
      <c r="S282" s="113">
        <f t="shared" si="101"/>
        <v>0.85595400452398884</v>
      </c>
      <c r="T282" s="114" t="str">
        <f t="shared" si="109"/>
        <v>B</v>
      </c>
      <c r="U282" s="123"/>
    </row>
    <row r="283" spans="1:21" s="131" customFormat="1" ht="12" customHeight="1" x14ac:dyDescent="0.2">
      <c r="A283" s="110">
        <v>29</v>
      </c>
      <c r="B283" s="126" t="s">
        <v>1165</v>
      </c>
      <c r="C283" s="127" t="s">
        <v>96</v>
      </c>
      <c r="D283" s="127" t="s">
        <v>1164</v>
      </c>
      <c r="E283" s="89">
        <v>85</v>
      </c>
      <c r="F283" s="88">
        <f>E283/631</f>
        <v>0.1347068145800317</v>
      </c>
      <c r="G283" s="89">
        <v>83</v>
      </c>
      <c r="H283" s="88">
        <f>G283/631.66</f>
        <v>0.13139980369185955</v>
      </c>
      <c r="I283" s="89">
        <v>93</v>
      </c>
      <c r="J283" s="88">
        <f>I283/631.66</f>
        <v>0.14723110534148118</v>
      </c>
      <c r="K283" s="88">
        <v>2.5000000000000001E-2</v>
      </c>
      <c r="L283" s="89">
        <v>94</v>
      </c>
      <c r="M283" s="88">
        <f>L283/631.66</f>
        <v>0.14881423550644335</v>
      </c>
      <c r="N283" s="89">
        <v>88</v>
      </c>
      <c r="O283" s="88">
        <f>N283/631.66</f>
        <v>0.13931545451667038</v>
      </c>
      <c r="P283" s="89">
        <v>93</v>
      </c>
      <c r="Q283" s="88">
        <f>P283/631.66</f>
        <v>0.14723110534148118</v>
      </c>
      <c r="R283" s="88">
        <v>2.5000000000000001E-2</v>
      </c>
      <c r="S283" s="128">
        <f>R283+Q283+O283+M283+K283+J283+H283+F283</f>
        <v>0.89869851897796726</v>
      </c>
      <c r="T283" s="129" t="str">
        <f>IF(S283&lt;60%,"F",IF(S283&lt;70%,"D",IF(S283&lt;80%,"C",IF(S283&lt;90%,"B",IF(S283&gt;=90%,"A")))))</f>
        <v>B</v>
      </c>
      <c r="U283" s="130"/>
    </row>
    <row r="284" spans="1:21" s="132" customFormat="1" ht="12" customHeight="1" x14ac:dyDescent="0.2">
      <c r="A284" s="110">
        <v>30</v>
      </c>
      <c r="B284" s="126" t="s">
        <v>1145</v>
      </c>
      <c r="C284" s="127" t="s">
        <v>91</v>
      </c>
      <c r="D284" s="127" t="s">
        <v>1166</v>
      </c>
      <c r="E284" s="89">
        <v>89</v>
      </c>
      <c r="F284" s="88">
        <f>E284/631</f>
        <v>0.14104595879556259</v>
      </c>
      <c r="G284" s="89">
        <v>96</v>
      </c>
      <c r="H284" s="88">
        <f>G284/631.66</f>
        <v>0.15198049583636766</v>
      </c>
      <c r="I284" s="89">
        <v>92</v>
      </c>
      <c r="J284" s="88">
        <f>I284/631.66</f>
        <v>0.14564797517651903</v>
      </c>
      <c r="K284" s="88">
        <v>2.5000000000000001E-2</v>
      </c>
      <c r="L284" s="89">
        <v>96</v>
      </c>
      <c r="M284" s="88">
        <f>L284/631.66</f>
        <v>0.15198049583636766</v>
      </c>
      <c r="N284" s="89">
        <v>90</v>
      </c>
      <c r="O284" s="88">
        <f>N284/631.66</f>
        <v>0.14248171484659469</v>
      </c>
      <c r="P284" s="89">
        <v>92</v>
      </c>
      <c r="Q284" s="88">
        <f>P284/631.66</f>
        <v>0.14564797517651903</v>
      </c>
      <c r="R284" s="88">
        <v>0.02</v>
      </c>
      <c r="S284" s="128">
        <f>R284+Q284+O284+M284+K284+J284+H284+F284</f>
        <v>0.92378461566793069</v>
      </c>
      <c r="T284" s="129" t="str">
        <f>IF(S284&lt;60%,"F",IF(S284&lt;70%,"D",IF(S284&lt;80%,"C",IF(S284&lt;90%,"B",IF(S284&gt;=90%,"A")))))</f>
        <v>A</v>
      </c>
      <c r="U284" s="130"/>
    </row>
    <row r="285" spans="1:21" s="116" customFormat="1" ht="12" customHeight="1" x14ac:dyDescent="0.2">
      <c r="A285" s="110">
        <v>31</v>
      </c>
      <c r="B285" s="111" t="s">
        <v>726</v>
      </c>
      <c r="C285" s="112" t="s">
        <v>91</v>
      </c>
      <c r="D285" s="112" t="s">
        <v>727</v>
      </c>
      <c r="E285" s="29">
        <v>87</v>
      </c>
      <c r="F285" s="28">
        <f t="shared" si="95"/>
        <v>0.13787638668779714</v>
      </c>
      <c r="G285" s="29">
        <v>84</v>
      </c>
      <c r="H285" s="28">
        <f t="shared" si="96"/>
        <v>0.13298293385682172</v>
      </c>
      <c r="I285" s="29">
        <v>83</v>
      </c>
      <c r="J285" s="28">
        <f t="shared" si="97"/>
        <v>0.13139980369185955</v>
      </c>
      <c r="K285" s="28">
        <v>2.5000000000000001E-2</v>
      </c>
      <c r="L285" s="29">
        <v>83</v>
      </c>
      <c r="M285" s="28">
        <f t="shared" si="98"/>
        <v>0.13139980369185955</v>
      </c>
      <c r="N285" s="29">
        <v>89</v>
      </c>
      <c r="O285" s="28">
        <f t="shared" si="99"/>
        <v>0.14089858468163252</v>
      </c>
      <c r="P285" s="29">
        <v>84</v>
      </c>
      <c r="Q285" s="28">
        <f t="shared" si="100"/>
        <v>0.13298293385682172</v>
      </c>
      <c r="R285" s="28">
        <v>2.5000000000000001E-2</v>
      </c>
      <c r="S285" s="113">
        <f t="shared" si="101"/>
        <v>0.85754044646679217</v>
      </c>
      <c r="T285" s="114" t="str">
        <f>IF(S285&lt;60%,"F",IF(S285&lt;70%,"D",IF(S285&lt;80%,"C",IF(S285&lt;90%,"B",IF(S285&gt;=90%,"A")))))</f>
        <v>B</v>
      </c>
      <c r="U285" s="124"/>
    </row>
    <row r="286" spans="1:21" s="116" customFormat="1" ht="12" customHeight="1" x14ac:dyDescent="0.2">
      <c r="A286" s="110">
        <v>32</v>
      </c>
      <c r="B286" s="111" t="s">
        <v>728</v>
      </c>
      <c r="C286" s="112" t="s">
        <v>91</v>
      </c>
      <c r="D286" s="112" t="s">
        <v>729</v>
      </c>
      <c r="E286" s="29">
        <v>91</v>
      </c>
      <c r="F286" s="28">
        <f t="shared" si="95"/>
        <v>0.14421553090332806</v>
      </c>
      <c r="G286" s="29">
        <v>96</v>
      </c>
      <c r="H286" s="28">
        <f t="shared" si="96"/>
        <v>0.15198049583636766</v>
      </c>
      <c r="I286" s="29">
        <v>92</v>
      </c>
      <c r="J286" s="28">
        <f t="shared" si="97"/>
        <v>0.14564797517651903</v>
      </c>
      <c r="K286" s="28">
        <v>2.5000000000000001E-2</v>
      </c>
      <c r="L286" s="29">
        <v>97</v>
      </c>
      <c r="M286" s="28">
        <f t="shared" si="98"/>
        <v>0.15356362600132983</v>
      </c>
      <c r="N286" s="29">
        <v>92</v>
      </c>
      <c r="O286" s="28">
        <f t="shared" si="99"/>
        <v>0.14564797517651903</v>
      </c>
      <c r="P286" s="29">
        <v>94</v>
      </c>
      <c r="Q286" s="28">
        <f t="shared" si="100"/>
        <v>0.14881423550644335</v>
      </c>
      <c r="R286" s="28">
        <v>0.02</v>
      </c>
      <c r="S286" s="113">
        <f t="shared" si="101"/>
        <v>0.93486983860050699</v>
      </c>
      <c r="T286" s="114" t="str">
        <f t="shared" ref="T286" si="110">IF(S286&lt;60%,"F",IF(S286&lt;70%,"D",IF(S286&lt;80%,"C",IF(S286&lt;90%,"B",IF(S286&gt;=90%,"A")))))</f>
        <v>A</v>
      </c>
      <c r="U286" s="117"/>
    </row>
    <row r="287" spans="1:21" s="119" customFormat="1" ht="12" customHeight="1" x14ac:dyDescent="0.2">
      <c r="A287" s="110">
        <v>33</v>
      </c>
      <c r="B287" s="111" t="s">
        <v>730</v>
      </c>
      <c r="C287" s="112" t="s">
        <v>91</v>
      </c>
      <c r="D287" s="112" t="s">
        <v>731</v>
      </c>
      <c r="E287" s="29">
        <v>86</v>
      </c>
      <c r="F287" s="28">
        <f t="shared" si="95"/>
        <v>0.13629160063391443</v>
      </c>
      <c r="G287" s="29">
        <v>91</v>
      </c>
      <c r="H287" s="28">
        <f t="shared" si="96"/>
        <v>0.14406484501155686</v>
      </c>
      <c r="I287" s="29">
        <v>81</v>
      </c>
      <c r="J287" s="28">
        <f t="shared" si="97"/>
        <v>0.12823354336193524</v>
      </c>
      <c r="K287" s="28">
        <v>2.5000000000000001E-2</v>
      </c>
      <c r="L287" s="29">
        <v>95</v>
      </c>
      <c r="M287" s="28">
        <f t="shared" si="98"/>
        <v>0.15039736567140552</v>
      </c>
      <c r="N287" s="29">
        <v>84</v>
      </c>
      <c r="O287" s="28">
        <f t="shared" si="99"/>
        <v>0.13298293385682172</v>
      </c>
      <c r="P287" s="29">
        <v>86</v>
      </c>
      <c r="Q287" s="28">
        <f t="shared" si="100"/>
        <v>0.13614919418674604</v>
      </c>
      <c r="R287" s="28">
        <v>2.5000000000000001E-2</v>
      </c>
      <c r="S287" s="113">
        <f t="shared" si="101"/>
        <v>0.87811948272237983</v>
      </c>
      <c r="T287" s="114" t="str">
        <f t="shared" si="102"/>
        <v>B</v>
      </c>
      <c r="U287" s="118"/>
    </row>
    <row r="288" spans="1:21" s="122" customFormat="1" ht="12" customHeight="1" x14ac:dyDescent="0.2">
      <c r="A288" s="110">
        <v>34</v>
      </c>
      <c r="B288" s="111" t="s">
        <v>732</v>
      </c>
      <c r="C288" s="112" t="s">
        <v>91</v>
      </c>
      <c r="D288" s="112" t="s">
        <v>733</v>
      </c>
      <c r="E288" s="29">
        <v>79</v>
      </c>
      <c r="F288" s="28">
        <f t="shared" si="95"/>
        <v>0.12519809825673534</v>
      </c>
      <c r="G288" s="29">
        <v>75</v>
      </c>
      <c r="H288" s="28">
        <f t="shared" si="96"/>
        <v>0.11873476237216224</v>
      </c>
      <c r="I288" s="29">
        <v>86</v>
      </c>
      <c r="J288" s="28">
        <f t="shared" si="97"/>
        <v>0.13614919418674604</v>
      </c>
      <c r="K288" s="28">
        <v>2.5000000000000001E-2</v>
      </c>
      <c r="L288" s="29">
        <v>86</v>
      </c>
      <c r="M288" s="28">
        <f t="shared" si="98"/>
        <v>0.13614919418674604</v>
      </c>
      <c r="N288" s="29">
        <v>81</v>
      </c>
      <c r="O288" s="28">
        <f t="shared" si="99"/>
        <v>0.12823354336193524</v>
      </c>
      <c r="P288" s="29">
        <v>80</v>
      </c>
      <c r="Q288" s="28">
        <f t="shared" si="100"/>
        <v>0.12665041319697307</v>
      </c>
      <c r="R288" s="28">
        <v>2.5000000000000001E-2</v>
      </c>
      <c r="S288" s="113">
        <f t="shared" si="101"/>
        <v>0.82111520556129802</v>
      </c>
      <c r="T288" s="120" t="str">
        <f>IF(S288&lt;60%,"F",IF(S288&lt;70%,"D",IF(S288&lt;80%,"C",IF(S288&lt;90%,"B",IF(S288&gt;=90%,"A")))))</f>
        <v>B</v>
      </c>
      <c r="U288" s="121"/>
    </row>
    <row r="289" spans="1:42" s="119" customFormat="1" ht="12" customHeight="1" x14ac:dyDescent="0.2">
      <c r="A289" s="110">
        <v>35</v>
      </c>
      <c r="B289" s="111" t="s">
        <v>734</v>
      </c>
      <c r="C289" s="112" t="s">
        <v>96</v>
      </c>
      <c r="D289" s="112" t="s">
        <v>735</v>
      </c>
      <c r="E289" s="29">
        <v>87</v>
      </c>
      <c r="F289" s="28">
        <f t="shared" si="95"/>
        <v>0.13787638668779714</v>
      </c>
      <c r="G289" s="29">
        <v>88</v>
      </c>
      <c r="H289" s="28">
        <f t="shared" si="96"/>
        <v>0.13931545451667038</v>
      </c>
      <c r="I289" s="29">
        <v>86</v>
      </c>
      <c r="J289" s="28">
        <f t="shared" si="97"/>
        <v>0.13614919418674604</v>
      </c>
      <c r="K289" s="28">
        <v>1.4999999999999999E-2</v>
      </c>
      <c r="L289" s="29">
        <v>93</v>
      </c>
      <c r="M289" s="28">
        <f t="shared" si="98"/>
        <v>0.14723110534148118</v>
      </c>
      <c r="N289" s="29">
        <v>83</v>
      </c>
      <c r="O289" s="28">
        <f t="shared" si="99"/>
        <v>0.13139980369185955</v>
      </c>
      <c r="P289" s="29">
        <v>79</v>
      </c>
      <c r="Q289" s="28">
        <f t="shared" si="100"/>
        <v>0.1250672830320109</v>
      </c>
      <c r="R289" s="28">
        <v>0.02</v>
      </c>
      <c r="S289" s="113">
        <f t="shared" si="101"/>
        <v>0.85203922745656524</v>
      </c>
      <c r="T289" s="114" t="str">
        <f t="shared" ref="T289:T293" si="111">IF(S289&lt;60%,"F",IF(S289&lt;70%,"D",IF(S289&lt;80%,"C",IF(S289&lt;90%,"B",IF(S289&gt;=90%,"A")))))</f>
        <v>B</v>
      </c>
      <c r="U289" s="123"/>
    </row>
    <row r="290" spans="1:42" s="157" customFormat="1" ht="12" customHeight="1" x14ac:dyDescent="0.2">
      <c r="A290" s="149">
        <v>36</v>
      </c>
      <c r="B290" s="150" t="s">
        <v>736</v>
      </c>
      <c r="C290" s="151" t="s">
        <v>91</v>
      </c>
      <c r="D290" s="151" t="s">
        <v>737</v>
      </c>
      <c r="E290" s="81">
        <v>65</v>
      </c>
      <c r="F290" s="80">
        <f t="shared" si="95"/>
        <v>0.10301109350237718</v>
      </c>
      <c r="G290" s="81">
        <v>69</v>
      </c>
      <c r="H290" s="80">
        <f t="shared" si="96"/>
        <v>0.10923598138238927</v>
      </c>
      <c r="I290" s="81">
        <v>0</v>
      </c>
      <c r="J290" s="80">
        <f t="shared" si="97"/>
        <v>0</v>
      </c>
      <c r="K290" s="80">
        <v>0</v>
      </c>
      <c r="L290" s="81">
        <v>81</v>
      </c>
      <c r="M290" s="80">
        <f t="shared" si="98"/>
        <v>0.12823354336193524</v>
      </c>
      <c r="N290" s="81">
        <v>53</v>
      </c>
      <c r="O290" s="80">
        <f t="shared" si="99"/>
        <v>8.3905898742994658E-2</v>
      </c>
      <c r="P290" s="81">
        <v>0</v>
      </c>
      <c r="Q290" s="80">
        <f t="shared" si="100"/>
        <v>0</v>
      </c>
      <c r="R290" s="80">
        <v>0</v>
      </c>
      <c r="S290" s="152">
        <f t="shared" si="101"/>
        <v>0.42438651698969637</v>
      </c>
      <c r="T290" s="153" t="str">
        <f t="shared" si="111"/>
        <v>F</v>
      </c>
      <c r="U290" s="156"/>
    </row>
    <row r="291" spans="1:42" s="122" customFormat="1" ht="12" customHeight="1" x14ac:dyDescent="0.2">
      <c r="A291" s="110">
        <v>37</v>
      </c>
      <c r="B291" s="111" t="s">
        <v>738</v>
      </c>
      <c r="C291" s="112" t="s">
        <v>624</v>
      </c>
      <c r="D291" s="112" t="s">
        <v>739</v>
      </c>
      <c r="E291" s="29">
        <v>87</v>
      </c>
      <c r="F291" s="28">
        <f t="shared" si="95"/>
        <v>0.13787638668779714</v>
      </c>
      <c r="G291" s="29">
        <v>92</v>
      </c>
      <c r="H291" s="28">
        <f t="shared" si="96"/>
        <v>0.14564797517651903</v>
      </c>
      <c r="I291" s="29">
        <v>93</v>
      </c>
      <c r="J291" s="28">
        <f t="shared" si="97"/>
        <v>0.14723110534148118</v>
      </c>
      <c r="K291" s="28">
        <v>1.4999999999999999E-2</v>
      </c>
      <c r="L291" s="29">
        <v>91</v>
      </c>
      <c r="M291" s="28">
        <f t="shared" si="98"/>
        <v>0.14406484501155686</v>
      </c>
      <c r="N291" s="29">
        <v>87</v>
      </c>
      <c r="O291" s="28">
        <f t="shared" si="99"/>
        <v>0.13773232435170821</v>
      </c>
      <c r="P291" s="29">
        <v>93</v>
      </c>
      <c r="Q291" s="28">
        <f t="shared" si="100"/>
        <v>0.14723110534148118</v>
      </c>
      <c r="R291" s="28">
        <v>0.02</v>
      </c>
      <c r="S291" s="113">
        <f t="shared" si="101"/>
        <v>0.89478374191054355</v>
      </c>
      <c r="T291" s="120" t="str">
        <f t="shared" si="111"/>
        <v>B</v>
      </c>
      <c r="U291" s="121"/>
    </row>
    <row r="292" spans="1:42" s="116" customFormat="1" ht="12" customHeight="1" x14ac:dyDescent="0.2">
      <c r="A292" s="110">
        <v>38</v>
      </c>
      <c r="B292" s="111" t="s">
        <v>740</v>
      </c>
      <c r="C292" s="112" t="s">
        <v>624</v>
      </c>
      <c r="D292" s="112" t="s">
        <v>741</v>
      </c>
      <c r="E292" s="29">
        <v>64</v>
      </c>
      <c r="F292" s="28">
        <f t="shared" si="95"/>
        <v>0.10142630744849446</v>
      </c>
      <c r="G292" s="29">
        <v>73</v>
      </c>
      <c r="H292" s="28">
        <f t="shared" si="96"/>
        <v>0.11556850204223792</v>
      </c>
      <c r="I292" s="29">
        <v>80</v>
      </c>
      <c r="J292" s="28">
        <f t="shared" si="97"/>
        <v>0.12665041319697307</v>
      </c>
      <c r="K292" s="28">
        <v>1.4999999999999999E-2</v>
      </c>
      <c r="L292" s="29">
        <v>76</v>
      </c>
      <c r="M292" s="28">
        <f t="shared" si="98"/>
        <v>0.12031789253712441</v>
      </c>
      <c r="N292" s="29">
        <v>60</v>
      </c>
      <c r="O292" s="28">
        <f t="shared" si="99"/>
        <v>9.49878098977298E-2</v>
      </c>
      <c r="P292" s="29">
        <v>76</v>
      </c>
      <c r="Q292" s="28">
        <f t="shared" si="100"/>
        <v>0.12031789253712441</v>
      </c>
      <c r="R292" s="28">
        <v>0.02</v>
      </c>
      <c r="S292" s="113">
        <f t="shared" si="101"/>
        <v>0.71426881765968409</v>
      </c>
      <c r="T292" s="114" t="str">
        <f t="shared" si="111"/>
        <v>C</v>
      </c>
      <c r="U292" s="117" t="s">
        <v>11</v>
      </c>
    </row>
    <row r="293" spans="1:42" s="157" customFormat="1" ht="12" customHeight="1" x14ac:dyDescent="0.2">
      <c r="A293" s="149">
        <v>39</v>
      </c>
      <c r="B293" s="150" t="s">
        <v>742</v>
      </c>
      <c r="C293" s="151" t="s">
        <v>96</v>
      </c>
      <c r="D293" s="151" t="s">
        <v>743</v>
      </c>
      <c r="E293" s="81">
        <v>60</v>
      </c>
      <c r="F293" s="80">
        <f t="shared" si="95"/>
        <v>9.5087163232963554E-2</v>
      </c>
      <c r="G293" s="81">
        <v>60</v>
      </c>
      <c r="H293" s="80">
        <f t="shared" si="96"/>
        <v>9.49878098977298E-2</v>
      </c>
      <c r="I293" s="81">
        <v>60</v>
      </c>
      <c r="J293" s="80">
        <f t="shared" si="97"/>
        <v>9.49878098977298E-2</v>
      </c>
      <c r="K293" s="80">
        <v>1.4999999999999999E-2</v>
      </c>
      <c r="L293" s="81">
        <v>69</v>
      </c>
      <c r="M293" s="80">
        <f t="shared" si="98"/>
        <v>0.10923598138238927</v>
      </c>
      <c r="N293" s="81">
        <v>43</v>
      </c>
      <c r="O293" s="80">
        <f t="shared" si="99"/>
        <v>6.8074597093373018E-2</v>
      </c>
      <c r="P293" s="81">
        <v>33</v>
      </c>
      <c r="Q293" s="80">
        <f t="shared" si="100"/>
        <v>5.2243295443751385E-2</v>
      </c>
      <c r="R293" s="80">
        <v>0.02</v>
      </c>
      <c r="S293" s="152">
        <f t="shared" si="101"/>
        <v>0.54961665694793682</v>
      </c>
      <c r="T293" s="153" t="str">
        <f t="shared" si="111"/>
        <v>F</v>
      </c>
      <c r="U293" s="158"/>
    </row>
    <row r="294" spans="1:42" s="119" customFormat="1" ht="12" customHeight="1" x14ac:dyDescent="0.2">
      <c r="A294" s="110">
        <v>40</v>
      </c>
      <c r="B294" s="111" t="s">
        <v>744</v>
      </c>
      <c r="C294" s="112" t="s">
        <v>96</v>
      </c>
      <c r="D294" s="112" t="s">
        <v>745</v>
      </c>
      <c r="E294" s="29">
        <v>79</v>
      </c>
      <c r="F294" s="28">
        <f t="shared" si="95"/>
        <v>0.12519809825673534</v>
      </c>
      <c r="G294" s="29">
        <v>93</v>
      </c>
      <c r="H294" s="28">
        <f t="shared" si="96"/>
        <v>0.14723110534148118</v>
      </c>
      <c r="I294" s="29">
        <v>81</v>
      </c>
      <c r="J294" s="28">
        <f t="shared" si="97"/>
        <v>0.12823354336193524</v>
      </c>
      <c r="K294" s="28">
        <v>0.02</v>
      </c>
      <c r="L294" s="29">
        <v>89</v>
      </c>
      <c r="M294" s="28">
        <f t="shared" si="98"/>
        <v>0.14089858468163252</v>
      </c>
      <c r="N294" s="29">
        <v>83</v>
      </c>
      <c r="O294" s="28">
        <f t="shared" si="99"/>
        <v>0.13139980369185955</v>
      </c>
      <c r="P294" s="29">
        <v>88</v>
      </c>
      <c r="Q294" s="28">
        <f t="shared" si="100"/>
        <v>0.13931545451667038</v>
      </c>
      <c r="R294" s="28">
        <v>0.02</v>
      </c>
      <c r="S294" s="113">
        <f t="shared" si="101"/>
        <v>0.85227658985031429</v>
      </c>
      <c r="T294" s="114" t="str">
        <f>IF(S294&lt;60%,"F",IF(S294&lt;70%,"D",IF(S294&lt;80%,"C",IF(S294&lt;90%,"B",IF(S294&gt;=90%,"A")))))</f>
        <v>B</v>
      </c>
      <c r="U294" s="125"/>
    </row>
    <row r="295" spans="1:42" s="119" customFormat="1" ht="12" customHeight="1" x14ac:dyDescent="0.2">
      <c r="A295" s="110">
        <v>41</v>
      </c>
      <c r="B295" s="111" t="s">
        <v>746</v>
      </c>
      <c r="C295" s="112" t="s">
        <v>91</v>
      </c>
      <c r="D295" s="112" t="s">
        <v>747</v>
      </c>
      <c r="E295" s="29">
        <v>89</v>
      </c>
      <c r="F295" s="28">
        <f t="shared" ref="F295:F298" si="112">E295/631</f>
        <v>0.14104595879556259</v>
      </c>
      <c r="G295" s="29">
        <v>83</v>
      </c>
      <c r="H295" s="28">
        <f t="shared" ref="H295:H298" si="113">G295/631.66</f>
        <v>0.13139980369185955</v>
      </c>
      <c r="I295" s="29">
        <v>89</v>
      </c>
      <c r="J295" s="28">
        <f t="shared" ref="J295:J298" si="114">I295/631.66</f>
        <v>0.14089858468163252</v>
      </c>
      <c r="K295" s="28">
        <v>1.4999999999999999E-2</v>
      </c>
      <c r="L295" s="29">
        <v>95</v>
      </c>
      <c r="M295" s="28">
        <f t="shared" ref="M295:M298" si="115">L295/631.66</f>
        <v>0.15039736567140552</v>
      </c>
      <c r="N295" s="29">
        <v>94</v>
      </c>
      <c r="O295" s="28">
        <f t="shared" ref="O295:O298" si="116">N295/631.66</f>
        <v>0.14881423550644335</v>
      </c>
      <c r="P295" s="29">
        <v>98</v>
      </c>
      <c r="Q295" s="28">
        <f t="shared" ref="Q295:Q298" si="117">P295/631.66</f>
        <v>0.155146756166292</v>
      </c>
      <c r="R295" s="28">
        <v>0.02</v>
      </c>
      <c r="S295" s="113">
        <f t="shared" ref="S295:S298" si="118">R295+Q295+O295+M295+K295+J295+H295+F295</f>
        <v>0.90270270451319556</v>
      </c>
      <c r="T295" s="114" t="str">
        <f t="shared" ref="T295:T298" si="119">IF(S295&lt;60%,"F",IF(S295&lt;70%,"D",IF(S295&lt;80%,"C",IF(S295&lt;90%,"B",IF(S295&gt;=90%,"A")))))</f>
        <v>A</v>
      </c>
      <c r="U295" s="118"/>
    </row>
    <row r="296" spans="1:42" s="132" customFormat="1" ht="12" customHeight="1" x14ac:dyDescent="0.2">
      <c r="A296" s="110">
        <v>42</v>
      </c>
      <c r="B296" s="126" t="s">
        <v>1146</v>
      </c>
      <c r="C296" s="127" t="s">
        <v>91</v>
      </c>
      <c r="D296" s="127" t="s">
        <v>1167</v>
      </c>
      <c r="E296" s="89">
        <v>83</v>
      </c>
      <c r="F296" s="88">
        <f>E296/631</f>
        <v>0.13153724247226625</v>
      </c>
      <c r="G296" s="89">
        <v>89</v>
      </c>
      <c r="H296" s="88">
        <f>G296/631.66</f>
        <v>0.14089858468163252</v>
      </c>
      <c r="I296" s="89">
        <v>88</v>
      </c>
      <c r="J296" s="88">
        <f>I296/631.66</f>
        <v>0.13931545451667038</v>
      </c>
      <c r="K296" s="88">
        <v>2.5000000000000001E-2</v>
      </c>
      <c r="L296" s="89">
        <v>96</v>
      </c>
      <c r="M296" s="88">
        <f>L296/631.66</f>
        <v>0.15198049583636766</v>
      </c>
      <c r="N296" s="89">
        <v>97</v>
      </c>
      <c r="O296" s="88">
        <f>N296/631.66</f>
        <v>0.15356362600132983</v>
      </c>
      <c r="P296" s="89">
        <v>95</v>
      </c>
      <c r="Q296" s="88">
        <f>P296/631.66</f>
        <v>0.15039736567140552</v>
      </c>
      <c r="R296" s="88">
        <v>2.5000000000000001E-2</v>
      </c>
      <c r="S296" s="128">
        <f>R296+Q296+O296+M296+K296+J296+H296+F296</f>
        <v>0.91769276917967224</v>
      </c>
      <c r="T296" s="129" t="str">
        <f t="shared" ref="T296" si="120">IF(S296&lt;60%,"F",IF(S296&lt;70%,"D",IF(S296&lt;80%,"C",IF(S296&lt;90%,"B",IF(S296&gt;=90%,"A")))))</f>
        <v>A</v>
      </c>
      <c r="U296" s="130"/>
    </row>
    <row r="297" spans="1:42" s="132" customFormat="1" ht="12" customHeight="1" x14ac:dyDescent="0.2">
      <c r="A297" s="110">
        <v>43</v>
      </c>
      <c r="B297" s="126" t="s">
        <v>1155</v>
      </c>
      <c r="C297" s="127" t="s">
        <v>91</v>
      </c>
      <c r="D297" s="127" t="s">
        <v>1161</v>
      </c>
      <c r="E297" s="89">
        <v>84</v>
      </c>
      <c r="F297" s="88">
        <f>E297/631</f>
        <v>0.13312202852614896</v>
      </c>
      <c r="G297" s="89">
        <v>83</v>
      </c>
      <c r="H297" s="88">
        <f>G297/631.66</f>
        <v>0.13139980369185955</v>
      </c>
      <c r="I297" s="89">
        <v>81</v>
      </c>
      <c r="J297" s="88">
        <f>I297/631.66</f>
        <v>0.12823354336193524</v>
      </c>
      <c r="K297" s="88">
        <v>2.5000000000000001E-2</v>
      </c>
      <c r="L297" s="89">
        <v>86</v>
      </c>
      <c r="M297" s="88">
        <f>L297/631.66</f>
        <v>0.13614919418674604</v>
      </c>
      <c r="N297" s="89">
        <v>87</v>
      </c>
      <c r="O297" s="88">
        <f>N297/631.66</f>
        <v>0.13773232435170821</v>
      </c>
      <c r="P297" s="89">
        <v>91</v>
      </c>
      <c r="Q297" s="88">
        <f>P297/631.66</f>
        <v>0.14406484501155686</v>
      </c>
      <c r="R297" s="88">
        <v>2.5000000000000001E-2</v>
      </c>
      <c r="S297" s="128">
        <f>R297+Q297+O297+M297+K297+J297+H297+F297</f>
        <v>0.86070173912995485</v>
      </c>
      <c r="T297" s="129" t="str">
        <f>IF(S297&lt;60%,"F",IF(S297&lt;70%,"D",IF(S297&lt;80%,"C",IF(S297&lt;90%,"B",IF(S297&gt;=90%,"A")))))</f>
        <v>B</v>
      </c>
      <c r="U297" s="130"/>
    </row>
    <row r="298" spans="1:42" s="155" customFormat="1" ht="12" customHeight="1" x14ac:dyDescent="0.2">
      <c r="A298" s="149">
        <v>44</v>
      </c>
      <c r="B298" s="150" t="s">
        <v>748</v>
      </c>
      <c r="C298" s="151" t="s">
        <v>96</v>
      </c>
      <c r="D298" s="151" t="s">
        <v>749</v>
      </c>
      <c r="E298" s="81">
        <v>90</v>
      </c>
      <c r="F298" s="80">
        <f t="shared" si="112"/>
        <v>0.14263074484944532</v>
      </c>
      <c r="G298" s="81">
        <v>0</v>
      </c>
      <c r="H298" s="80">
        <f t="shared" si="113"/>
        <v>0</v>
      </c>
      <c r="I298" s="81">
        <v>0</v>
      </c>
      <c r="J298" s="80">
        <f t="shared" si="114"/>
        <v>0</v>
      </c>
      <c r="K298" s="80">
        <v>0</v>
      </c>
      <c r="L298" s="81">
        <v>97</v>
      </c>
      <c r="M298" s="80">
        <f t="shared" si="115"/>
        <v>0.15356362600132983</v>
      </c>
      <c r="N298" s="81">
        <v>0</v>
      </c>
      <c r="O298" s="80">
        <f t="shared" si="116"/>
        <v>0</v>
      </c>
      <c r="P298" s="81">
        <v>0</v>
      </c>
      <c r="Q298" s="80">
        <f t="shared" si="117"/>
        <v>0</v>
      </c>
      <c r="R298" s="80">
        <v>0</v>
      </c>
      <c r="S298" s="152">
        <f t="shared" si="118"/>
        <v>0.29619437085077516</v>
      </c>
      <c r="T298" s="153" t="str">
        <f t="shared" si="119"/>
        <v>F</v>
      </c>
      <c r="U298" s="159"/>
    </row>
    <row r="299" spans="1:42" s="116" customFormat="1" ht="12" customHeight="1" x14ac:dyDescent="0.2">
      <c r="A299" s="110">
        <v>45</v>
      </c>
      <c r="B299" s="111" t="s">
        <v>750</v>
      </c>
      <c r="C299" s="112" t="s">
        <v>624</v>
      </c>
      <c r="D299" s="112" t="s">
        <v>751</v>
      </c>
      <c r="E299" s="29">
        <v>84</v>
      </c>
      <c r="F299" s="28">
        <f t="shared" ref="F299:F300" si="121">E299/631</f>
        <v>0.13312202852614896</v>
      </c>
      <c r="G299" s="29">
        <v>87</v>
      </c>
      <c r="H299" s="28">
        <f t="shared" ref="H299:H300" si="122">G299/631.66</f>
        <v>0.13773232435170821</v>
      </c>
      <c r="I299" s="29">
        <v>89</v>
      </c>
      <c r="J299" s="28">
        <f t="shared" ref="J299:J300" si="123">I299/631.66</f>
        <v>0.14089858468163252</v>
      </c>
      <c r="K299" s="28">
        <v>0.02</v>
      </c>
      <c r="L299" s="29">
        <v>93</v>
      </c>
      <c r="M299" s="28">
        <f t="shared" ref="M299:M300" si="124">L299/631.66</f>
        <v>0.14723110534148118</v>
      </c>
      <c r="N299" s="29">
        <v>95</v>
      </c>
      <c r="O299" s="28">
        <f t="shared" ref="O299:O300" si="125">N299/631.66</f>
        <v>0.15039736567140552</v>
      </c>
      <c r="P299" s="29">
        <v>90</v>
      </c>
      <c r="Q299" s="28">
        <f t="shared" ref="Q299:Q300" si="126">P299/631.66</f>
        <v>0.14248171484659469</v>
      </c>
      <c r="R299" s="28">
        <v>2.5000000000000001E-2</v>
      </c>
      <c r="S299" s="113">
        <f t="shared" ref="S299:S300" si="127">R299+Q299+O299+M299+K299+J299+H299+F299</f>
        <v>0.89686312341897112</v>
      </c>
      <c r="T299" s="114" t="str">
        <f>IF(S299&lt;60%,"F",IF(S299&lt;70%,"D",IF(S299&lt;80%,"C",IF(S299&lt;90%,"B",IF(S299&gt;=90%,"A")))))</f>
        <v>B</v>
      </c>
      <c r="U299" s="124"/>
    </row>
    <row r="300" spans="1:42" s="116" customFormat="1" ht="12" customHeight="1" x14ac:dyDescent="0.2">
      <c r="A300" s="110">
        <v>46</v>
      </c>
      <c r="B300" s="111" t="s">
        <v>752</v>
      </c>
      <c r="C300" s="112" t="s">
        <v>91</v>
      </c>
      <c r="D300" s="112" t="s">
        <v>753</v>
      </c>
      <c r="E300" s="29">
        <v>94</v>
      </c>
      <c r="F300" s="28">
        <f t="shared" si="121"/>
        <v>0.14896988906497624</v>
      </c>
      <c r="G300" s="29">
        <v>91</v>
      </c>
      <c r="H300" s="28">
        <f t="shared" si="122"/>
        <v>0.14406484501155686</v>
      </c>
      <c r="I300" s="29">
        <v>96</v>
      </c>
      <c r="J300" s="28">
        <f t="shared" si="123"/>
        <v>0.15198049583636766</v>
      </c>
      <c r="K300" s="28">
        <v>1.4999999999999999E-2</v>
      </c>
      <c r="L300" s="29">
        <v>96</v>
      </c>
      <c r="M300" s="28">
        <f t="shared" si="124"/>
        <v>0.15198049583636766</v>
      </c>
      <c r="N300" s="29">
        <v>95</v>
      </c>
      <c r="O300" s="28">
        <f t="shared" si="125"/>
        <v>0.15039736567140552</v>
      </c>
      <c r="P300" s="29">
        <v>95</v>
      </c>
      <c r="Q300" s="28">
        <f t="shared" si="126"/>
        <v>0.15039736567140552</v>
      </c>
      <c r="R300" s="28">
        <v>1.4999999999999999E-2</v>
      </c>
      <c r="S300" s="113">
        <f t="shared" si="127"/>
        <v>0.92779045709207941</v>
      </c>
      <c r="T300" s="114" t="str">
        <f t="shared" ref="T300" si="128">IF(S300&lt;60%,"F",IF(S300&lt;70%,"D",IF(S300&lt;80%,"C",IF(S300&lt;90%,"B",IF(S300&gt;=90%,"A")))))</f>
        <v>A</v>
      </c>
      <c r="U300" s="117"/>
    </row>
    <row r="301" spans="1:42" ht="15" customHeight="1" x14ac:dyDescent="0.2">
      <c r="A301" s="44" t="s">
        <v>30</v>
      </c>
      <c r="B301" s="45"/>
      <c r="C301" s="45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7"/>
      <c r="S301" s="45"/>
      <c r="T301" s="48"/>
      <c r="U301" s="49"/>
      <c r="V301" s="50"/>
      <c r="W301" s="51"/>
      <c r="X301" s="52"/>
      <c r="Y301" s="52"/>
      <c r="Z301" s="53"/>
      <c r="AA301" s="54"/>
      <c r="AB301" s="53"/>
      <c r="AC301" s="54"/>
      <c r="AD301" s="53"/>
      <c r="AE301" s="54"/>
      <c r="AF301" s="55"/>
      <c r="AG301" s="53"/>
      <c r="AH301" s="54"/>
      <c r="AI301" s="53"/>
      <c r="AJ301" s="54"/>
      <c r="AK301" s="53"/>
      <c r="AL301" s="54"/>
      <c r="AM301" s="55"/>
      <c r="AN301" s="56"/>
      <c r="AO301" s="57"/>
      <c r="AP301" s="58"/>
    </row>
    <row r="302" spans="1:42" ht="15" customHeight="1" x14ac:dyDescent="0.2">
      <c r="A302" s="44"/>
      <c r="B302" s="45"/>
      <c r="C302" s="45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55"/>
      <c r="S302" s="45"/>
      <c r="T302" s="48"/>
      <c r="U302" s="49"/>
      <c r="V302" s="50"/>
      <c r="W302" s="51"/>
      <c r="X302" s="52"/>
      <c r="Y302" s="52"/>
      <c r="Z302" s="53"/>
      <c r="AA302" s="54"/>
      <c r="AB302" s="53"/>
      <c r="AC302" s="54"/>
      <c r="AD302" s="53"/>
      <c r="AE302" s="54"/>
      <c r="AF302" s="55"/>
      <c r="AG302" s="53"/>
      <c r="AH302" s="54"/>
      <c r="AI302" s="53"/>
      <c r="AJ302" s="54"/>
      <c r="AK302" s="53"/>
      <c r="AL302" s="54"/>
      <c r="AM302" s="55"/>
      <c r="AN302" s="56"/>
      <c r="AO302" s="57"/>
      <c r="AP302" s="58"/>
    </row>
    <row r="303" spans="1:42" ht="15" customHeight="1" x14ac:dyDescent="0.2">
      <c r="A303" s="44"/>
      <c r="B303" s="45"/>
      <c r="C303" s="45"/>
      <c r="D303" s="46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55"/>
      <c r="S303" s="45"/>
      <c r="T303" s="48"/>
      <c r="U303" s="49"/>
      <c r="V303" s="50"/>
      <c r="W303" s="51"/>
      <c r="X303" s="52"/>
      <c r="Y303" s="52"/>
      <c r="Z303" s="53"/>
      <c r="AA303" s="54"/>
      <c r="AB303" s="53"/>
      <c r="AC303" s="54"/>
      <c r="AD303" s="53"/>
      <c r="AE303" s="54"/>
      <c r="AF303" s="55"/>
      <c r="AG303" s="53"/>
      <c r="AH303" s="54"/>
      <c r="AI303" s="53"/>
      <c r="AJ303" s="54"/>
      <c r="AK303" s="53"/>
      <c r="AL303" s="54"/>
      <c r="AM303" s="55"/>
      <c r="AN303" s="56"/>
      <c r="AO303" s="57"/>
      <c r="AP303" s="58"/>
    </row>
    <row r="304" spans="1:42" ht="15" customHeight="1" x14ac:dyDescent="0.2">
      <c r="A304" s="44"/>
      <c r="B304" s="45"/>
      <c r="C304" s="45"/>
      <c r="D304" s="46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55"/>
      <c r="S304" s="45"/>
      <c r="T304" s="48"/>
      <c r="U304" s="49"/>
      <c r="V304" s="50"/>
      <c r="W304" s="51"/>
      <c r="X304" s="52"/>
      <c r="Y304" s="52"/>
      <c r="Z304" s="53"/>
      <c r="AA304" s="54"/>
      <c r="AB304" s="53"/>
      <c r="AC304" s="54"/>
      <c r="AD304" s="53"/>
      <c r="AE304" s="54"/>
      <c r="AF304" s="55"/>
      <c r="AG304" s="53"/>
      <c r="AH304" s="54"/>
      <c r="AI304" s="53"/>
      <c r="AJ304" s="54"/>
      <c r="AK304" s="53"/>
      <c r="AL304" s="54"/>
      <c r="AM304" s="55"/>
      <c r="AN304" s="56"/>
      <c r="AO304" s="57"/>
      <c r="AP304" s="58"/>
    </row>
    <row r="305" spans="1:42" ht="15" customHeight="1" x14ac:dyDescent="0.2">
      <c r="A305" s="44"/>
      <c r="B305" s="45"/>
      <c r="C305" s="45"/>
      <c r="D305" s="46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55"/>
      <c r="S305" s="45"/>
      <c r="T305" s="48"/>
      <c r="U305" s="49"/>
      <c r="V305" s="50"/>
      <c r="W305" s="51"/>
      <c r="X305" s="52"/>
      <c r="Y305" s="52"/>
      <c r="Z305" s="53"/>
      <c r="AA305" s="54"/>
      <c r="AB305" s="53"/>
      <c r="AC305" s="54"/>
      <c r="AD305" s="53"/>
      <c r="AE305" s="54"/>
      <c r="AF305" s="55"/>
      <c r="AG305" s="53"/>
      <c r="AH305" s="54"/>
      <c r="AI305" s="53"/>
      <c r="AJ305" s="54"/>
      <c r="AK305" s="53"/>
      <c r="AL305" s="54"/>
      <c r="AM305" s="55"/>
      <c r="AN305" s="56"/>
      <c r="AO305" s="57"/>
      <c r="AP305" s="58"/>
    </row>
    <row r="306" spans="1:42" ht="15" customHeight="1" x14ac:dyDescent="0.2">
      <c r="A306" s="44"/>
      <c r="B306" s="45"/>
      <c r="C306" s="45"/>
      <c r="D306" s="46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55"/>
      <c r="S306" s="45"/>
      <c r="T306" s="48"/>
      <c r="U306" s="49"/>
      <c r="V306" s="50"/>
      <c r="W306" s="51"/>
      <c r="X306" s="52"/>
      <c r="Y306" s="52"/>
      <c r="Z306" s="53"/>
      <c r="AA306" s="54"/>
      <c r="AB306" s="53"/>
      <c r="AC306" s="54"/>
      <c r="AD306" s="53"/>
      <c r="AE306" s="54"/>
      <c r="AF306" s="55"/>
      <c r="AG306" s="53"/>
      <c r="AH306" s="54"/>
      <c r="AI306" s="53"/>
      <c r="AJ306" s="54"/>
      <c r="AK306" s="53"/>
      <c r="AL306" s="54"/>
      <c r="AM306" s="55"/>
      <c r="AN306" s="56"/>
      <c r="AO306" s="57"/>
      <c r="AP306" s="58"/>
    </row>
    <row r="307" spans="1:42" ht="15" customHeight="1" x14ac:dyDescent="0.2">
      <c r="A307" s="44"/>
      <c r="B307" s="45"/>
      <c r="C307" s="45"/>
      <c r="D307" s="46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55"/>
      <c r="S307" s="45"/>
      <c r="T307" s="48"/>
      <c r="U307" s="49"/>
      <c r="V307" s="50"/>
      <c r="W307" s="51"/>
      <c r="X307" s="52"/>
      <c r="Y307" s="52"/>
      <c r="Z307" s="53"/>
      <c r="AA307" s="54"/>
      <c r="AB307" s="53"/>
      <c r="AC307" s="54"/>
      <c r="AD307" s="53"/>
      <c r="AE307" s="54"/>
      <c r="AF307" s="55"/>
      <c r="AG307" s="53"/>
      <c r="AH307" s="54"/>
      <c r="AI307" s="53"/>
      <c r="AJ307" s="54"/>
      <c r="AK307" s="53"/>
      <c r="AL307" s="54"/>
      <c r="AM307" s="55"/>
      <c r="AN307" s="56"/>
      <c r="AO307" s="57"/>
      <c r="AP307" s="58"/>
    </row>
    <row r="308" spans="1:42" ht="15" customHeight="1" x14ac:dyDescent="0.2">
      <c r="A308" s="44"/>
      <c r="B308" s="45"/>
      <c r="C308" s="45"/>
      <c r="D308" s="46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55"/>
      <c r="S308" s="45"/>
      <c r="T308" s="48"/>
      <c r="U308" s="49"/>
      <c r="V308" s="50"/>
      <c r="W308" s="51"/>
      <c r="X308" s="52"/>
      <c r="Y308" s="52"/>
      <c r="Z308" s="53"/>
      <c r="AA308" s="54"/>
      <c r="AB308" s="53"/>
      <c r="AC308" s="54"/>
      <c r="AD308" s="53"/>
      <c r="AE308" s="54"/>
      <c r="AF308" s="55"/>
      <c r="AG308" s="53"/>
      <c r="AH308" s="54"/>
      <c r="AI308" s="53"/>
      <c r="AJ308" s="54"/>
      <c r="AK308" s="53"/>
      <c r="AL308" s="54"/>
      <c r="AM308" s="55"/>
      <c r="AN308" s="56"/>
      <c r="AO308" s="57"/>
      <c r="AP308" s="58"/>
    </row>
    <row r="309" spans="1:42" ht="15" customHeight="1" x14ac:dyDescent="0.2">
      <c r="A309" s="44"/>
      <c r="B309" s="45"/>
      <c r="C309" s="45"/>
      <c r="D309" s="46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55"/>
      <c r="S309" s="45"/>
      <c r="T309" s="48"/>
      <c r="U309" s="49"/>
      <c r="V309" s="50"/>
      <c r="W309" s="51"/>
      <c r="X309" s="52"/>
      <c r="Y309" s="52"/>
      <c r="Z309" s="53"/>
      <c r="AA309" s="54"/>
      <c r="AB309" s="53"/>
      <c r="AC309" s="54"/>
      <c r="AD309" s="53"/>
      <c r="AE309" s="54"/>
      <c r="AF309" s="55"/>
      <c r="AG309" s="53"/>
      <c r="AH309" s="54"/>
      <c r="AI309" s="53"/>
      <c r="AJ309" s="54"/>
      <c r="AK309" s="53"/>
      <c r="AL309" s="54"/>
      <c r="AM309" s="55"/>
      <c r="AN309" s="56"/>
      <c r="AO309" s="57"/>
      <c r="AP309" s="58"/>
    </row>
    <row r="310" spans="1:42" ht="15" customHeight="1" x14ac:dyDescent="0.2">
      <c r="A310" s="44"/>
      <c r="B310" s="45"/>
      <c r="C310" s="45"/>
      <c r="D310" s="46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55"/>
      <c r="S310" s="45"/>
      <c r="T310" s="48"/>
      <c r="U310" s="49"/>
      <c r="V310" s="50"/>
      <c r="W310" s="51"/>
      <c r="X310" s="52"/>
      <c r="Y310" s="52"/>
      <c r="Z310" s="53"/>
      <c r="AA310" s="54"/>
      <c r="AB310" s="53"/>
      <c r="AC310" s="54"/>
      <c r="AD310" s="53"/>
      <c r="AE310" s="54"/>
      <c r="AF310" s="55"/>
      <c r="AG310" s="53"/>
      <c r="AH310" s="54"/>
      <c r="AI310" s="53"/>
      <c r="AJ310" s="54"/>
      <c r="AK310" s="53"/>
      <c r="AL310" s="54"/>
      <c r="AM310" s="55"/>
      <c r="AN310" s="56"/>
      <c r="AO310" s="57"/>
      <c r="AP310" s="58"/>
    </row>
    <row r="311" spans="1:42" ht="15" customHeight="1" x14ac:dyDescent="0.2">
      <c r="A311" s="44"/>
      <c r="B311" s="45"/>
      <c r="C311" s="45"/>
      <c r="D311" s="46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55"/>
      <c r="S311" s="45"/>
      <c r="T311" s="48"/>
      <c r="U311" s="49"/>
      <c r="V311" s="50"/>
      <c r="W311" s="51"/>
      <c r="X311" s="52"/>
      <c r="Y311" s="52"/>
      <c r="Z311" s="53"/>
      <c r="AA311" s="54"/>
      <c r="AB311" s="53"/>
      <c r="AC311" s="54"/>
      <c r="AD311" s="53"/>
      <c r="AE311" s="54"/>
      <c r="AF311" s="55"/>
      <c r="AG311" s="53"/>
      <c r="AH311" s="54"/>
      <c r="AI311" s="53"/>
      <c r="AJ311" s="54"/>
      <c r="AK311" s="53"/>
      <c r="AL311" s="54"/>
      <c r="AM311" s="55"/>
      <c r="AN311" s="56"/>
      <c r="AO311" s="57"/>
      <c r="AP311" s="58"/>
    </row>
    <row r="312" spans="1:42" ht="15" customHeight="1" x14ac:dyDescent="0.2">
      <c r="A312" s="44"/>
      <c r="B312" s="45"/>
      <c r="C312" s="45"/>
      <c r="D312" s="46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55"/>
      <c r="S312" s="45"/>
      <c r="T312" s="48"/>
      <c r="U312" s="49"/>
      <c r="V312" s="50"/>
      <c r="W312" s="51"/>
      <c r="X312" s="52"/>
      <c r="Y312" s="52"/>
      <c r="Z312" s="53"/>
      <c r="AA312" s="54"/>
      <c r="AB312" s="53"/>
      <c r="AC312" s="54"/>
      <c r="AD312" s="53"/>
      <c r="AE312" s="54"/>
      <c r="AF312" s="55"/>
      <c r="AG312" s="53"/>
      <c r="AH312" s="54"/>
      <c r="AI312" s="53"/>
      <c r="AJ312" s="54"/>
      <c r="AK312" s="53"/>
      <c r="AL312" s="54"/>
      <c r="AM312" s="55"/>
      <c r="AN312" s="56"/>
      <c r="AO312" s="57"/>
      <c r="AP312" s="58"/>
    </row>
    <row r="313" spans="1:42" ht="15" customHeight="1" x14ac:dyDescent="0.2">
      <c r="A313" s="44"/>
      <c r="B313" s="45"/>
      <c r="C313" s="45"/>
      <c r="D313" s="46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55"/>
      <c r="S313" s="45"/>
      <c r="T313" s="48"/>
      <c r="U313" s="49"/>
      <c r="V313" s="50"/>
      <c r="W313" s="51"/>
      <c r="X313" s="52"/>
      <c r="Y313" s="52"/>
      <c r="Z313" s="53"/>
      <c r="AA313" s="54"/>
      <c r="AB313" s="53"/>
      <c r="AC313" s="54"/>
      <c r="AD313" s="53"/>
      <c r="AE313" s="54"/>
      <c r="AF313" s="55"/>
      <c r="AG313" s="53"/>
      <c r="AH313" s="54"/>
      <c r="AI313" s="53"/>
      <c r="AJ313" s="54"/>
      <c r="AK313" s="53"/>
      <c r="AL313" s="54"/>
      <c r="AM313" s="55"/>
      <c r="AN313" s="56"/>
      <c r="AO313" s="57"/>
      <c r="AP313" s="58"/>
    </row>
    <row r="314" spans="1:42" ht="15" customHeight="1" x14ac:dyDescent="0.2">
      <c r="A314" s="44"/>
      <c r="B314" s="45"/>
      <c r="C314" s="45"/>
      <c r="D314" s="46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55"/>
      <c r="S314" s="45"/>
      <c r="T314" s="48"/>
      <c r="U314" s="49"/>
      <c r="V314" s="50"/>
      <c r="W314" s="51"/>
      <c r="X314" s="52"/>
      <c r="Y314" s="52"/>
      <c r="Z314" s="53"/>
      <c r="AA314" s="54"/>
      <c r="AB314" s="53"/>
      <c r="AC314" s="54"/>
      <c r="AD314" s="53"/>
      <c r="AE314" s="54"/>
      <c r="AF314" s="55"/>
      <c r="AG314" s="53"/>
      <c r="AH314" s="54"/>
      <c r="AI314" s="53"/>
      <c r="AJ314" s="54"/>
      <c r="AK314" s="53"/>
      <c r="AL314" s="54"/>
      <c r="AM314" s="55"/>
      <c r="AN314" s="56"/>
      <c r="AO314" s="57"/>
      <c r="AP314" s="58"/>
    </row>
    <row r="315" spans="1:42" ht="15" customHeight="1" x14ac:dyDescent="0.2">
      <c r="A315" s="44"/>
      <c r="B315" s="45"/>
      <c r="C315" s="45"/>
      <c r="D315" s="46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55"/>
      <c r="S315" s="45"/>
      <c r="T315" s="48"/>
      <c r="U315" s="49"/>
      <c r="V315" s="50"/>
      <c r="W315" s="51"/>
      <c r="X315" s="52"/>
      <c r="Y315" s="52"/>
      <c r="Z315" s="53"/>
      <c r="AA315" s="54"/>
      <c r="AB315" s="53"/>
      <c r="AC315" s="54"/>
      <c r="AD315" s="53"/>
      <c r="AE315" s="54"/>
      <c r="AF315" s="55"/>
      <c r="AG315" s="53"/>
      <c r="AH315" s="54"/>
      <c r="AI315" s="53"/>
      <c r="AJ315" s="54"/>
      <c r="AK315" s="53"/>
      <c r="AL315" s="54"/>
      <c r="AM315" s="55"/>
      <c r="AN315" s="56"/>
      <c r="AO315" s="57"/>
      <c r="AP315" s="58"/>
    </row>
    <row r="316" spans="1:42" ht="15" customHeight="1" x14ac:dyDescent="0.2">
      <c r="A316" s="44"/>
      <c r="B316" s="45"/>
      <c r="C316" s="45"/>
      <c r="D316" s="46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55"/>
      <c r="S316" s="45"/>
      <c r="T316" s="48"/>
      <c r="U316" s="49"/>
      <c r="V316" s="50"/>
      <c r="W316" s="51"/>
      <c r="X316" s="52"/>
      <c r="Y316" s="52"/>
      <c r="Z316" s="53"/>
      <c r="AA316" s="54"/>
      <c r="AB316" s="53"/>
      <c r="AC316" s="54"/>
      <c r="AD316" s="53"/>
      <c r="AE316" s="54"/>
      <c r="AF316" s="55"/>
      <c r="AG316" s="53"/>
      <c r="AH316" s="54"/>
      <c r="AI316" s="53"/>
      <c r="AJ316" s="54"/>
      <c r="AK316" s="53"/>
      <c r="AL316" s="54"/>
      <c r="AM316" s="55"/>
      <c r="AN316" s="56"/>
      <c r="AO316" s="57"/>
      <c r="AP316" s="58"/>
    </row>
    <row r="317" spans="1:42" ht="15" customHeight="1" x14ac:dyDescent="0.2">
      <c r="A317" s="44"/>
      <c r="B317" s="45"/>
      <c r="C317" s="45"/>
      <c r="D317" s="46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55"/>
      <c r="S317" s="45"/>
      <c r="T317" s="48"/>
      <c r="U317" s="49"/>
      <c r="V317" s="50"/>
      <c r="W317" s="51"/>
      <c r="X317" s="52"/>
      <c r="Y317" s="52"/>
      <c r="Z317" s="53"/>
      <c r="AA317" s="54"/>
      <c r="AB317" s="53"/>
      <c r="AC317" s="54"/>
      <c r="AD317" s="53"/>
      <c r="AE317" s="54"/>
      <c r="AF317" s="55"/>
      <c r="AG317" s="53"/>
      <c r="AH317" s="54"/>
      <c r="AI317" s="53"/>
      <c r="AJ317" s="54"/>
      <c r="AK317" s="53"/>
      <c r="AL317" s="54"/>
      <c r="AM317" s="55"/>
      <c r="AN317" s="56"/>
      <c r="AO317" s="57"/>
      <c r="AP317" s="58"/>
    </row>
    <row r="318" spans="1:42" ht="15" customHeight="1" x14ac:dyDescent="0.2">
      <c r="A318" s="44"/>
      <c r="B318" s="45"/>
      <c r="C318" s="45"/>
      <c r="D318" s="46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55"/>
      <c r="S318" s="45"/>
      <c r="T318" s="48"/>
      <c r="U318" s="49"/>
      <c r="V318" s="50"/>
      <c r="W318" s="51"/>
      <c r="X318" s="52"/>
      <c r="Y318" s="52"/>
      <c r="Z318" s="53"/>
      <c r="AA318" s="54"/>
      <c r="AB318" s="53"/>
      <c r="AC318" s="54"/>
      <c r="AD318" s="53"/>
      <c r="AE318" s="54"/>
      <c r="AF318" s="55"/>
      <c r="AG318" s="53"/>
      <c r="AH318" s="54"/>
      <c r="AI318" s="53"/>
      <c r="AJ318" s="54"/>
      <c r="AK318" s="53"/>
      <c r="AL318" s="54"/>
      <c r="AM318" s="55"/>
      <c r="AN318" s="56"/>
      <c r="AO318" s="57"/>
      <c r="AP318" s="58"/>
    </row>
    <row r="319" spans="1:42" ht="15" customHeight="1" x14ac:dyDescent="0.2">
      <c r="A319" s="44"/>
      <c r="B319" s="45"/>
      <c r="C319" s="45"/>
      <c r="D319" s="46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55"/>
      <c r="S319" s="45"/>
      <c r="T319" s="48"/>
      <c r="U319" s="49"/>
      <c r="V319" s="50"/>
      <c r="W319" s="51"/>
      <c r="X319" s="52"/>
      <c r="Y319" s="52"/>
      <c r="Z319" s="53"/>
      <c r="AA319" s="54"/>
      <c r="AB319" s="53"/>
      <c r="AC319" s="54"/>
      <c r="AD319" s="53"/>
      <c r="AE319" s="54"/>
      <c r="AF319" s="55"/>
      <c r="AG319" s="53"/>
      <c r="AH319" s="54"/>
      <c r="AI319" s="53"/>
      <c r="AJ319" s="54"/>
      <c r="AK319" s="53"/>
      <c r="AL319" s="54"/>
      <c r="AM319" s="55"/>
      <c r="AN319" s="56"/>
      <c r="AO319" s="57"/>
      <c r="AP319" s="58"/>
    </row>
    <row r="320" spans="1:42" ht="15" customHeight="1" x14ac:dyDescent="0.2">
      <c r="A320" s="44"/>
      <c r="B320" s="45"/>
      <c r="C320" s="45"/>
      <c r="D320" s="46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55"/>
      <c r="S320" s="45"/>
      <c r="T320" s="48"/>
      <c r="U320" s="49"/>
      <c r="V320" s="50"/>
      <c r="W320" s="51"/>
      <c r="X320" s="52"/>
      <c r="Y320" s="52"/>
      <c r="Z320" s="53"/>
      <c r="AA320" s="54"/>
      <c r="AB320" s="53"/>
      <c r="AC320" s="54"/>
      <c r="AD320" s="53"/>
      <c r="AE320" s="54"/>
      <c r="AF320" s="55"/>
      <c r="AG320" s="53"/>
      <c r="AH320" s="54"/>
      <c r="AI320" s="53"/>
      <c r="AJ320" s="54"/>
      <c r="AK320" s="53"/>
      <c r="AL320" s="54"/>
      <c r="AM320" s="55"/>
      <c r="AN320" s="56"/>
      <c r="AO320" s="57"/>
      <c r="AP320" s="58"/>
    </row>
    <row r="321" spans="1:42" ht="15" customHeight="1" x14ac:dyDescent="0.2">
      <c r="A321" s="44"/>
      <c r="B321" s="45"/>
      <c r="C321" s="45"/>
      <c r="D321" s="46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55"/>
      <c r="S321" s="45"/>
      <c r="T321" s="48"/>
      <c r="U321" s="49"/>
      <c r="V321" s="50"/>
      <c r="W321" s="51"/>
      <c r="X321" s="52"/>
      <c r="Y321" s="52"/>
      <c r="Z321" s="53"/>
      <c r="AA321" s="54"/>
      <c r="AB321" s="53"/>
      <c r="AC321" s="54"/>
      <c r="AD321" s="53"/>
      <c r="AE321" s="54"/>
      <c r="AF321" s="55"/>
      <c r="AG321" s="53"/>
      <c r="AH321" s="54"/>
      <c r="AI321" s="53"/>
      <c r="AJ321" s="54"/>
      <c r="AK321" s="53"/>
      <c r="AL321" s="54"/>
      <c r="AM321" s="55"/>
      <c r="AN321" s="56"/>
      <c r="AO321" s="57"/>
      <c r="AP321" s="58"/>
    </row>
    <row r="322" spans="1:42" ht="15" customHeight="1" x14ac:dyDescent="0.2">
      <c r="A322" s="44"/>
      <c r="B322" s="45"/>
      <c r="C322" s="45"/>
      <c r="D322" s="46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55"/>
      <c r="S322" s="45"/>
      <c r="T322" s="48"/>
      <c r="U322" s="49"/>
      <c r="V322" s="50"/>
      <c r="W322" s="51"/>
      <c r="X322" s="52"/>
      <c r="Y322" s="52"/>
      <c r="Z322" s="53"/>
      <c r="AA322" s="54"/>
      <c r="AB322" s="53"/>
      <c r="AC322" s="54"/>
      <c r="AD322" s="53"/>
      <c r="AE322" s="54"/>
      <c r="AF322" s="55"/>
      <c r="AG322" s="53"/>
      <c r="AH322" s="54"/>
      <c r="AI322" s="53"/>
      <c r="AJ322" s="54"/>
      <c r="AK322" s="53"/>
      <c r="AL322" s="54"/>
      <c r="AM322" s="55"/>
      <c r="AN322" s="56"/>
      <c r="AO322" s="57"/>
      <c r="AP322" s="58"/>
    </row>
    <row r="323" spans="1:42" ht="15" customHeight="1" x14ac:dyDescent="0.2">
      <c r="A323" s="44"/>
      <c r="B323" s="45"/>
      <c r="C323" s="45"/>
      <c r="D323" s="46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55"/>
      <c r="S323" s="45"/>
      <c r="T323" s="48"/>
      <c r="U323" s="49"/>
      <c r="V323" s="50"/>
      <c r="W323" s="51"/>
      <c r="X323" s="52"/>
      <c r="Y323" s="52"/>
      <c r="Z323" s="53"/>
      <c r="AA323" s="54"/>
      <c r="AB323" s="53"/>
      <c r="AC323" s="54"/>
      <c r="AD323" s="53"/>
      <c r="AE323" s="54"/>
      <c r="AF323" s="55"/>
      <c r="AG323" s="53"/>
      <c r="AH323" s="54"/>
      <c r="AI323" s="53"/>
      <c r="AJ323" s="54"/>
      <c r="AK323" s="53"/>
      <c r="AL323" s="54"/>
      <c r="AM323" s="55"/>
      <c r="AN323" s="56"/>
      <c r="AO323" s="57"/>
      <c r="AP323" s="58"/>
    </row>
    <row r="324" spans="1:42" ht="15" customHeight="1" x14ac:dyDescent="0.2">
      <c r="A324" s="44"/>
      <c r="B324" s="45"/>
      <c r="C324" s="45"/>
      <c r="D324" s="46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55"/>
      <c r="S324" s="45"/>
      <c r="T324" s="48"/>
      <c r="U324" s="49"/>
      <c r="V324" s="50"/>
      <c r="W324" s="51"/>
      <c r="X324" s="52"/>
      <c r="Y324" s="52"/>
      <c r="Z324" s="53"/>
      <c r="AA324" s="54"/>
      <c r="AB324" s="53"/>
      <c r="AC324" s="54"/>
      <c r="AD324" s="53"/>
      <c r="AE324" s="54"/>
      <c r="AF324" s="55"/>
      <c r="AG324" s="53"/>
      <c r="AH324" s="54"/>
      <c r="AI324" s="53"/>
      <c r="AJ324" s="54"/>
      <c r="AK324" s="53"/>
      <c r="AL324" s="54"/>
      <c r="AM324" s="55"/>
      <c r="AN324" s="56"/>
      <c r="AO324" s="57"/>
      <c r="AP324" s="58"/>
    </row>
    <row r="325" spans="1:42" ht="15" customHeight="1" x14ac:dyDescent="0.2">
      <c r="A325" s="44"/>
      <c r="B325" s="45"/>
      <c r="C325" s="45"/>
      <c r="D325" s="46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55"/>
      <c r="S325" s="45"/>
      <c r="T325" s="48"/>
      <c r="U325" s="49"/>
      <c r="V325" s="50"/>
      <c r="W325" s="51"/>
      <c r="X325" s="52"/>
      <c r="Y325" s="52"/>
      <c r="Z325" s="53"/>
      <c r="AA325" s="54"/>
      <c r="AB325" s="53"/>
      <c r="AC325" s="54"/>
      <c r="AD325" s="53"/>
      <c r="AE325" s="54"/>
      <c r="AF325" s="55"/>
      <c r="AG325" s="53"/>
      <c r="AH325" s="54"/>
      <c r="AI325" s="53"/>
      <c r="AJ325" s="54"/>
      <c r="AK325" s="53"/>
      <c r="AL325" s="54"/>
      <c r="AM325" s="55"/>
      <c r="AN325" s="56"/>
      <c r="AO325" s="57"/>
      <c r="AP325" s="58"/>
    </row>
  </sheetData>
  <sheetProtection formatCells="0" formatColumns="0" formatRows="0" insertColumns="0" insertRows="0" insertHyperlinks="0" deleteColumns="0" deleteRows="0" sort="0" autoFilter="0" pivotTables="0"/>
  <dataConsolidate/>
  <mergeCells count="113">
    <mergeCell ref="U7:U9"/>
    <mergeCell ref="E9:F9"/>
    <mergeCell ref="G9:H9"/>
    <mergeCell ref="I9:J9"/>
    <mergeCell ref="L9:M9"/>
    <mergeCell ref="N9:O9"/>
    <mergeCell ref="P9:Q9"/>
    <mergeCell ref="A1:D1"/>
    <mergeCell ref="A2:U2"/>
    <mergeCell ref="A7:A9"/>
    <mergeCell ref="B7:B9"/>
    <mergeCell ref="C7:C9"/>
    <mergeCell ref="D7:D9"/>
    <mergeCell ref="E7:K8"/>
    <mergeCell ref="L7:R8"/>
    <mergeCell ref="S7:S9"/>
    <mergeCell ref="T7:T9"/>
    <mergeCell ref="E48:F48"/>
    <mergeCell ref="G48:H48"/>
    <mergeCell ref="I48:J48"/>
    <mergeCell ref="L48:M48"/>
    <mergeCell ref="N48:O48"/>
    <mergeCell ref="P48:Q48"/>
    <mergeCell ref="A41:U41"/>
    <mergeCell ref="A46:A48"/>
    <mergeCell ref="B46:B48"/>
    <mergeCell ref="C46:C48"/>
    <mergeCell ref="D46:D48"/>
    <mergeCell ref="E46:K47"/>
    <mergeCell ref="L46:R47"/>
    <mergeCell ref="S46:S48"/>
    <mergeCell ref="T46:T48"/>
    <mergeCell ref="U46:U48"/>
    <mergeCell ref="E88:F88"/>
    <mergeCell ref="G88:H88"/>
    <mergeCell ref="I88:J88"/>
    <mergeCell ref="L88:M88"/>
    <mergeCell ref="N88:O88"/>
    <mergeCell ref="P88:Q88"/>
    <mergeCell ref="A81:U81"/>
    <mergeCell ref="A86:A88"/>
    <mergeCell ref="B86:B88"/>
    <mergeCell ref="C86:C88"/>
    <mergeCell ref="D86:D88"/>
    <mergeCell ref="E86:K87"/>
    <mergeCell ref="L86:R87"/>
    <mergeCell ref="S86:S88"/>
    <mergeCell ref="T86:T88"/>
    <mergeCell ref="U86:U88"/>
    <mergeCell ref="E127:F127"/>
    <mergeCell ref="G127:H127"/>
    <mergeCell ref="I127:J127"/>
    <mergeCell ref="L127:M127"/>
    <mergeCell ref="N127:O127"/>
    <mergeCell ref="P127:Q127"/>
    <mergeCell ref="A120:U120"/>
    <mergeCell ref="A125:A127"/>
    <mergeCell ref="B125:B127"/>
    <mergeCell ref="C125:C127"/>
    <mergeCell ref="D125:D127"/>
    <mergeCell ref="E125:K126"/>
    <mergeCell ref="L125:R126"/>
    <mergeCell ref="S125:S127"/>
    <mergeCell ref="T125:T127"/>
    <mergeCell ref="U125:U127"/>
    <mergeCell ref="E170:F170"/>
    <mergeCell ref="G170:H170"/>
    <mergeCell ref="I170:J170"/>
    <mergeCell ref="L170:M170"/>
    <mergeCell ref="N170:O170"/>
    <mergeCell ref="P170:Q170"/>
    <mergeCell ref="A163:U163"/>
    <mergeCell ref="A168:A170"/>
    <mergeCell ref="B168:B170"/>
    <mergeCell ref="C168:C170"/>
    <mergeCell ref="D168:D170"/>
    <mergeCell ref="E168:K169"/>
    <mergeCell ref="L168:R169"/>
    <mergeCell ref="S168:S170"/>
    <mergeCell ref="T168:T170"/>
    <mergeCell ref="U168:U170"/>
    <mergeCell ref="E210:F210"/>
    <mergeCell ref="G210:H210"/>
    <mergeCell ref="I210:J210"/>
    <mergeCell ref="L210:M210"/>
    <mergeCell ref="N210:O210"/>
    <mergeCell ref="P210:Q210"/>
    <mergeCell ref="A203:U203"/>
    <mergeCell ref="A208:A210"/>
    <mergeCell ref="B208:B210"/>
    <mergeCell ref="C208:C210"/>
    <mergeCell ref="D208:D210"/>
    <mergeCell ref="E208:K209"/>
    <mergeCell ref="L208:R209"/>
    <mergeCell ref="S208:S210"/>
    <mergeCell ref="T208:T210"/>
    <mergeCell ref="U208:U210"/>
    <mergeCell ref="E254:F254"/>
    <mergeCell ref="G254:H254"/>
    <mergeCell ref="I254:J254"/>
    <mergeCell ref="L254:M254"/>
    <mergeCell ref="N254:O254"/>
    <mergeCell ref="P254:Q254"/>
    <mergeCell ref="A247:U247"/>
    <mergeCell ref="A252:A254"/>
    <mergeCell ref="B252:B254"/>
    <mergeCell ref="C252:C254"/>
    <mergeCell ref="D252:D254"/>
    <mergeCell ref="E252:K253"/>
    <mergeCell ref="L252:R253"/>
    <mergeCell ref="S252:S254"/>
    <mergeCell ref="T252:T254"/>
    <mergeCell ref="U252:U254"/>
  </mergeCells>
  <conditionalFormatting sqref="AB32:AB40 AD32:AD40 AK32:AK40 Z32:Z40 AG32:AG40 AI32:AI40 P49:P62 N49:N62 L49:L62 I49:I62 G49:G62 E49:E62 E65 G65 I65 L65 N65 P65 E277 G277 I277 L277 N277 P277 E11:E15 G11:G15 I11:I15 L11:L15 N11:N15 P11:P15 E185:E190 G185:G190 I185:I190 L185:L190 N185:N190 P185:P190 E234:E239 G234:G239 I234:I239 L234:L239 N234:N239 P234:P239 P92:P99 N92:N99 L92:L99 I92:I99 G92:G99 E92:E99 P256 N256 L256 I256 G256 E256 P265 N265 L265 I265 G265 E265 P270 N270 L270 I270 G270 E270 E296:E297 E283:E284 G296:G297 G283:G284 I296:I297 I283:I284 L296:L297 L283:L284 N296:N297 N283:N284 P296:P297 P283:P284">
    <cfRule type="cellIs" dxfId="4206" priority="2740" stopIfTrue="1" operator="lessThan">
      <formula>$E$1/$E$1*60</formula>
    </cfRule>
    <cfRule type="cellIs" dxfId="4205" priority="2741" stopIfTrue="1" operator="between">
      <formula>$E$1/$E$1*60</formula>
      <formula>$E$1/$E$1*89</formula>
    </cfRule>
    <cfRule type="cellIs" dxfId="4204" priority="2742" stopIfTrue="1" operator="greaterThanOrEqual">
      <formula>$E$1/$E$1*90</formula>
    </cfRule>
  </conditionalFormatting>
  <conditionalFormatting sqref="AA32:AA40 AC32:AC40 AL32:AL40 AH32:AH40 AJ32:AJ40 AE32:AE40 Q23:Q28 O23:O28 M23:M28 J23:J28 H23:H28 F23:F28 Q49:Q62 O49:O62 M49:M62 J49:J62 H49:H62 F49:F62 F65 H65 J65 M65 O65 Q65 F277 H277 J277 M277 O277 Q277 F11:F15 H11:H15 J11:J15 M11:M15 O11:O15 Q11:Q15 F185:F190 H185:H190 J185:J190 M185:M190 O185:O190 Q185:Q190 F234:F239 H234:H239 J234:J239 M234:M239 O234:O239 Q234:Q239 Q92:Q99 O92:O99 M92:M99 J92:J99 H92:H99 F92:F99 Q256 O256 M256 J256 H256 F256 Q265 O265 M265 J265 H265 F265 Q270 O270 M270 J270 H270 F270 F296:F297 F283:F284 H296:H297 H283:H284 J296:J297 J283:J284 M296:M297 M283:M284 O296:O297 O283:O284 Q296:Q297 Q283:Q284">
    <cfRule type="cellIs" dxfId="4203" priority="2743" stopIfTrue="1" operator="lessThan">
      <formula>$F$1/$F$1*9%</formula>
    </cfRule>
    <cfRule type="cellIs" dxfId="4202" priority="2744" stopIfTrue="1" operator="between">
      <formula>$F$1/$F$1*9%</formula>
      <formula>$F$1/$F$1*13.4%</formula>
    </cfRule>
    <cfRule type="cellIs" dxfId="4201" priority="2745" stopIfTrue="1" operator="greaterThanOrEqual">
      <formula>$F$1/$F$1*13.5%</formula>
    </cfRule>
  </conditionalFormatting>
  <conditionalFormatting sqref="T7 AO32:AO40 T186:T188 T270 T277 T13:T15 T92:T94">
    <cfRule type="expression" dxfId="4200" priority="2746" stopIfTrue="1">
      <formula>F</formula>
    </cfRule>
    <cfRule type="expression" dxfId="4199" priority="2747" stopIfTrue="1">
      <formula>A</formula>
    </cfRule>
  </conditionalFormatting>
  <conditionalFormatting sqref="S1:T1 AN32:AN40 S23:S28 S49:S62 S65 S277 S11:S15 S185:S190 S234:S239 S92:S99 S256 S265 S270 S296:S297 S283:S284">
    <cfRule type="cellIs" dxfId="4198" priority="2748" stopIfTrue="1" operator="lessThan">
      <formula>$S$1/$S$1*60%</formula>
    </cfRule>
    <cfRule type="cellIs" dxfId="4197" priority="2749" stopIfTrue="1" operator="between">
      <formula>$S$1/$S$1*60%</formula>
      <formula>$S$1/$S$1*89%</formula>
    </cfRule>
    <cfRule type="cellIs" dxfId="4196" priority="2750" stopIfTrue="1" operator="greaterThanOrEqual">
      <formula>$S$1/$S$1*90%</formula>
    </cfRule>
  </conditionalFormatting>
  <conditionalFormatting sqref="K1 R1 AM32:AM40 AF32:AF40 K23:K28 K277 R277 K11:K15 R11:R15 K185:K190 K234:K239 R32:R40 R23:R28 R244:R246 R256 K256 R265 K265 R270 K270 K296:K297 K283:K284 R296:R297 R283:R284 K49:K65 R128:R162 R49:R65">
    <cfRule type="cellIs" dxfId="4195" priority="2751" stopIfTrue="1" operator="lessThan">
      <formula>$F$1/$F$1*1%</formula>
    </cfRule>
    <cfRule type="cellIs" dxfId="4194" priority="2752" stopIfTrue="1" operator="between">
      <formula>$F$1/$F$1*1%</formula>
      <formula>$F$1/$F$1*4%</formula>
    </cfRule>
    <cfRule type="cellIs" dxfId="4193" priority="2753" stopIfTrue="1" operator="greaterThanOrEqual">
      <formula>$F$1/$F$1*5%</formula>
    </cfRule>
  </conditionalFormatting>
  <conditionalFormatting sqref="K23:K28 K277 R277 K9 R9 K185:K190 K234:K239 R32:R40 R23:R28 R244:R246 R11:R15 K11:K15 R256 K256 R265 K265 R270 K270 K296:K297 K283:K284 R296:R297 R283:R284 K48:K65 R127:R162 R48:R65">
    <cfRule type="cellIs" dxfId="4192" priority="2754" stopIfTrue="1" operator="lessThan">
      <formula>#REF!/#REF!*1%</formula>
    </cfRule>
    <cfRule type="cellIs" dxfId="4191" priority="2755" stopIfTrue="1" operator="between">
      <formula>#REF!/#REF!*1%</formula>
      <formula>#REF!/#REF!*4%</formula>
    </cfRule>
    <cfRule type="cellIs" dxfId="4190" priority="2756" stopIfTrue="1" operator="greaterThanOrEqual">
      <formula>#REF!/#REF!*5%</formula>
    </cfRule>
  </conditionalFormatting>
  <conditionalFormatting sqref="S7">
    <cfRule type="cellIs" dxfId="4189" priority="2757" stopIfTrue="1" operator="lessThan">
      <formula>#REF!/#REF!*60%</formula>
    </cfRule>
    <cfRule type="cellIs" dxfId="4188" priority="2758" stopIfTrue="1" operator="between">
      <formula>#REF!/#REF!*60%</formula>
      <formula>#REF!/#REF!*89%</formula>
    </cfRule>
    <cfRule type="cellIs" dxfId="4187" priority="2759" stopIfTrue="1" operator="greaterThanOrEqual">
      <formula>#REF!/#REF!*90%</formula>
    </cfRule>
  </conditionalFormatting>
  <conditionalFormatting sqref="T12">
    <cfRule type="expression" dxfId="4186" priority="2738" stopIfTrue="1">
      <formula>F</formula>
    </cfRule>
    <cfRule type="expression" dxfId="4185" priority="2739" stopIfTrue="1">
      <formula>A</formula>
    </cfRule>
  </conditionalFormatting>
  <conditionalFormatting sqref="P23:P28 N23:N28 L23:L28 I23:I28 G23:G28 E23:E28">
    <cfRule type="cellIs" dxfId="4184" priority="2733" stopIfTrue="1" operator="lessThan">
      <formula>$E$1/$E$1*60</formula>
    </cfRule>
    <cfRule type="cellIs" dxfId="4183" priority="2734" stopIfTrue="1" operator="between">
      <formula>$E$1/$E$1*60</formula>
      <formula>$E$1/$E$1*89</formula>
    </cfRule>
    <cfRule type="cellIs" dxfId="4182" priority="2735" stopIfTrue="1" operator="greaterThanOrEqual">
      <formula>$E$1/$E$1*90</formula>
    </cfRule>
  </conditionalFormatting>
  <conditionalFormatting sqref="T11">
    <cfRule type="expression" dxfId="4181" priority="2736" stopIfTrue="1">
      <formula>F</formula>
    </cfRule>
    <cfRule type="expression" dxfId="4180" priority="2737" stopIfTrue="1">
      <formula>A</formula>
    </cfRule>
  </conditionalFormatting>
  <conditionalFormatting sqref="T24">
    <cfRule type="expression" dxfId="4179" priority="2731" stopIfTrue="1">
      <formula>F</formula>
    </cfRule>
    <cfRule type="expression" dxfId="4178" priority="2732" stopIfTrue="1">
      <formula>A</formula>
    </cfRule>
  </conditionalFormatting>
  <conditionalFormatting sqref="U15">
    <cfRule type="cellIs" dxfId="4177" priority="2728" stopIfTrue="1" operator="lessThan">
      <formula>#REF!/#REF!*60%</formula>
    </cfRule>
    <cfRule type="cellIs" dxfId="4176" priority="2729" stopIfTrue="1" operator="between">
      <formula>#REF!/#REF!*60%</formula>
      <formula>#REF!/#REF!*89%</formula>
    </cfRule>
    <cfRule type="cellIs" dxfId="4175" priority="2730" stopIfTrue="1" operator="greaterThanOrEqual">
      <formula>#REF!/#REF!*90%</formula>
    </cfRule>
  </conditionalFormatting>
  <conditionalFormatting sqref="T25:T26">
    <cfRule type="expression" dxfId="4174" priority="2724" stopIfTrue="1">
      <formula>F</formula>
    </cfRule>
    <cfRule type="expression" dxfId="4173" priority="2725" stopIfTrue="1">
      <formula>A</formula>
    </cfRule>
  </conditionalFormatting>
  <conditionalFormatting sqref="T23">
    <cfRule type="expression" dxfId="4172" priority="2722" stopIfTrue="1">
      <formula>F</formula>
    </cfRule>
    <cfRule type="expression" dxfId="4171" priority="2723" stopIfTrue="1">
      <formula>A</formula>
    </cfRule>
  </conditionalFormatting>
  <conditionalFormatting sqref="T28">
    <cfRule type="expression" dxfId="4170" priority="2720" stopIfTrue="1">
      <formula>F</formula>
    </cfRule>
    <cfRule type="expression" dxfId="4169" priority="2721" stopIfTrue="1">
      <formula>A</formula>
    </cfRule>
  </conditionalFormatting>
  <conditionalFormatting sqref="T27">
    <cfRule type="expression" dxfId="4168" priority="2713" stopIfTrue="1">
      <formula>F</formula>
    </cfRule>
    <cfRule type="expression" dxfId="4167" priority="2714" stopIfTrue="1">
      <formula>A</formula>
    </cfRule>
  </conditionalFormatting>
  <conditionalFormatting sqref="AB110:AB119 AD110:AD119 AK110:AK119 Z110:Z119 AG110:AG119 AI110:AI119">
    <cfRule type="cellIs" dxfId="4166" priority="2693" stopIfTrue="1" operator="lessThan">
      <formula>$E$1/$E$1*60</formula>
    </cfRule>
    <cfRule type="cellIs" dxfId="4165" priority="2694" stopIfTrue="1" operator="between">
      <formula>$E$1/$E$1*60</formula>
      <formula>$E$1/$E$1*89</formula>
    </cfRule>
    <cfRule type="cellIs" dxfId="4164" priority="2695" stopIfTrue="1" operator="greaterThanOrEqual">
      <formula>$E$1/$E$1*90</formula>
    </cfRule>
  </conditionalFormatting>
  <conditionalFormatting sqref="AA110:AA119 AC110:AC119 AL110:AL119 AH110:AH119 AJ110:AJ119 AE110:AE119 F89:F91 H89:H91 J89:J91 M89:M91 O89:O91 Q89:Q91 Q100:Q108 O100:O108 M100:M108 J100:J108 H100:H108 F100:F108">
    <cfRule type="cellIs" dxfId="4163" priority="2696" stopIfTrue="1" operator="lessThan">
      <formula>$F$1/$F$1*9%</formula>
    </cfRule>
    <cfRule type="cellIs" dxfId="4162" priority="2697" stopIfTrue="1" operator="between">
      <formula>$F$1/$F$1*9%</formula>
      <formula>$F$1/$F$1*13.4%</formula>
    </cfRule>
    <cfRule type="cellIs" dxfId="4161" priority="2698" stopIfTrue="1" operator="greaterThanOrEqual">
      <formula>$F$1/$F$1*13.5%</formula>
    </cfRule>
  </conditionalFormatting>
  <conditionalFormatting sqref="T86 AO110:AO119">
    <cfRule type="expression" dxfId="4160" priority="2699" stopIfTrue="1">
      <formula>F</formula>
    </cfRule>
    <cfRule type="expression" dxfId="4159" priority="2700" stopIfTrue="1">
      <formula>A</formula>
    </cfRule>
  </conditionalFormatting>
  <conditionalFormatting sqref="AN110:AN119 S89:S91 S100:S108">
    <cfRule type="cellIs" dxfId="4158" priority="2701" stopIfTrue="1" operator="lessThan">
      <formula>$S$1/$S$1*60%</formula>
    </cfRule>
    <cfRule type="cellIs" dxfId="4157" priority="2702" stopIfTrue="1" operator="between">
      <formula>$S$1/$S$1*60%</formula>
      <formula>$S$1/$S$1*89%</formula>
    </cfRule>
    <cfRule type="cellIs" dxfId="4156" priority="2703" stopIfTrue="1" operator="greaterThanOrEqual">
      <formula>$S$1/$S$1*90%</formula>
    </cfRule>
  </conditionalFormatting>
  <conditionalFormatting sqref="AM110:AM119 AF110:AF119 R110:R119 K89:K108 R89:R108">
    <cfRule type="cellIs" dxfId="4155" priority="2704" stopIfTrue="1" operator="lessThan">
      <formula>$F$1/$F$1*1%</formula>
    </cfRule>
    <cfRule type="cellIs" dxfId="4154" priority="2705" stopIfTrue="1" operator="between">
      <formula>$F$1/$F$1*1%</formula>
      <formula>$F$1/$F$1*4%</formula>
    </cfRule>
    <cfRule type="cellIs" dxfId="4153" priority="2706" stopIfTrue="1" operator="greaterThanOrEqual">
      <formula>$F$1/$F$1*5%</formula>
    </cfRule>
  </conditionalFormatting>
  <conditionalFormatting sqref="R110:R119 K88:K108 R88:R108">
    <cfRule type="cellIs" dxfId="4152" priority="2707" stopIfTrue="1" operator="lessThan">
      <formula>#REF!/#REF!*1%</formula>
    </cfRule>
    <cfRule type="cellIs" dxfId="4151" priority="2708" stopIfTrue="1" operator="between">
      <formula>#REF!/#REF!*1%</formula>
      <formula>#REF!/#REF!*4%</formula>
    </cfRule>
    <cfRule type="cellIs" dxfId="4150" priority="2709" stopIfTrue="1" operator="greaterThanOrEqual">
      <formula>#REF!/#REF!*5%</formula>
    </cfRule>
  </conditionalFormatting>
  <conditionalFormatting sqref="S86">
    <cfRule type="cellIs" dxfId="4149" priority="2710" stopIfTrue="1" operator="lessThan">
      <formula>#REF!/#REF!*60%</formula>
    </cfRule>
    <cfRule type="cellIs" dxfId="4148" priority="2711" stopIfTrue="1" operator="between">
      <formula>#REF!/#REF!*60%</formula>
      <formula>#REF!/#REF!*89%</formula>
    </cfRule>
    <cfRule type="cellIs" dxfId="4147" priority="2712" stopIfTrue="1" operator="greaterThanOrEqual">
      <formula>#REF!/#REF!*90%</formula>
    </cfRule>
  </conditionalFormatting>
  <conditionalFormatting sqref="T90">
    <cfRule type="expression" dxfId="4146" priority="2691" stopIfTrue="1">
      <formula>F</formula>
    </cfRule>
    <cfRule type="expression" dxfId="4145" priority="2692" stopIfTrue="1">
      <formula>A</formula>
    </cfRule>
  </conditionalFormatting>
  <conditionalFormatting sqref="E89:E91 G89:G91 I89:I91 L89:L91 N89:N91 P89:P91 P100:P108 N100:N108 L100:L108 I100:I108 G100:G108 E100:E108">
    <cfRule type="cellIs" dxfId="4144" priority="2686" stopIfTrue="1" operator="lessThan">
      <formula>$E$1/$E$1*60</formula>
    </cfRule>
    <cfRule type="cellIs" dxfId="4143" priority="2687" stopIfTrue="1" operator="between">
      <formula>$E$1/$E$1*60</formula>
      <formula>$E$1/$E$1*89</formula>
    </cfRule>
    <cfRule type="cellIs" dxfId="4142" priority="2688" stopIfTrue="1" operator="greaterThanOrEqual">
      <formula>$E$1/$E$1*90</formula>
    </cfRule>
  </conditionalFormatting>
  <conditionalFormatting sqref="T89">
    <cfRule type="expression" dxfId="4141" priority="2689" stopIfTrue="1">
      <formula>F</formula>
    </cfRule>
    <cfRule type="expression" dxfId="4140" priority="2690" stopIfTrue="1">
      <formula>A</formula>
    </cfRule>
  </conditionalFormatting>
  <conditionalFormatting sqref="T91 T105">
    <cfRule type="expression" dxfId="4139" priority="2684" stopIfTrue="1">
      <formula>F</formula>
    </cfRule>
    <cfRule type="expression" dxfId="4138" priority="2685" stopIfTrue="1">
      <formula>A</formula>
    </cfRule>
  </conditionalFormatting>
  <conditionalFormatting sqref="T100:T103">
    <cfRule type="expression" dxfId="4137" priority="2679" stopIfTrue="1">
      <formula>F</formula>
    </cfRule>
    <cfRule type="expression" dxfId="4136" priority="2680" stopIfTrue="1">
      <formula>A</formula>
    </cfRule>
  </conditionalFormatting>
  <conditionalFormatting sqref="U101 U103">
    <cfRule type="cellIs" dxfId="4135" priority="2681" stopIfTrue="1" operator="lessThan">
      <formula>#REF!/#REF!*60%</formula>
    </cfRule>
    <cfRule type="cellIs" dxfId="4134" priority="2682" stopIfTrue="1" operator="between">
      <formula>#REF!/#REF!*60%</formula>
      <formula>#REF!/#REF!*89%</formula>
    </cfRule>
    <cfRule type="cellIs" dxfId="4133" priority="2683" stopIfTrue="1" operator="greaterThanOrEqual">
      <formula>#REF!/#REF!*90%</formula>
    </cfRule>
  </conditionalFormatting>
  <conditionalFormatting sqref="T106:T107">
    <cfRule type="expression" dxfId="4132" priority="2677" stopIfTrue="1">
      <formula>F</formula>
    </cfRule>
    <cfRule type="expression" dxfId="4131" priority="2678" stopIfTrue="1">
      <formula>A</formula>
    </cfRule>
  </conditionalFormatting>
  <conditionalFormatting sqref="T104">
    <cfRule type="expression" dxfId="4130" priority="2675" stopIfTrue="1">
      <formula>F</formula>
    </cfRule>
    <cfRule type="expression" dxfId="4129" priority="2676" stopIfTrue="1">
      <formula>A</formula>
    </cfRule>
  </conditionalFormatting>
  <conditionalFormatting sqref="T61">
    <cfRule type="expression" dxfId="4128" priority="2607" stopIfTrue="1">
      <formula>F</formula>
    </cfRule>
    <cfRule type="expression" dxfId="4127" priority="2608" stopIfTrue="1">
      <formula>A</formula>
    </cfRule>
  </conditionalFormatting>
  <conditionalFormatting sqref="T108">
    <cfRule type="expression" dxfId="4126" priority="2673" stopIfTrue="1">
      <formula>F</formula>
    </cfRule>
    <cfRule type="expression" dxfId="4125" priority="2674" stopIfTrue="1">
      <formula>A</formula>
    </cfRule>
  </conditionalFormatting>
  <conditionalFormatting sqref="AB67:AB80 AD67:AD80 AK67:AK80 Z67:Z80 AG67:AG80 AI67:AI80">
    <cfRule type="cellIs" dxfId="4124" priority="2625" stopIfTrue="1" operator="lessThan">
      <formula>$E$1/$E$1*60</formula>
    </cfRule>
    <cfRule type="cellIs" dxfId="4123" priority="2626" stopIfTrue="1" operator="between">
      <formula>$E$1/$E$1*60</formula>
      <formula>$E$1/$E$1*89</formula>
    </cfRule>
    <cfRule type="cellIs" dxfId="4122" priority="2627" stopIfTrue="1" operator="greaterThanOrEqual">
      <formula>$E$1/$E$1*90</formula>
    </cfRule>
  </conditionalFormatting>
  <conditionalFormatting sqref="AA67:AA80 AC67:AC80 AL67:AL80 AH67:AH80 AJ67:AJ80 AE67:AE80">
    <cfRule type="cellIs" dxfId="4121" priority="2628" stopIfTrue="1" operator="lessThan">
      <formula>$F$1/$F$1*9%</formula>
    </cfRule>
    <cfRule type="cellIs" dxfId="4120" priority="2629" stopIfTrue="1" operator="between">
      <formula>$F$1/$F$1*9%</formula>
      <formula>$F$1/$F$1*13.4%</formula>
    </cfRule>
    <cfRule type="cellIs" dxfId="4119" priority="2630" stopIfTrue="1" operator="greaterThanOrEqual">
      <formula>$F$1/$F$1*13.5%</formula>
    </cfRule>
  </conditionalFormatting>
  <conditionalFormatting sqref="T46 AO67:AO80">
    <cfRule type="expression" dxfId="4118" priority="2631" stopIfTrue="1">
      <formula>F</formula>
    </cfRule>
    <cfRule type="expression" dxfId="4117" priority="2632" stopIfTrue="1">
      <formula>A</formula>
    </cfRule>
  </conditionalFormatting>
  <conditionalFormatting sqref="AN67:AN80">
    <cfRule type="cellIs" dxfId="4116" priority="2633" stopIfTrue="1" operator="lessThan">
      <formula>$S$1/$S$1*60%</formula>
    </cfRule>
    <cfRule type="cellIs" dxfId="4115" priority="2634" stopIfTrue="1" operator="between">
      <formula>$S$1/$S$1*60%</formula>
      <formula>$S$1/$S$1*89%</formula>
    </cfRule>
    <cfRule type="cellIs" dxfId="4114" priority="2635" stopIfTrue="1" operator="greaterThanOrEqual">
      <formula>$S$1/$S$1*90%</formula>
    </cfRule>
  </conditionalFormatting>
  <conditionalFormatting sqref="AM67:AM80 AF67:AF80 R67:R80">
    <cfRule type="cellIs" dxfId="4113" priority="2636" stopIfTrue="1" operator="lessThan">
      <formula>$F$1/$F$1*1%</formula>
    </cfRule>
    <cfRule type="cellIs" dxfId="4112" priority="2637" stopIfTrue="1" operator="between">
      <formula>$F$1/$F$1*1%</formula>
      <formula>$F$1/$F$1*4%</formula>
    </cfRule>
    <cfRule type="cellIs" dxfId="4111" priority="2638" stopIfTrue="1" operator="greaterThanOrEqual">
      <formula>$F$1/$F$1*5%</formula>
    </cfRule>
  </conditionalFormatting>
  <conditionalFormatting sqref="R67:R80">
    <cfRule type="cellIs" dxfId="4110" priority="2639" stopIfTrue="1" operator="lessThan">
      <formula>#REF!/#REF!*1%</formula>
    </cfRule>
    <cfRule type="cellIs" dxfId="4109" priority="2640" stopIfTrue="1" operator="between">
      <formula>#REF!/#REF!*1%</formula>
      <formula>#REF!/#REF!*4%</formula>
    </cfRule>
    <cfRule type="cellIs" dxfId="4108" priority="2641" stopIfTrue="1" operator="greaterThanOrEqual">
      <formula>#REF!/#REF!*5%</formula>
    </cfRule>
  </conditionalFormatting>
  <conditionalFormatting sqref="S46">
    <cfRule type="cellIs" dxfId="4107" priority="2642" stopIfTrue="1" operator="lessThan">
      <formula>#REF!/#REF!*60%</formula>
    </cfRule>
    <cfRule type="cellIs" dxfId="4106" priority="2643" stopIfTrue="1" operator="between">
      <formula>#REF!/#REF!*60%</formula>
      <formula>#REF!/#REF!*89%</formula>
    </cfRule>
    <cfRule type="cellIs" dxfId="4105" priority="2644" stopIfTrue="1" operator="greaterThanOrEqual">
      <formula>#REF!/#REF!*90%</formula>
    </cfRule>
  </conditionalFormatting>
  <conditionalFormatting sqref="T50">
    <cfRule type="expression" dxfId="4104" priority="2623" stopIfTrue="1">
      <formula>F</formula>
    </cfRule>
    <cfRule type="expression" dxfId="4103" priority="2624" stopIfTrue="1">
      <formula>A</formula>
    </cfRule>
  </conditionalFormatting>
  <conditionalFormatting sqref="T49">
    <cfRule type="expression" dxfId="4102" priority="2621" stopIfTrue="1">
      <formula>F</formula>
    </cfRule>
    <cfRule type="expression" dxfId="4101" priority="2622" stopIfTrue="1">
      <formula>A</formula>
    </cfRule>
  </conditionalFormatting>
  <conditionalFormatting sqref="T62">
    <cfRule type="expression" dxfId="4100" priority="2616" stopIfTrue="1">
      <formula>F</formula>
    </cfRule>
    <cfRule type="expression" dxfId="4099" priority="2617" stopIfTrue="1">
      <formula>A</formula>
    </cfRule>
  </conditionalFormatting>
  <conditionalFormatting sqref="T51:T53">
    <cfRule type="expression" dxfId="4098" priority="2611" stopIfTrue="1">
      <formula>F</formula>
    </cfRule>
    <cfRule type="expression" dxfId="4097" priority="2612" stopIfTrue="1">
      <formula>A</formula>
    </cfRule>
  </conditionalFormatting>
  <conditionalFormatting sqref="U52">
    <cfRule type="cellIs" dxfId="4096" priority="2613" stopIfTrue="1" operator="lessThan">
      <formula>#REF!/#REF!*60%</formula>
    </cfRule>
    <cfRule type="cellIs" dxfId="4095" priority="2614" stopIfTrue="1" operator="between">
      <formula>#REF!/#REF!*60%</formula>
      <formula>#REF!/#REF!*89%</formula>
    </cfRule>
    <cfRule type="cellIs" dxfId="4094" priority="2615" stopIfTrue="1" operator="greaterThanOrEqual">
      <formula>#REF!/#REF!*90%</formula>
    </cfRule>
  </conditionalFormatting>
  <conditionalFormatting sqref="AB66 AD66 AK66 Z66 AG66 AI66">
    <cfRule type="cellIs" dxfId="4093" priority="2588" stopIfTrue="1" operator="lessThan">
      <formula>$E$1/$E$1*60</formula>
    </cfRule>
    <cfRule type="cellIs" dxfId="4092" priority="2589" stopIfTrue="1" operator="between">
      <formula>$E$1/$E$1*60</formula>
      <formula>$E$1/$E$1*89</formula>
    </cfRule>
    <cfRule type="cellIs" dxfId="4091" priority="2590" stopIfTrue="1" operator="greaterThanOrEqual">
      <formula>$E$1/$E$1*90</formula>
    </cfRule>
  </conditionalFormatting>
  <conditionalFormatting sqref="AA66 AC66 AL66 AH66 AJ66 AE66">
    <cfRule type="cellIs" dxfId="4090" priority="2591" stopIfTrue="1" operator="lessThan">
      <formula>$F$1/$F$1*9%</formula>
    </cfRule>
    <cfRule type="cellIs" dxfId="4089" priority="2592" stopIfTrue="1" operator="between">
      <formula>$F$1/$F$1*9%</formula>
      <formula>$F$1/$F$1*13.4%</formula>
    </cfRule>
    <cfRule type="cellIs" dxfId="4088" priority="2593" stopIfTrue="1" operator="greaterThanOrEqual">
      <formula>$F$1/$F$1*13.5%</formula>
    </cfRule>
  </conditionalFormatting>
  <conditionalFormatting sqref="AO66">
    <cfRule type="expression" dxfId="4087" priority="2594" stopIfTrue="1">
      <formula>F</formula>
    </cfRule>
    <cfRule type="expression" dxfId="4086" priority="2595" stopIfTrue="1">
      <formula>A</formula>
    </cfRule>
  </conditionalFormatting>
  <conditionalFormatting sqref="AN66">
    <cfRule type="cellIs" dxfId="4085" priority="2596" stopIfTrue="1" operator="lessThan">
      <formula>$S$1/$S$1*60%</formula>
    </cfRule>
    <cfRule type="cellIs" dxfId="4084" priority="2597" stopIfTrue="1" operator="between">
      <formula>$S$1/$S$1*60%</formula>
      <formula>$S$1/$S$1*89%</formula>
    </cfRule>
    <cfRule type="cellIs" dxfId="4083" priority="2598" stopIfTrue="1" operator="greaterThanOrEqual">
      <formula>$S$1/$S$1*90%</formula>
    </cfRule>
  </conditionalFormatting>
  <conditionalFormatting sqref="AM66 AF66 R66">
    <cfRule type="cellIs" dxfId="4082" priority="2599" stopIfTrue="1" operator="lessThan">
      <formula>$F$1/$F$1*1%</formula>
    </cfRule>
    <cfRule type="cellIs" dxfId="4081" priority="2600" stopIfTrue="1" operator="between">
      <formula>$F$1/$F$1*1%</formula>
      <formula>$F$1/$F$1*4%</formula>
    </cfRule>
    <cfRule type="cellIs" dxfId="4080" priority="2601" stopIfTrue="1" operator="greaterThanOrEqual">
      <formula>$F$1/$F$1*5%</formula>
    </cfRule>
  </conditionalFormatting>
  <conditionalFormatting sqref="R66">
    <cfRule type="cellIs" dxfId="4079" priority="2602" stopIfTrue="1" operator="lessThan">
      <formula>#REF!/#REF!*1%</formula>
    </cfRule>
    <cfRule type="cellIs" dxfId="4078" priority="2603" stopIfTrue="1" operator="between">
      <formula>#REF!/#REF!*1%</formula>
      <formula>#REF!/#REF!*4%</formula>
    </cfRule>
    <cfRule type="cellIs" dxfId="4077" priority="2604" stopIfTrue="1" operator="greaterThanOrEqual">
      <formula>#REF!/#REF!*5%</formula>
    </cfRule>
  </conditionalFormatting>
  <conditionalFormatting sqref="AB109 AD109 AK109 Z109 AG109 AI109">
    <cfRule type="cellIs" dxfId="4076" priority="2571" stopIfTrue="1" operator="lessThan">
      <formula>$E$1/$E$1*60</formula>
    </cfRule>
    <cfRule type="cellIs" dxfId="4075" priority="2572" stopIfTrue="1" operator="between">
      <formula>$E$1/$E$1*60</formula>
      <formula>$E$1/$E$1*89</formula>
    </cfRule>
    <cfRule type="cellIs" dxfId="4074" priority="2573" stopIfTrue="1" operator="greaterThanOrEqual">
      <formula>$E$1/$E$1*90</formula>
    </cfRule>
  </conditionalFormatting>
  <conditionalFormatting sqref="AA109 AC109 AL109 AH109 AJ109 AE109">
    <cfRule type="cellIs" dxfId="4073" priority="2574" stopIfTrue="1" operator="lessThan">
      <formula>$F$1/$F$1*9%</formula>
    </cfRule>
    <cfRule type="cellIs" dxfId="4072" priority="2575" stopIfTrue="1" operator="between">
      <formula>$F$1/$F$1*9%</formula>
      <formula>$F$1/$F$1*13.4%</formula>
    </cfRule>
    <cfRule type="cellIs" dxfId="4071" priority="2576" stopIfTrue="1" operator="greaterThanOrEqual">
      <formula>$F$1/$F$1*13.5%</formula>
    </cfRule>
  </conditionalFormatting>
  <conditionalFormatting sqref="AO109">
    <cfRule type="expression" dxfId="4070" priority="2577" stopIfTrue="1">
      <formula>F</formula>
    </cfRule>
    <cfRule type="expression" dxfId="4069" priority="2578" stopIfTrue="1">
      <formula>A</formula>
    </cfRule>
  </conditionalFormatting>
  <conditionalFormatting sqref="AN109">
    <cfRule type="cellIs" dxfId="4068" priority="2579" stopIfTrue="1" operator="lessThan">
      <formula>$S$1/$S$1*60%</formula>
    </cfRule>
    <cfRule type="cellIs" dxfId="4067" priority="2580" stopIfTrue="1" operator="between">
      <formula>$S$1/$S$1*60%</formula>
      <formula>$S$1/$S$1*89%</formula>
    </cfRule>
    <cfRule type="cellIs" dxfId="4066" priority="2581" stopIfTrue="1" operator="greaterThanOrEqual">
      <formula>$S$1/$S$1*90%</formula>
    </cfRule>
  </conditionalFormatting>
  <conditionalFormatting sqref="AM109 AF109 R109">
    <cfRule type="cellIs" dxfId="4065" priority="2582" stopIfTrue="1" operator="lessThan">
      <formula>$F$1/$F$1*1%</formula>
    </cfRule>
    <cfRule type="cellIs" dxfId="4064" priority="2583" stopIfTrue="1" operator="between">
      <formula>$F$1/$F$1*1%</formula>
      <formula>$F$1/$F$1*4%</formula>
    </cfRule>
    <cfRule type="cellIs" dxfId="4063" priority="2584" stopIfTrue="1" operator="greaterThanOrEqual">
      <formula>$F$1/$F$1*5%</formula>
    </cfRule>
  </conditionalFormatting>
  <conditionalFormatting sqref="R109">
    <cfRule type="cellIs" dxfId="4062" priority="2585" stopIfTrue="1" operator="lessThan">
      <formula>#REF!/#REF!*1%</formula>
    </cfRule>
    <cfRule type="cellIs" dxfId="4061" priority="2586" stopIfTrue="1" operator="between">
      <formula>#REF!/#REF!*1%</formula>
      <formula>#REF!/#REF!*4%</formula>
    </cfRule>
    <cfRule type="cellIs" dxfId="4060" priority="2587" stopIfTrue="1" operator="greaterThanOrEqual">
      <formula>#REF!/#REF!*5%</formula>
    </cfRule>
  </conditionalFormatting>
  <conditionalFormatting sqref="AB138:AB162 AD138:AD162 AK138:AK162 Z138:Z162 AG138:AG162 AI138:AI162">
    <cfRule type="cellIs" dxfId="4059" priority="2302" stopIfTrue="1" operator="lessThan">
      <formula>$E$1/$E$1*60</formula>
    </cfRule>
    <cfRule type="cellIs" dxfId="4058" priority="2303" stopIfTrue="1" operator="between">
      <formula>$E$1/$E$1*60</formula>
      <formula>$E$1/$E$1*89</formula>
    </cfRule>
    <cfRule type="cellIs" dxfId="4057" priority="2304" stopIfTrue="1" operator="greaterThanOrEqual">
      <formula>$E$1/$E$1*90</formula>
    </cfRule>
  </conditionalFormatting>
  <conditionalFormatting sqref="AA138:AA162 AC138:AC162 AL138:AL162 AH138:AH162 AJ138:AJ162 AE138:AE162 F128:F135 H128:H135 J128:J135 M128:M135 O128:O135 Q128:Q135 Q137 O137 M137 J137 H137 F137">
    <cfRule type="cellIs" dxfId="4056" priority="2305" stopIfTrue="1" operator="lessThan">
      <formula>$F$1/$F$1*9%</formula>
    </cfRule>
    <cfRule type="cellIs" dxfId="4055" priority="2306" stopIfTrue="1" operator="between">
      <formula>$F$1/$F$1*9%</formula>
      <formula>$F$1/$F$1*13.4%</formula>
    </cfRule>
    <cfRule type="cellIs" dxfId="4054" priority="2307" stopIfTrue="1" operator="greaterThanOrEqual">
      <formula>$F$1/$F$1*13.5%</formula>
    </cfRule>
  </conditionalFormatting>
  <conditionalFormatting sqref="T125 AO138:AO162">
    <cfRule type="expression" dxfId="4053" priority="2308" stopIfTrue="1">
      <formula>F</formula>
    </cfRule>
    <cfRule type="expression" dxfId="4052" priority="2309" stopIfTrue="1">
      <formula>A</formula>
    </cfRule>
  </conditionalFormatting>
  <conditionalFormatting sqref="AN138:AN162 S128:S135 S137">
    <cfRule type="cellIs" dxfId="4051" priority="2310" stopIfTrue="1" operator="lessThan">
      <formula>$S$1/$S$1*60%</formula>
    </cfRule>
    <cfRule type="cellIs" dxfId="4050" priority="2311" stopIfTrue="1" operator="between">
      <formula>$S$1/$S$1*60%</formula>
      <formula>$S$1/$S$1*89%</formula>
    </cfRule>
    <cfRule type="cellIs" dxfId="4049" priority="2312" stopIfTrue="1" operator="greaterThanOrEqual">
      <formula>$S$1/$S$1*90%</formula>
    </cfRule>
  </conditionalFormatting>
  <conditionalFormatting sqref="AM138:AM162 AF138:AF162 K128:K135 K137">
    <cfRule type="cellIs" dxfId="4048" priority="2313" stopIfTrue="1" operator="lessThan">
      <formula>$F$1/$F$1*1%</formula>
    </cfRule>
    <cfRule type="cellIs" dxfId="4047" priority="2314" stopIfTrue="1" operator="between">
      <formula>$F$1/$F$1*1%</formula>
      <formula>$F$1/$F$1*4%</formula>
    </cfRule>
    <cfRule type="cellIs" dxfId="4046" priority="2315" stopIfTrue="1" operator="greaterThanOrEqual">
      <formula>$F$1/$F$1*5%</formula>
    </cfRule>
  </conditionalFormatting>
  <conditionalFormatting sqref="K127:K135 K137">
    <cfRule type="cellIs" dxfId="4045" priority="2316" stopIfTrue="1" operator="lessThan">
      <formula>#REF!/#REF!*1%</formula>
    </cfRule>
    <cfRule type="cellIs" dxfId="4044" priority="2317" stopIfTrue="1" operator="between">
      <formula>#REF!/#REF!*1%</formula>
      <formula>#REF!/#REF!*4%</formula>
    </cfRule>
    <cfRule type="cellIs" dxfId="4043" priority="2318" stopIfTrue="1" operator="greaterThanOrEqual">
      <formula>#REF!/#REF!*5%</formula>
    </cfRule>
  </conditionalFormatting>
  <conditionalFormatting sqref="S125">
    <cfRule type="cellIs" dxfId="4042" priority="2319" stopIfTrue="1" operator="lessThan">
      <formula>#REF!/#REF!*60%</formula>
    </cfRule>
    <cfRule type="cellIs" dxfId="4041" priority="2320" stopIfTrue="1" operator="between">
      <formula>#REF!/#REF!*60%</formula>
      <formula>#REF!/#REF!*89%</formula>
    </cfRule>
    <cfRule type="cellIs" dxfId="4040" priority="2321" stopIfTrue="1" operator="greaterThanOrEqual">
      <formula>#REF!/#REF!*90%</formula>
    </cfRule>
  </conditionalFormatting>
  <conditionalFormatting sqref="T129">
    <cfRule type="expression" dxfId="4039" priority="2300" stopIfTrue="1">
      <formula>F</formula>
    </cfRule>
    <cfRule type="expression" dxfId="4038" priority="2301" stopIfTrue="1">
      <formula>A</formula>
    </cfRule>
  </conditionalFormatting>
  <conditionalFormatting sqref="E128:E135 G128:G135 I128:I135 L128:L135 N128:N135 P128:P135 P137 N137 L137 I137 G137 E137">
    <cfRule type="cellIs" dxfId="4037" priority="2295" stopIfTrue="1" operator="lessThan">
      <formula>$E$1/$E$1*60</formula>
    </cfRule>
    <cfRule type="cellIs" dxfId="4036" priority="2296" stopIfTrue="1" operator="between">
      <formula>$E$1/$E$1*60</formula>
      <formula>$E$1/$E$1*89</formula>
    </cfRule>
    <cfRule type="cellIs" dxfId="4035" priority="2297" stopIfTrue="1" operator="greaterThanOrEqual">
      <formula>$E$1/$E$1*90</formula>
    </cfRule>
  </conditionalFormatting>
  <conditionalFormatting sqref="T128">
    <cfRule type="expression" dxfId="4034" priority="2298" stopIfTrue="1">
      <formula>F</formula>
    </cfRule>
    <cfRule type="expression" dxfId="4033" priority="2299" stopIfTrue="1">
      <formula>A</formula>
    </cfRule>
  </conditionalFormatting>
  <conditionalFormatting sqref="T130 T137">
    <cfRule type="expression" dxfId="4032" priority="2293" stopIfTrue="1">
      <formula>F</formula>
    </cfRule>
    <cfRule type="expression" dxfId="4031" priority="2294" stopIfTrue="1">
      <formula>A</formula>
    </cfRule>
  </conditionalFormatting>
  <conditionalFormatting sqref="T131:T134">
    <cfRule type="expression" dxfId="4030" priority="2288" stopIfTrue="1">
      <formula>F</formula>
    </cfRule>
    <cfRule type="expression" dxfId="4029" priority="2289" stopIfTrue="1">
      <formula>A</formula>
    </cfRule>
  </conditionalFormatting>
  <conditionalFormatting sqref="U132 U134">
    <cfRule type="cellIs" dxfId="4028" priority="2290" stopIfTrue="1" operator="lessThan">
      <formula>#REF!/#REF!*60%</formula>
    </cfRule>
    <cfRule type="cellIs" dxfId="4027" priority="2291" stopIfTrue="1" operator="between">
      <formula>#REF!/#REF!*60%</formula>
      <formula>#REF!/#REF!*89%</formula>
    </cfRule>
    <cfRule type="cellIs" dxfId="4026" priority="2292" stopIfTrue="1" operator="greaterThanOrEqual">
      <formula>#REF!/#REF!*90%</formula>
    </cfRule>
  </conditionalFormatting>
  <conditionalFormatting sqref="T135">
    <cfRule type="expression" dxfId="4025" priority="2286" stopIfTrue="1">
      <formula>F</formula>
    </cfRule>
    <cfRule type="expression" dxfId="4024" priority="2287" stopIfTrue="1">
      <formula>A</formula>
    </cfRule>
  </conditionalFormatting>
  <conditionalFormatting sqref="AB193:AB202 AD193:AD202 AK193:AK202 Z193:Z202 AG193:AG202 AI193:AI202">
    <cfRule type="cellIs" dxfId="4023" priority="2266" stopIfTrue="1" operator="lessThan">
      <formula>$E$1/$E$1*60</formula>
    </cfRule>
    <cfRule type="cellIs" dxfId="4022" priority="2267" stopIfTrue="1" operator="between">
      <formula>$E$1/$E$1*60</formula>
      <formula>$E$1/$E$1*89</formula>
    </cfRule>
    <cfRule type="cellIs" dxfId="4021" priority="2268" stopIfTrue="1" operator="greaterThanOrEqual">
      <formula>$E$1/$E$1*90</formula>
    </cfRule>
  </conditionalFormatting>
  <conditionalFormatting sqref="AA193:AA202 AC193:AC202 AL193:AL202 AH193:AH202 AJ193:AJ202 AE193:AE202 F171:F172 H171:H172 J171:J172 M171:M172 O171:O172 Q171:Q172">
    <cfRule type="cellIs" dxfId="4020" priority="2269" stopIfTrue="1" operator="lessThan">
      <formula>$F$1/$F$1*9%</formula>
    </cfRule>
    <cfRule type="cellIs" dxfId="4019" priority="2270" stopIfTrue="1" operator="between">
      <formula>$F$1/$F$1*9%</formula>
      <formula>$F$1/$F$1*13.4%</formula>
    </cfRule>
    <cfRule type="cellIs" dxfId="4018" priority="2271" stopIfTrue="1" operator="greaterThanOrEqual">
      <formula>$F$1/$F$1*13.5%</formula>
    </cfRule>
  </conditionalFormatting>
  <conditionalFormatting sqref="T168 AO193:AO202">
    <cfRule type="expression" dxfId="4017" priority="2272" stopIfTrue="1">
      <formula>F</formula>
    </cfRule>
    <cfRule type="expression" dxfId="4016" priority="2273" stopIfTrue="1">
      <formula>A</formula>
    </cfRule>
  </conditionalFormatting>
  <conditionalFormatting sqref="AN193:AN202 S171:S172">
    <cfRule type="cellIs" dxfId="4015" priority="2274" stopIfTrue="1" operator="lessThan">
      <formula>$S$1/$S$1*60%</formula>
    </cfRule>
    <cfRule type="cellIs" dxfId="4014" priority="2275" stopIfTrue="1" operator="between">
      <formula>$S$1/$S$1*60%</formula>
      <formula>$S$1/$S$1*89%</formula>
    </cfRule>
    <cfRule type="cellIs" dxfId="4013" priority="2276" stopIfTrue="1" operator="greaterThanOrEqual">
      <formula>$S$1/$S$1*90%</formula>
    </cfRule>
  </conditionalFormatting>
  <conditionalFormatting sqref="AM193:AM202 AF193:AF202 K171:K172 R193:R202 R171:R191">
    <cfRule type="cellIs" dxfId="4012" priority="2277" stopIfTrue="1" operator="lessThan">
      <formula>$F$1/$F$1*1%</formula>
    </cfRule>
    <cfRule type="cellIs" dxfId="4011" priority="2278" stopIfTrue="1" operator="between">
      <formula>$F$1/$F$1*1%</formula>
      <formula>$F$1/$F$1*4%</formula>
    </cfRule>
    <cfRule type="cellIs" dxfId="4010" priority="2279" stopIfTrue="1" operator="greaterThanOrEqual">
      <formula>$F$1/$F$1*5%</formula>
    </cfRule>
  </conditionalFormatting>
  <conditionalFormatting sqref="K170:K172 R193:R202 R170:R191">
    <cfRule type="cellIs" dxfId="4009" priority="2280" stopIfTrue="1" operator="lessThan">
      <formula>#REF!/#REF!*1%</formula>
    </cfRule>
    <cfRule type="cellIs" dxfId="4008" priority="2281" stopIfTrue="1" operator="between">
      <formula>#REF!/#REF!*1%</formula>
      <formula>#REF!/#REF!*4%</formula>
    </cfRule>
    <cfRule type="cellIs" dxfId="4007" priority="2282" stopIfTrue="1" operator="greaterThanOrEqual">
      <formula>#REF!/#REF!*5%</formula>
    </cfRule>
  </conditionalFormatting>
  <conditionalFormatting sqref="S168">
    <cfRule type="cellIs" dxfId="4006" priority="2283" stopIfTrue="1" operator="lessThan">
      <formula>#REF!/#REF!*60%</formula>
    </cfRule>
    <cfRule type="cellIs" dxfId="4005" priority="2284" stopIfTrue="1" operator="between">
      <formula>#REF!/#REF!*60%</formula>
      <formula>#REF!/#REF!*89%</formula>
    </cfRule>
    <cfRule type="cellIs" dxfId="4004" priority="2285" stopIfTrue="1" operator="greaterThanOrEqual">
      <formula>#REF!/#REF!*90%</formula>
    </cfRule>
  </conditionalFormatting>
  <conditionalFormatting sqref="T172">
    <cfRule type="expression" dxfId="4003" priority="2264" stopIfTrue="1">
      <formula>F</formula>
    </cfRule>
    <cfRule type="expression" dxfId="4002" priority="2265" stopIfTrue="1">
      <formula>A</formula>
    </cfRule>
  </conditionalFormatting>
  <conditionalFormatting sqref="E171:E172 G171:G172 I171:I172 L171:L172 N171:N172 P171:P172">
    <cfRule type="cellIs" dxfId="4001" priority="2259" stopIfTrue="1" operator="lessThan">
      <formula>$E$1/$E$1*60</formula>
    </cfRule>
    <cfRule type="cellIs" dxfId="4000" priority="2260" stopIfTrue="1" operator="between">
      <formula>$E$1/$E$1*60</formula>
      <formula>$E$1/$E$1*89</formula>
    </cfRule>
    <cfRule type="cellIs" dxfId="3999" priority="2261" stopIfTrue="1" operator="greaterThanOrEqual">
      <formula>$E$1/$E$1*90</formula>
    </cfRule>
  </conditionalFormatting>
  <conditionalFormatting sqref="T171">
    <cfRule type="expression" dxfId="3998" priority="2262" stopIfTrue="1">
      <formula>F</formula>
    </cfRule>
    <cfRule type="expression" dxfId="3997" priority="2263" stopIfTrue="1">
      <formula>A</formula>
    </cfRule>
  </conditionalFormatting>
  <conditionalFormatting sqref="T185 T190">
    <cfRule type="expression" dxfId="3996" priority="2257" stopIfTrue="1">
      <formula>F</formula>
    </cfRule>
    <cfRule type="expression" dxfId="3995" priority="2258" stopIfTrue="1">
      <formula>A</formula>
    </cfRule>
  </conditionalFormatting>
  <conditionalFormatting sqref="U187:U188">
    <cfRule type="cellIs" dxfId="3994" priority="2254" stopIfTrue="1" operator="lessThan">
      <formula>#REF!/#REF!*60%</formula>
    </cfRule>
    <cfRule type="cellIs" dxfId="3993" priority="2255" stopIfTrue="1" operator="between">
      <formula>#REF!/#REF!*60%</formula>
      <formula>#REF!/#REF!*89%</formula>
    </cfRule>
    <cfRule type="cellIs" dxfId="3992" priority="2256" stopIfTrue="1" operator="greaterThanOrEqual">
      <formula>#REF!/#REF!*90%</formula>
    </cfRule>
  </conditionalFormatting>
  <conditionalFormatting sqref="T189">
    <cfRule type="expression" dxfId="3991" priority="2250" stopIfTrue="1">
      <formula>F</formula>
    </cfRule>
    <cfRule type="expression" dxfId="3990" priority="2251" stopIfTrue="1">
      <formula>A</formula>
    </cfRule>
  </conditionalFormatting>
  <conditionalFormatting sqref="AB192 AD192 AK192 Z192 AG192 AI192">
    <cfRule type="cellIs" dxfId="3989" priority="2233" stopIfTrue="1" operator="lessThan">
      <formula>$E$1/$E$1*60</formula>
    </cfRule>
    <cfRule type="cellIs" dxfId="3988" priority="2234" stopIfTrue="1" operator="between">
      <formula>$E$1/$E$1*60</formula>
      <formula>$E$1/$E$1*89</formula>
    </cfRule>
    <cfRule type="cellIs" dxfId="3987" priority="2235" stopIfTrue="1" operator="greaterThanOrEqual">
      <formula>$E$1/$E$1*90</formula>
    </cfRule>
  </conditionalFormatting>
  <conditionalFormatting sqref="AA192 AC192 AL192 AH192 AJ192 AE192">
    <cfRule type="cellIs" dxfId="3986" priority="2236" stopIfTrue="1" operator="lessThan">
      <formula>$F$1/$F$1*9%</formula>
    </cfRule>
    <cfRule type="cellIs" dxfId="3985" priority="2237" stopIfTrue="1" operator="between">
      <formula>$F$1/$F$1*9%</formula>
      <formula>$F$1/$F$1*13.4%</formula>
    </cfRule>
    <cfRule type="cellIs" dxfId="3984" priority="2238" stopIfTrue="1" operator="greaterThanOrEqual">
      <formula>$F$1/$F$1*13.5%</formula>
    </cfRule>
  </conditionalFormatting>
  <conditionalFormatting sqref="AO192">
    <cfRule type="expression" dxfId="3983" priority="2239" stopIfTrue="1">
      <formula>F</formula>
    </cfRule>
    <cfRule type="expression" dxfId="3982" priority="2240" stopIfTrue="1">
      <formula>A</formula>
    </cfRule>
  </conditionalFormatting>
  <conditionalFormatting sqref="AN192">
    <cfRule type="cellIs" dxfId="3981" priority="2241" stopIfTrue="1" operator="lessThan">
      <formula>$S$1/$S$1*60%</formula>
    </cfRule>
    <cfRule type="cellIs" dxfId="3980" priority="2242" stopIfTrue="1" operator="between">
      <formula>$S$1/$S$1*60%</formula>
      <formula>$S$1/$S$1*89%</formula>
    </cfRule>
    <cfRule type="cellIs" dxfId="3979" priority="2243" stopIfTrue="1" operator="greaterThanOrEqual">
      <formula>$S$1/$S$1*90%</formula>
    </cfRule>
  </conditionalFormatting>
  <conditionalFormatting sqref="AM192 AF192 R192">
    <cfRule type="cellIs" dxfId="3978" priority="2244" stopIfTrue="1" operator="lessThan">
      <formula>$F$1/$F$1*1%</formula>
    </cfRule>
    <cfRule type="cellIs" dxfId="3977" priority="2245" stopIfTrue="1" operator="between">
      <formula>$F$1/$F$1*1%</formula>
      <formula>$F$1/$F$1*4%</formula>
    </cfRule>
    <cfRule type="cellIs" dxfId="3976" priority="2246" stopIfTrue="1" operator="greaterThanOrEqual">
      <formula>$F$1/$F$1*5%</formula>
    </cfRule>
  </conditionalFormatting>
  <conditionalFormatting sqref="R192">
    <cfRule type="cellIs" dxfId="3975" priority="2247" stopIfTrue="1" operator="lessThan">
      <formula>#REF!/#REF!*1%</formula>
    </cfRule>
    <cfRule type="cellIs" dxfId="3974" priority="2248" stopIfTrue="1" operator="between">
      <formula>#REF!/#REF!*1%</formula>
      <formula>#REF!/#REF!*4%</formula>
    </cfRule>
    <cfRule type="cellIs" dxfId="3973" priority="2249" stopIfTrue="1" operator="greaterThanOrEqual">
      <formula>#REF!/#REF!*5%</formula>
    </cfRule>
  </conditionalFormatting>
  <conditionalFormatting sqref="T287">
    <cfRule type="expression" dxfId="3972" priority="1966" stopIfTrue="1">
      <formula>F</formula>
    </cfRule>
    <cfRule type="expression" dxfId="3971" priority="1967" stopIfTrue="1">
      <formula>A</formula>
    </cfRule>
  </conditionalFormatting>
  <conditionalFormatting sqref="AB244:AB246 AD244:AD246 AK244:AK246 Z244:Z246 AG244:AG246 AI244:AI246">
    <cfRule type="cellIs" dxfId="3970" priority="2002" stopIfTrue="1" operator="lessThan">
      <formula>$E$1/$E$1*60</formula>
    </cfRule>
    <cfRule type="cellIs" dxfId="3969" priority="2003" stopIfTrue="1" operator="between">
      <formula>$E$1/$E$1*60</formula>
      <formula>$E$1/$E$1*89</formula>
    </cfRule>
    <cfRule type="cellIs" dxfId="3968" priority="2004" stopIfTrue="1" operator="greaterThanOrEqual">
      <formula>$E$1/$E$1*90</formula>
    </cfRule>
  </conditionalFormatting>
  <conditionalFormatting sqref="AA244:AA246 AC244:AC246 AL244:AL246 AH244:AH246 AJ244:AJ246 AE244:AE246 F211 H211 J211 M211 O211 Q211 Q240:Q243 O240:O243 M240:M243 J240:J243 H240:H243 F240:F243">
    <cfRule type="cellIs" dxfId="3967" priority="2005" stopIfTrue="1" operator="lessThan">
      <formula>$F$1/$F$1*9%</formula>
    </cfRule>
    <cfRule type="cellIs" dxfId="3966" priority="2006" stopIfTrue="1" operator="between">
      <formula>$F$1/$F$1*9%</formula>
      <formula>$F$1/$F$1*13.4%</formula>
    </cfRule>
    <cfRule type="cellIs" dxfId="3965" priority="2007" stopIfTrue="1" operator="greaterThanOrEqual">
      <formula>$F$1/$F$1*13.5%</formula>
    </cfRule>
  </conditionalFormatting>
  <conditionalFormatting sqref="T208 AO244:AO246">
    <cfRule type="expression" dxfId="3964" priority="2008" stopIfTrue="1">
      <formula>F</formula>
    </cfRule>
    <cfRule type="expression" dxfId="3963" priority="2009" stopIfTrue="1">
      <formula>A</formula>
    </cfRule>
  </conditionalFormatting>
  <conditionalFormatting sqref="AN244:AN246 S211 S240:S243">
    <cfRule type="cellIs" dxfId="3962" priority="2010" stopIfTrue="1" operator="lessThan">
      <formula>$S$1/$S$1*60%</formula>
    </cfRule>
    <cfRule type="cellIs" dxfId="3961" priority="2011" stopIfTrue="1" operator="between">
      <formula>$S$1/$S$1*60%</formula>
      <formula>$S$1/$S$1*89%</formula>
    </cfRule>
    <cfRule type="cellIs" dxfId="3960" priority="2012" stopIfTrue="1" operator="greaterThanOrEqual">
      <formula>$S$1/$S$1*90%</formula>
    </cfRule>
  </conditionalFormatting>
  <conditionalFormatting sqref="AM244:AM246 AF244:AF246 K211 K240:K243 R211:R243">
    <cfRule type="cellIs" dxfId="3959" priority="2013" stopIfTrue="1" operator="lessThan">
      <formula>$F$1/$F$1*1%</formula>
    </cfRule>
    <cfRule type="cellIs" dxfId="3958" priority="2014" stopIfTrue="1" operator="between">
      <formula>$F$1/$F$1*1%</formula>
      <formula>$F$1/$F$1*4%</formula>
    </cfRule>
    <cfRule type="cellIs" dxfId="3957" priority="2015" stopIfTrue="1" operator="greaterThanOrEqual">
      <formula>$F$1/$F$1*5%</formula>
    </cfRule>
  </conditionalFormatting>
  <conditionalFormatting sqref="K210:K211 K240:K243 R210:R243">
    <cfRule type="cellIs" dxfId="3956" priority="2016" stopIfTrue="1" operator="lessThan">
      <formula>#REF!/#REF!*1%</formula>
    </cfRule>
    <cfRule type="cellIs" dxfId="3955" priority="2017" stopIfTrue="1" operator="between">
      <formula>#REF!/#REF!*1%</formula>
      <formula>#REF!/#REF!*4%</formula>
    </cfRule>
    <cfRule type="cellIs" dxfId="3954" priority="2018" stopIfTrue="1" operator="greaterThanOrEqual">
      <formula>#REF!/#REF!*5%</formula>
    </cfRule>
  </conditionalFormatting>
  <conditionalFormatting sqref="S208">
    <cfRule type="cellIs" dxfId="3953" priority="2019" stopIfTrue="1" operator="lessThan">
      <formula>#REF!/#REF!*60%</formula>
    </cfRule>
    <cfRule type="cellIs" dxfId="3952" priority="2020" stopIfTrue="1" operator="between">
      <formula>#REF!/#REF!*60%</formula>
      <formula>#REF!/#REF!*89%</formula>
    </cfRule>
    <cfRule type="cellIs" dxfId="3951" priority="2021" stopIfTrue="1" operator="greaterThanOrEqual">
      <formula>#REF!/#REF!*90%</formula>
    </cfRule>
  </conditionalFormatting>
  <conditionalFormatting sqref="T240">
    <cfRule type="expression" dxfId="3950" priority="2000" stopIfTrue="1">
      <formula>F</formula>
    </cfRule>
    <cfRule type="expression" dxfId="3949" priority="2001" stopIfTrue="1">
      <formula>A</formula>
    </cfRule>
  </conditionalFormatting>
  <conditionalFormatting sqref="E211 G211 I211 L211 N211 P211 P240:P243 N240:N243 L240:L243 I240:I243 G240:G243 E240:E243">
    <cfRule type="cellIs" dxfId="3948" priority="1995" stopIfTrue="1" operator="lessThan">
      <formula>$E$1/$E$1*60</formula>
    </cfRule>
    <cfRule type="cellIs" dxfId="3947" priority="1996" stopIfTrue="1" operator="between">
      <formula>$E$1/$E$1*60</formula>
      <formula>$E$1/$E$1*89</formula>
    </cfRule>
    <cfRule type="cellIs" dxfId="3946" priority="1997" stopIfTrue="1" operator="greaterThanOrEqual">
      <formula>$E$1/$E$1*90</formula>
    </cfRule>
  </conditionalFormatting>
  <conditionalFormatting sqref="T211">
    <cfRule type="expression" dxfId="3945" priority="1998" stopIfTrue="1">
      <formula>F</formula>
    </cfRule>
    <cfRule type="expression" dxfId="3944" priority="1999" stopIfTrue="1">
      <formula>A</formula>
    </cfRule>
  </conditionalFormatting>
  <conditionalFormatting sqref="T241">
    <cfRule type="expression" dxfId="3943" priority="1993" stopIfTrue="1">
      <formula>F</formula>
    </cfRule>
    <cfRule type="expression" dxfId="3942" priority="1994" stopIfTrue="1">
      <formula>A</formula>
    </cfRule>
  </conditionalFormatting>
  <conditionalFormatting sqref="T242:T243">
    <cfRule type="expression" dxfId="3941" priority="1988" stopIfTrue="1">
      <formula>F</formula>
    </cfRule>
    <cfRule type="expression" dxfId="3940" priority="1989" stopIfTrue="1">
      <formula>A</formula>
    </cfRule>
  </conditionalFormatting>
  <conditionalFormatting sqref="U243">
    <cfRule type="cellIs" dxfId="3939" priority="1990" stopIfTrue="1" operator="lessThan">
      <formula>#REF!/#REF!*60%</formula>
    </cfRule>
    <cfRule type="cellIs" dxfId="3938" priority="1991" stopIfTrue="1" operator="between">
      <formula>#REF!/#REF!*60%</formula>
      <formula>#REF!/#REF!*89%</formula>
    </cfRule>
    <cfRule type="cellIs" dxfId="3937" priority="1992" stopIfTrue="1" operator="greaterThanOrEqual">
      <formula>#REF!/#REF!*90%</formula>
    </cfRule>
  </conditionalFormatting>
  <conditionalFormatting sqref="F255 H255 J255 M255 O255 Q255 Q287:Q294 O287:O294 M287:M294 J287:J294 H287:H294 F287:F294">
    <cfRule type="cellIs" dxfId="3936" priority="1971" stopIfTrue="1" operator="lessThan">
      <formula>$F$1/$F$1*9%</formula>
    </cfRule>
    <cfRule type="cellIs" dxfId="3935" priority="1972" stopIfTrue="1" operator="between">
      <formula>$F$1/$F$1*9%</formula>
      <formula>$F$1/$F$1*13.4%</formula>
    </cfRule>
    <cfRule type="cellIs" dxfId="3934" priority="1973" stopIfTrue="1" operator="greaterThanOrEqual">
      <formula>$F$1/$F$1*13.5%</formula>
    </cfRule>
  </conditionalFormatting>
  <conditionalFormatting sqref="T252">
    <cfRule type="expression" dxfId="3933" priority="1974" stopIfTrue="1">
      <formula>F</formula>
    </cfRule>
    <cfRule type="expression" dxfId="3932" priority="1975" stopIfTrue="1">
      <formula>A</formula>
    </cfRule>
  </conditionalFormatting>
  <conditionalFormatting sqref="S255 S287:S294">
    <cfRule type="cellIs" dxfId="3931" priority="1976" stopIfTrue="1" operator="lessThan">
      <formula>$S$1/$S$1*60%</formula>
    </cfRule>
    <cfRule type="cellIs" dxfId="3930" priority="1977" stopIfTrue="1" operator="between">
      <formula>$S$1/$S$1*60%</formula>
      <formula>$S$1/$S$1*89%</formula>
    </cfRule>
    <cfRule type="cellIs" dxfId="3929" priority="1978" stopIfTrue="1" operator="greaterThanOrEqual">
      <formula>$S$1/$S$1*90%</formula>
    </cfRule>
  </conditionalFormatting>
  <conditionalFormatting sqref="K255 R255 R287:R294 K287:K294">
    <cfRule type="cellIs" dxfId="3928" priority="1979" stopIfTrue="1" operator="lessThan">
      <formula>$F$1/$F$1*1%</formula>
    </cfRule>
    <cfRule type="cellIs" dxfId="3927" priority="1980" stopIfTrue="1" operator="between">
      <formula>$F$1/$F$1*1%</formula>
      <formula>$F$1/$F$1*4%</formula>
    </cfRule>
    <cfRule type="cellIs" dxfId="3926" priority="1981" stopIfTrue="1" operator="greaterThanOrEqual">
      <formula>$F$1/$F$1*5%</formula>
    </cfRule>
  </conditionalFormatting>
  <conditionalFormatting sqref="K254:K255 R254:R255 R287:R294 K287:K294">
    <cfRule type="cellIs" dxfId="3925" priority="1982" stopIfTrue="1" operator="lessThan">
      <formula>#REF!/#REF!*1%</formula>
    </cfRule>
    <cfRule type="cellIs" dxfId="3924" priority="1983" stopIfTrue="1" operator="between">
      <formula>#REF!/#REF!*1%</formula>
      <formula>#REF!/#REF!*4%</formula>
    </cfRule>
    <cfRule type="cellIs" dxfId="3923" priority="1984" stopIfTrue="1" operator="greaterThanOrEqual">
      <formula>#REF!/#REF!*5%</formula>
    </cfRule>
  </conditionalFormatting>
  <conditionalFormatting sqref="S252">
    <cfRule type="cellIs" dxfId="3922" priority="1985" stopIfTrue="1" operator="lessThan">
      <formula>#REF!/#REF!*60%</formula>
    </cfRule>
    <cfRule type="cellIs" dxfId="3921" priority="1986" stopIfTrue="1" operator="between">
      <formula>#REF!/#REF!*60%</formula>
      <formula>#REF!/#REF!*89%</formula>
    </cfRule>
    <cfRule type="cellIs" dxfId="3920" priority="1987" stopIfTrue="1" operator="greaterThanOrEqual">
      <formula>#REF!/#REF!*90%</formula>
    </cfRule>
  </conditionalFormatting>
  <conditionalFormatting sqref="E255 G255 I255 L255 N255 P255 P287:P294 N287:N294 L287:L294 I287:I294 G287:G294 E287:E294">
    <cfRule type="cellIs" dxfId="3919" priority="1961" stopIfTrue="1" operator="lessThan">
      <formula>$E$1/$E$1*60</formula>
    </cfRule>
    <cfRule type="cellIs" dxfId="3918" priority="1962" stopIfTrue="1" operator="between">
      <formula>$E$1/$E$1*60</formula>
      <formula>$E$1/$E$1*89</formula>
    </cfRule>
    <cfRule type="cellIs" dxfId="3917" priority="1963" stopIfTrue="1" operator="greaterThanOrEqual">
      <formula>$E$1/$E$1*90</formula>
    </cfRule>
  </conditionalFormatting>
  <conditionalFormatting sqref="T255">
    <cfRule type="expression" dxfId="3916" priority="1964" stopIfTrue="1">
      <formula>F</formula>
    </cfRule>
    <cfRule type="expression" dxfId="3915" priority="1965" stopIfTrue="1">
      <formula>A</formula>
    </cfRule>
  </conditionalFormatting>
  <conditionalFormatting sqref="T288 T294">
    <cfRule type="expression" dxfId="3914" priority="1959" stopIfTrue="1">
      <formula>F</formula>
    </cfRule>
    <cfRule type="expression" dxfId="3913" priority="1960" stopIfTrue="1">
      <formula>A</formula>
    </cfRule>
  </conditionalFormatting>
  <conditionalFormatting sqref="T289:T292">
    <cfRule type="expression" dxfId="3912" priority="1954" stopIfTrue="1">
      <formula>F</formula>
    </cfRule>
    <cfRule type="expression" dxfId="3911" priority="1955" stopIfTrue="1">
      <formula>A</formula>
    </cfRule>
  </conditionalFormatting>
  <conditionalFormatting sqref="U290 U292">
    <cfRule type="cellIs" dxfId="3910" priority="1956" stopIfTrue="1" operator="lessThan">
      <formula>#REF!/#REF!*60%</formula>
    </cfRule>
    <cfRule type="cellIs" dxfId="3909" priority="1957" stopIfTrue="1" operator="between">
      <formula>#REF!/#REF!*60%</formula>
      <formula>#REF!/#REF!*89%</formula>
    </cfRule>
    <cfRule type="cellIs" dxfId="3908" priority="1958" stopIfTrue="1" operator="greaterThanOrEqual">
      <formula>#REF!/#REF!*90%</formula>
    </cfRule>
  </conditionalFormatting>
  <conditionalFormatting sqref="T293">
    <cfRule type="expression" dxfId="3907" priority="1950" stopIfTrue="1">
      <formula>F</formula>
    </cfRule>
    <cfRule type="expression" dxfId="3906" priority="1951" stopIfTrue="1">
      <formula>A</formula>
    </cfRule>
  </conditionalFormatting>
  <conditionalFormatting sqref="T297">
    <cfRule type="expression" dxfId="3905" priority="1943" stopIfTrue="1">
      <formula>F</formula>
    </cfRule>
    <cfRule type="expression" dxfId="3904" priority="1944" stopIfTrue="1">
      <formula>A</formula>
    </cfRule>
  </conditionalFormatting>
  <conditionalFormatting sqref="AB301 AD301 AK301 Z301 AG301 AI301">
    <cfRule type="cellIs" dxfId="3903" priority="1926" stopIfTrue="1" operator="lessThan">
      <formula>$E$1/$E$1*60</formula>
    </cfRule>
    <cfRule type="cellIs" dxfId="3902" priority="1927" stopIfTrue="1" operator="between">
      <formula>$E$1/$E$1*60</formula>
      <formula>$E$1/$E$1*89</formula>
    </cfRule>
    <cfRule type="cellIs" dxfId="3901" priority="1928" stopIfTrue="1" operator="greaterThanOrEqual">
      <formula>$E$1/$E$1*90</formula>
    </cfRule>
  </conditionalFormatting>
  <conditionalFormatting sqref="AA301 AC301 AL301 AH301 AJ301 AE301">
    <cfRule type="cellIs" dxfId="3900" priority="1929" stopIfTrue="1" operator="lessThan">
      <formula>$F$1/$F$1*9%</formula>
    </cfRule>
    <cfRule type="cellIs" dxfId="3899" priority="1930" stopIfTrue="1" operator="between">
      <formula>$F$1/$F$1*9%</formula>
      <formula>$F$1/$F$1*13.4%</formula>
    </cfRule>
    <cfRule type="cellIs" dxfId="3898" priority="1931" stopIfTrue="1" operator="greaterThanOrEqual">
      <formula>$F$1/$F$1*13.5%</formula>
    </cfRule>
  </conditionalFormatting>
  <conditionalFormatting sqref="AO301">
    <cfRule type="expression" dxfId="3897" priority="1932" stopIfTrue="1">
      <formula>F</formula>
    </cfRule>
    <cfRule type="expression" dxfId="3896" priority="1933" stopIfTrue="1">
      <formula>A</formula>
    </cfRule>
  </conditionalFormatting>
  <conditionalFormatting sqref="AN301">
    <cfRule type="cellIs" dxfId="3895" priority="1934" stopIfTrue="1" operator="lessThan">
      <formula>$S$1/$S$1*60%</formula>
    </cfRule>
    <cfRule type="cellIs" dxfId="3894" priority="1935" stopIfTrue="1" operator="between">
      <formula>$S$1/$S$1*60%</formula>
      <formula>$S$1/$S$1*89%</formula>
    </cfRule>
    <cfRule type="cellIs" dxfId="3893" priority="1936" stopIfTrue="1" operator="greaterThanOrEqual">
      <formula>$S$1/$S$1*90%</formula>
    </cfRule>
  </conditionalFormatting>
  <conditionalFormatting sqref="AM301 AF301 R301">
    <cfRule type="cellIs" dxfId="3892" priority="1937" stopIfTrue="1" operator="lessThan">
      <formula>$F$1/$F$1*1%</formula>
    </cfRule>
    <cfRule type="cellIs" dxfId="3891" priority="1938" stopIfTrue="1" operator="between">
      <formula>$F$1/$F$1*1%</formula>
      <formula>$F$1/$F$1*4%</formula>
    </cfRule>
    <cfRule type="cellIs" dxfId="3890" priority="1939" stopIfTrue="1" operator="greaterThanOrEqual">
      <formula>$F$1/$F$1*5%</formula>
    </cfRule>
  </conditionalFormatting>
  <conditionalFormatting sqref="R301">
    <cfRule type="cellIs" dxfId="3889" priority="1940" stopIfTrue="1" operator="lessThan">
      <formula>#REF!/#REF!*1%</formula>
    </cfRule>
    <cfRule type="cellIs" dxfId="3888" priority="1941" stopIfTrue="1" operator="between">
      <formula>#REF!/#REF!*1%</formula>
      <formula>#REF!/#REF!*4%</formula>
    </cfRule>
    <cfRule type="cellIs" dxfId="3887" priority="1942" stopIfTrue="1" operator="greaterThanOrEqual">
      <formula>#REF!/#REF!*5%</formula>
    </cfRule>
  </conditionalFormatting>
  <conditionalFormatting sqref="AO302:AO319">
    <cfRule type="expression" dxfId="3886" priority="1503" stopIfTrue="1">
      <formula>F</formula>
    </cfRule>
    <cfRule type="expression" dxfId="3885" priority="1504" stopIfTrue="1">
      <formula>A</formula>
    </cfRule>
  </conditionalFormatting>
  <conditionalFormatting sqref="AB320:AB325 AD320:AD325 AK320:AK325 Z320:Z325 AG320:AG325 AI320:AI325">
    <cfRule type="cellIs" dxfId="3884" priority="1514" stopIfTrue="1" operator="lessThan">
      <formula>$E$1/$E$1*60</formula>
    </cfRule>
    <cfRule type="cellIs" dxfId="3883" priority="1515" stopIfTrue="1" operator="between">
      <formula>$E$1/$E$1*60</formula>
      <formula>$E$1/$E$1*89</formula>
    </cfRule>
    <cfRule type="cellIs" dxfId="3882" priority="1516" stopIfTrue="1" operator="greaterThanOrEqual">
      <formula>$E$1/$E$1*90</formula>
    </cfRule>
  </conditionalFormatting>
  <conditionalFormatting sqref="AA320:AA325 AC320:AC325 AL320:AL325 AH320:AH325 AJ320:AJ325 AE320:AE325">
    <cfRule type="cellIs" dxfId="3881" priority="1517" stopIfTrue="1" operator="lessThan">
      <formula>$F$1/$F$1*9%</formula>
    </cfRule>
    <cfRule type="cellIs" dxfId="3880" priority="1518" stopIfTrue="1" operator="between">
      <formula>$F$1/$F$1*9%</formula>
      <formula>$F$1/$F$1*13.4%</formula>
    </cfRule>
    <cfRule type="cellIs" dxfId="3879" priority="1519" stopIfTrue="1" operator="greaterThanOrEqual">
      <formula>$F$1/$F$1*13.5%</formula>
    </cfRule>
  </conditionalFormatting>
  <conditionalFormatting sqref="AO320:AO325">
    <cfRule type="expression" dxfId="3878" priority="1520" stopIfTrue="1">
      <formula>F</formula>
    </cfRule>
    <cfRule type="expression" dxfId="3877" priority="1521" stopIfTrue="1">
      <formula>A</formula>
    </cfRule>
  </conditionalFormatting>
  <conditionalFormatting sqref="AN320:AN325">
    <cfRule type="cellIs" dxfId="3876" priority="1522" stopIfTrue="1" operator="lessThan">
      <formula>$S$1/$S$1*60%</formula>
    </cfRule>
    <cfRule type="cellIs" dxfId="3875" priority="1523" stopIfTrue="1" operator="between">
      <formula>$S$1/$S$1*60%</formula>
      <formula>$S$1/$S$1*89%</formula>
    </cfRule>
    <cfRule type="cellIs" dxfId="3874" priority="1524" stopIfTrue="1" operator="greaterThanOrEqual">
      <formula>$S$1/$S$1*90%</formula>
    </cfRule>
  </conditionalFormatting>
  <conditionalFormatting sqref="AM320:AM325 AF320:AF325 R320:R325">
    <cfRule type="cellIs" dxfId="3873" priority="1525" stopIfTrue="1" operator="lessThan">
      <formula>$F$1/$F$1*1%</formula>
    </cfRule>
    <cfRule type="cellIs" dxfId="3872" priority="1526" stopIfTrue="1" operator="between">
      <formula>$F$1/$F$1*1%</formula>
      <formula>$F$1/$F$1*4%</formula>
    </cfRule>
    <cfRule type="cellIs" dxfId="3871" priority="1527" stopIfTrue="1" operator="greaterThanOrEqual">
      <formula>$F$1/$F$1*5%</formula>
    </cfRule>
  </conditionalFormatting>
  <conditionalFormatting sqref="R320:R325">
    <cfRule type="cellIs" dxfId="3870" priority="1528" stopIfTrue="1" operator="lessThan">
      <formula>#REF!/#REF!*1%</formula>
    </cfRule>
    <cfRule type="cellIs" dxfId="3869" priority="1529" stopIfTrue="1" operator="between">
      <formula>#REF!/#REF!*1%</formula>
      <formula>#REF!/#REF!*4%</formula>
    </cfRule>
    <cfRule type="cellIs" dxfId="3868" priority="1530" stopIfTrue="1" operator="greaterThanOrEqual">
      <formula>#REF!/#REF!*5%</formula>
    </cfRule>
  </conditionalFormatting>
  <conditionalFormatting sqref="AI302:AI319 AG302:AG319 Z302:Z319 AK302:AK319 AD302:AD319 AB302:AB319">
    <cfRule type="cellIs" dxfId="3867" priority="1497" stopIfTrue="1" operator="lessThan">
      <formula>$E$1/$E$1*60</formula>
    </cfRule>
    <cfRule type="cellIs" dxfId="3866" priority="1498" stopIfTrue="1" operator="between">
      <formula>$E$1/$E$1*60</formula>
      <formula>$E$1/$E$1*89</formula>
    </cfRule>
    <cfRule type="cellIs" dxfId="3865" priority="1499" stopIfTrue="1" operator="greaterThanOrEqual">
      <formula>$E$1/$E$1*90</formula>
    </cfRule>
  </conditionalFormatting>
  <conditionalFormatting sqref="AE302:AE319 AJ302:AJ319 AH302:AH319 AL302:AL319 AC302:AC319 AA302:AA319">
    <cfRule type="cellIs" dxfId="3864" priority="1500" stopIfTrue="1" operator="lessThan">
      <formula>$F$1/$F$1*9%</formula>
    </cfRule>
    <cfRule type="cellIs" dxfId="3863" priority="1501" stopIfTrue="1" operator="between">
      <formula>$F$1/$F$1*9%</formula>
      <formula>$F$1/$F$1*13.4%</formula>
    </cfRule>
    <cfRule type="cellIs" dxfId="3862" priority="1502" stopIfTrue="1" operator="greaterThanOrEqual">
      <formula>$F$1/$F$1*13.5%</formula>
    </cfRule>
  </conditionalFormatting>
  <conditionalFormatting sqref="AN302:AN319">
    <cfRule type="cellIs" dxfId="3861" priority="1505" stopIfTrue="1" operator="lessThan">
      <formula>$S$1/$S$1*60%</formula>
    </cfRule>
    <cfRule type="cellIs" dxfId="3860" priority="1506" stopIfTrue="1" operator="between">
      <formula>$S$1/$S$1*60%</formula>
      <formula>$S$1/$S$1*89%</formula>
    </cfRule>
    <cfRule type="cellIs" dxfId="3859" priority="1507" stopIfTrue="1" operator="greaterThanOrEqual">
      <formula>$S$1/$S$1*90%</formula>
    </cfRule>
  </conditionalFormatting>
  <conditionalFormatting sqref="R302:R319 AF302:AF319 AM302:AM319">
    <cfRule type="cellIs" dxfId="3858" priority="1508" stopIfTrue="1" operator="lessThan">
      <formula>$F$1/$F$1*1%</formula>
    </cfRule>
    <cfRule type="cellIs" dxfId="3857" priority="1509" stopIfTrue="1" operator="between">
      <formula>$F$1/$F$1*1%</formula>
      <formula>$F$1/$F$1*4%</formula>
    </cfRule>
    <cfRule type="cellIs" dxfId="3856" priority="1510" stopIfTrue="1" operator="greaterThanOrEqual">
      <formula>$F$1/$F$1*5%</formula>
    </cfRule>
  </conditionalFormatting>
  <conditionalFormatting sqref="R302:R319">
    <cfRule type="cellIs" dxfId="3855" priority="1511" stopIfTrue="1" operator="lessThan">
      <formula>#REF!/#REF!*1%</formula>
    </cfRule>
    <cfRule type="cellIs" dxfId="3854" priority="1512" stopIfTrue="1" operator="between">
      <formula>#REF!/#REF!*1%</formula>
      <formula>#REF!/#REF!*4%</formula>
    </cfRule>
    <cfRule type="cellIs" dxfId="3853" priority="1513" stopIfTrue="1" operator="greaterThanOrEqual">
      <formula>#REF!/#REF!*5%</formula>
    </cfRule>
  </conditionalFormatting>
  <conditionalFormatting sqref="T59">
    <cfRule type="expression" dxfId="3852" priority="1370" stopIfTrue="1">
      <formula>F</formula>
    </cfRule>
    <cfRule type="expression" dxfId="3851" priority="1371" stopIfTrue="1">
      <formula>A</formula>
    </cfRule>
  </conditionalFormatting>
  <conditionalFormatting sqref="Q16:Q22 O16:O22 M16:M22 J16:J22 H16:H22 F16:F22">
    <cfRule type="cellIs" dxfId="3850" priority="1441" stopIfTrue="1" operator="lessThan">
      <formula>$F$1/$F$1*9%</formula>
    </cfRule>
    <cfRule type="cellIs" dxfId="3849" priority="1442" stopIfTrue="1" operator="between">
      <formula>$F$1/$F$1*9%</formula>
      <formula>$F$1/$F$1*13.4%</formula>
    </cfRule>
    <cfRule type="cellIs" dxfId="3848" priority="1443" stopIfTrue="1" operator="greaterThanOrEqual">
      <formula>$F$1/$F$1*13.5%</formula>
    </cfRule>
  </conditionalFormatting>
  <conditionalFormatting sqref="S16:S22">
    <cfRule type="cellIs" dxfId="3847" priority="1444" stopIfTrue="1" operator="lessThan">
      <formula>$S$1/$S$1*60%</formula>
    </cfRule>
    <cfRule type="cellIs" dxfId="3846" priority="1445" stopIfTrue="1" operator="between">
      <formula>$S$1/$S$1*60%</formula>
      <formula>$S$1/$S$1*89%</formula>
    </cfRule>
    <cfRule type="cellIs" dxfId="3845" priority="1446" stopIfTrue="1" operator="greaterThanOrEqual">
      <formula>$S$1/$S$1*90%</formula>
    </cfRule>
  </conditionalFormatting>
  <conditionalFormatting sqref="R16:R22 K16:K22">
    <cfRule type="cellIs" dxfId="3844" priority="1447" stopIfTrue="1" operator="lessThan">
      <formula>$F$1/$F$1*1%</formula>
    </cfRule>
    <cfRule type="cellIs" dxfId="3843" priority="1448" stopIfTrue="1" operator="between">
      <formula>$F$1/$F$1*1%</formula>
      <formula>$F$1/$F$1*4%</formula>
    </cfRule>
    <cfRule type="cellIs" dxfId="3842" priority="1449" stopIfTrue="1" operator="greaterThanOrEqual">
      <formula>$F$1/$F$1*5%</formula>
    </cfRule>
  </conditionalFormatting>
  <conditionalFormatting sqref="R16:R22 K16:K22">
    <cfRule type="cellIs" dxfId="3841" priority="1450" stopIfTrue="1" operator="lessThan">
      <formula>#REF!/#REF!*1%</formula>
    </cfRule>
    <cfRule type="cellIs" dxfId="3840" priority="1451" stopIfTrue="1" operator="between">
      <formula>#REF!/#REF!*1%</formula>
      <formula>#REF!/#REF!*4%</formula>
    </cfRule>
    <cfRule type="cellIs" dxfId="3839" priority="1452" stopIfTrue="1" operator="greaterThanOrEqual">
      <formula>#REF!/#REF!*5%</formula>
    </cfRule>
  </conditionalFormatting>
  <conditionalFormatting sqref="P16:P22 N16:N22 L16:L22 G16:G22 E16:E22 I16:I22">
    <cfRule type="cellIs" dxfId="3838" priority="1438" stopIfTrue="1" operator="lessThan">
      <formula>$E$1/$E$1*60</formula>
    </cfRule>
    <cfRule type="cellIs" dxfId="3837" priority="1439" stopIfTrue="1" operator="between">
      <formula>$E$1/$E$1*60</formula>
      <formula>$E$1/$E$1*89</formula>
    </cfRule>
    <cfRule type="cellIs" dxfId="3836" priority="1440" stopIfTrue="1" operator="greaterThanOrEqual">
      <formula>$E$1/$E$1*90</formula>
    </cfRule>
  </conditionalFormatting>
  <conditionalFormatting sqref="T17">
    <cfRule type="expression" dxfId="3835" priority="1436" stopIfTrue="1">
      <formula>F</formula>
    </cfRule>
    <cfRule type="expression" dxfId="3834" priority="1437" stopIfTrue="1">
      <formula>A</formula>
    </cfRule>
  </conditionalFormatting>
  <conditionalFormatting sqref="T18:T19">
    <cfRule type="expression" dxfId="3833" priority="1434" stopIfTrue="1">
      <formula>F</formula>
    </cfRule>
    <cfRule type="expression" dxfId="3832" priority="1435" stopIfTrue="1">
      <formula>A</formula>
    </cfRule>
  </conditionalFormatting>
  <conditionalFormatting sqref="T16">
    <cfRule type="expression" dxfId="3831" priority="1432" stopIfTrue="1">
      <formula>F</formula>
    </cfRule>
    <cfRule type="expression" dxfId="3830" priority="1433" stopIfTrue="1">
      <formula>A</formula>
    </cfRule>
  </conditionalFormatting>
  <conditionalFormatting sqref="T22">
    <cfRule type="expression" dxfId="3829" priority="1430" stopIfTrue="1">
      <formula>F</formula>
    </cfRule>
    <cfRule type="expression" dxfId="3828" priority="1431" stopIfTrue="1">
      <formula>A</formula>
    </cfRule>
  </conditionalFormatting>
  <conditionalFormatting sqref="T21">
    <cfRule type="expression" dxfId="3827" priority="1425" stopIfTrue="1">
      <formula>F</formula>
    </cfRule>
    <cfRule type="expression" dxfId="3826" priority="1426" stopIfTrue="1">
      <formula>A</formula>
    </cfRule>
  </conditionalFormatting>
  <conditionalFormatting sqref="U21">
    <cfRule type="cellIs" dxfId="3825" priority="1427" stopIfTrue="1" operator="lessThan">
      <formula>#REF!/#REF!*60%</formula>
    </cfRule>
    <cfRule type="cellIs" dxfId="3824" priority="1428" stopIfTrue="1" operator="between">
      <formula>#REF!/#REF!*60%</formula>
      <formula>#REF!/#REF!*89%</formula>
    </cfRule>
    <cfRule type="cellIs" dxfId="3823" priority="1429" stopIfTrue="1" operator="greaterThanOrEqual">
      <formula>#REF!/#REF!*90%</formula>
    </cfRule>
  </conditionalFormatting>
  <conditionalFormatting sqref="T20">
    <cfRule type="expression" dxfId="3822" priority="1423" stopIfTrue="1">
      <formula>F</formula>
    </cfRule>
    <cfRule type="expression" dxfId="3821" priority="1424" stopIfTrue="1">
      <formula>A</formula>
    </cfRule>
  </conditionalFormatting>
  <conditionalFormatting sqref="F29 H29 J29 M29 O29 Q29">
    <cfRule type="cellIs" dxfId="3820" priority="1411" stopIfTrue="1" operator="lessThan">
      <formula>$F$1/$F$1*9%</formula>
    </cfRule>
    <cfRule type="cellIs" dxfId="3819" priority="1412" stopIfTrue="1" operator="between">
      <formula>$F$1/$F$1*9%</formula>
      <formula>$F$1/$F$1*13.4%</formula>
    </cfRule>
    <cfRule type="cellIs" dxfId="3818" priority="1413" stopIfTrue="1" operator="greaterThanOrEqual">
      <formula>$F$1/$F$1*13.5%</formula>
    </cfRule>
  </conditionalFormatting>
  <conditionalFormatting sqref="S29">
    <cfRule type="cellIs" dxfId="3817" priority="1414" stopIfTrue="1" operator="lessThan">
      <formula>$S$1/$S$1*60%</formula>
    </cfRule>
    <cfRule type="cellIs" dxfId="3816" priority="1415" stopIfTrue="1" operator="between">
      <formula>$S$1/$S$1*60%</formula>
      <formula>$S$1/$S$1*89%</formula>
    </cfRule>
    <cfRule type="cellIs" dxfId="3815" priority="1416" stopIfTrue="1" operator="greaterThanOrEqual">
      <formula>$S$1/$S$1*90%</formula>
    </cfRule>
  </conditionalFormatting>
  <conditionalFormatting sqref="K29 R29">
    <cfRule type="cellIs" dxfId="3814" priority="1417" stopIfTrue="1" operator="lessThan">
      <formula>$F$1/$F$1*1%</formula>
    </cfRule>
    <cfRule type="cellIs" dxfId="3813" priority="1418" stopIfTrue="1" operator="between">
      <formula>$F$1/$F$1*1%</formula>
      <formula>$F$1/$F$1*4%</formula>
    </cfRule>
    <cfRule type="cellIs" dxfId="3812" priority="1419" stopIfTrue="1" operator="greaterThanOrEqual">
      <formula>$F$1/$F$1*5%</formula>
    </cfRule>
  </conditionalFormatting>
  <conditionalFormatting sqref="K29 R29">
    <cfRule type="cellIs" dxfId="3811" priority="1420" stopIfTrue="1" operator="lessThan">
      <formula>#REF!/#REF!*1%</formula>
    </cfRule>
    <cfRule type="cellIs" dxfId="3810" priority="1421" stopIfTrue="1" operator="between">
      <formula>#REF!/#REF!*1%</formula>
      <formula>#REF!/#REF!*4%</formula>
    </cfRule>
    <cfRule type="cellIs" dxfId="3809" priority="1422" stopIfTrue="1" operator="greaterThanOrEqual">
      <formula>#REF!/#REF!*5%</formula>
    </cfRule>
  </conditionalFormatting>
  <conditionalFormatting sqref="E29 G29 I29 L29 N29 P29">
    <cfRule type="cellIs" dxfId="3808" priority="1408" stopIfTrue="1" operator="lessThan">
      <formula>$E$1/$E$1*60</formula>
    </cfRule>
    <cfRule type="cellIs" dxfId="3807" priority="1409" stopIfTrue="1" operator="between">
      <formula>$E$1/$E$1*60</formula>
      <formula>$E$1/$E$1*89</formula>
    </cfRule>
    <cfRule type="cellIs" dxfId="3806" priority="1410" stopIfTrue="1" operator="greaterThanOrEqual">
      <formula>$E$1/$E$1*90</formula>
    </cfRule>
  </conditionalFormatting>
  <conditionalFormatting sqref="T29">
    <cfRule type="expression" dxfId="3805" priority="1403" stopIfTrue="1">
      <formula>F</formula>
    </cfRule>
    <cfRule type="expression" dxfId="3804" priority="1404" stopIfTrue="1">
      <formula>A</formula>
    </cfRule>
  </conditionalFormatting>
  <conditionalFormatting sqref="U29">
    <cfRule type="cellIs" dxfId="3803" priority="1405" stopIfTrue="1" operator="lessThan">
      <formula>#REF!/#REF!*60%</formula>
    </cfRule>
    <cfRule type="cellIs" dxfId="3802" priority="1406" stopIfTrue="1" operator="between">
      <formula>#REF!/#REF!*60%</formula>
      <formula>#REF!/#REF!*89%</formula>
    </cfRule>
    <cfRule type="cellIs" dxfId="3801" priority="1407" stopIfTrue="1" operator="greaterThanOrEqual">
      <formula>#REF!/#REF!*90%</formula>
    </cfRule>
  </conditionalFormatting>
  <conditionalFormatting sqref="T55">
    <cfRule type="expression" dxfId="3800" priority="1386" stopIfTrue="1">
      <formula>F</formula>
    </cfRule>
    <cfRule type="expression" dxfId="3799" priority="1387" stopIfTrue="1">
      <formula>A</formula>
    </cfRule>
  </conditionalFormatting>
  <conditionalFormatting sqref="T54">
    <cfRule type="expression" dxfId="3798" priority="1381" stopIfTrue="1">
      <formula>F</formula>
    </cfRule>
    <cfRule type="expression" dxfId="3797" priority="1382" stopIfTrue="1">
      <formula>A</formula>
    </cfRule>
  </conditionalFormatting>
  <conditionalFormatting sqref="U54">
    <cfRule type="cellIs" dxfId="3796" priority="1383" stopIfTrue="1" operator="lessThan">
      <formula>#REF!/#REF!*60%</formula>
    </cfRule>
    <cfRule type="cellIs" dxfId="3795" priority="1384" stopIfTrue="1" operator="between">
      <formula>#REF!/#REF!*60%</formula>
      <formula>#REF!/#REF!*89%</formula>
    </cfRule>
    <cfRule type="cellIs" dxfId="3794" priority="1385" stopIfTrue="1" operator="greaterThanOrEqual">
      <formula>#REF!/#REF!*90%</formula>
    </cfRule>
  </conditionalFormatting>
  <conditionalFormatting sqref="T56:T57">
    <cfRule type="expression" dxfId="3793" priority="1379" stopIfTrue="1">
      <formula>F</formula>
    </cfRule>
    <cfRule type="expression" dxfId="3792" priority="1380" stopIfTrue="1">
      <formula>A</formula>
    </cfRule>
  </conditionalFormatting>
  <conditionalFormatting sqref="T60">
    <cfRule type="expression" dxfId="3791" priority="1375" stopIfTrue="1">
      <formula>F</formula>
    </cfRule>
    <cfRule type="expression" dxfId="3790" priority="1376" stopIfTrue="1">
      <formula>A</formula>
    </cfRule>
  </conditionalFormatting>
  <conditionalFormatting sqref="U59">
    <cfRule type="cellIs" dxfId="3789" priority="1372" stopIfTrue="1" operator="lessThan">
      <formula>#REF!/#REF!*60%</formula>
    </cfRule>
    <cfRule type="cellIs" dxfId="3788" priority="1373" stopIfTrue="1" operator="between">
      <formula>#REF!/#REF!*60%</formula>
      <formula>#REF!/#REF!*89%</formula>
    </cfRule>
    <cfRule type="cellIs" dxfId="3787" priority="1374" stopIfTrue="1" operator="greaterThanOrEqual">
      <formula>#REF!/#REF!*90%</formula>
    </cfRule>
  </conditionalFormatting>
  <conditionalFormatting sqref="T58">
    <cfRule type="expression" dxfId="3786" priority="1368" stopIfTrue="1">
      <formula>F</formula>
    </cfRule>
    <cfRule type="expression" dxfId="3785" priority="1369" stopIfTrue="1">
      <formula>A</formula>
    </cfRule>
  </conditionalFormatting>
  <conditionalFormatting sqref="T96">
    <cfRule type="expression" dxfId="3784" priority="1334" stopIfTrue="1">
      <formula>F</formula>
    </cfRule>
    <cfRule type="expression" dxfId="3783" priority="1335" stopIfTrue="1">
      <formula>A</formula>
    </cfRule>
  </conditionalFormatting>
  <conditionalFormatting sqref="U93:U94">
    <cfRule type="cellIs" dxfId="3782" priority="1331" stopIfTrue="1" operator="lessThan">
      <formula>#REF!/#REF!*60%</formula>
    </cfRule>
    <cfRule type="cellIs" dxfId="3781" priority="1332" stopIfTrue="1" operator="between">
      <formula>#REF!/#REF!*60%</formula>
      <formula>#REF!/#REF!*89%</formula>
    </cfRule>
    <cfRule type="cellIs" dxfId="3780" priority="1333" stopIfTrue="1" operator="greaterThanOrEqual">
      <formula>#REF!/#REF!*90%</formula>
    </cfRule>
  </conditionalFormatting>
  <conditionalFormatting sqref="T97:T98">
    <cfRule type="expression" dxfId="3779" priority="1327" stopIfTrue="1">
      <formula>F</formula>
    </cfRule>
    <cfRule type="expression" dxfId="3778" priority="1328" stopIfTrue="1">
      <formula>A</formula>
    </cfRule>
  </conditionalFormatting>
  <conditionalFormatting sqref="T95">
    <cfRule type="expression" dxfId="3777" priority="1325" stopIfTrue="1">
      <formula>F</formula>
    </cfRule>
    <cfRule type="expression" dxfId="3776" priority="1326" stopIfTrue="1">
      <formula>A</formula>
    </cfRule>
  </conditionalFormatting>
  <conditionalFormatting sqref="T99">
    <cfRule type="expression" dxfId="3775" priority="1318" stopIfTrue="1">
      <formula>F</formula>
    </cfRule>
    <cfRule type="expression" dxfId="3774" priority="1319" stopIfTrue="1">
      <formula>A</formula>
    </cfRule>
  </conditionalFormatting>
  <conditionalFormatting sqref="Q173:Q184 O173:O184 M173:M184 J173:J184 H173:H184 F173:F184">
    <cfRule type="cellIs" dxfId="3773" priority="1118" stopIfTrue="1" operator="lessThan">
      <formula>$F$1/$F$1*9%</formula>
    </cfRule>
    <cfRule type="cellIs" dxfId="3772" priority="1119" stopIfTrue="1" operator="between">
      <formula>$F$1/$F$1*9%</formula>
      <formula>$F$1/$F$1*13.4%</formula>
    </cfRule>
    <cfRule type="cellIs" dxfId="3771" priority="1120" stopIfTrue="1" operator="greaterThanOrEqual">
      <formula>$F$1/$F$1*13.5%</formula>
    </cfRule>
  </conditionalFormatting>
  <conditionalFormatting sqref="S173:S184">
    <cfRule type="cellIs" dxfId="3770" priority="1121" stopIfTrue="1" operator="lessThan">
      <formula>$S$1/$S$1*60%</formula>
    </cfRule>
    <cfRule type="cellIs" dxfId="3769" priority="1122" stopIfTrue="1" operator="between">
      <formula>$S$1/$S$1*60%</formula>
      <formula>$S$1/$S$1*89%</formula>
    </cfRule>
    <cfRule type="cellIs" dxfId="3768" priority="1123" stopIfTrue="1" operator="greaterThanOrEqual">
      <formula>$S$1/$S$1*90%</formula>
    </cfRule>
  </conditionalFormatting>
  <conditionalFormatting sqref="K173:K184">
    <cfRule type="cellIs" dxfId="3767" priority="1124" stopIfTrue="1" operator="lessThan">
      <formula>$F$1/$F$1*1%</formula>
    </cfRule>
    <cfRule type="cellIs" dxfId="3766" priority="1125" stopIfTrue="1" operator="between">
      <formula>$F$1/$F$1*1%</formula>
      <formula>$F$1/$F$1*4%</formula>
    </cfRule>
    <cfRule type="cellIs" dxfId="3765" priority="1126" stopIfTrue="1" operator="greaterThanOrEqual">
      <formula>$F$1/$F$1*5%</formula>
    </cfRule>
  </conditionalFormatting>
  <conditionalFormatting sqref="K173:K184">
    <cfRule type="cellIs" dxfId="3764" priority="1127" stopIfTrue="1" operator="lessThan">
      <formula>#REF!/#REF!*1%</formula>
    </cfRule>
    <cfRule type="cellIs" dxfId="3763" priority="1128" stopIfTrue="1" operator="between">
      <formula>#REF!/#REF!*1%</formula>
      <formula>#REF!/#REF!*4%</formula>
    </cfRule>
    <cfRule type="cellIs" dxfId="3762" priority="1129" stopIfTrue="1" operator="greaterThanOrEqual">
      <formula>#REF!/#REF!*5%</formula>
    </cfRule>
  </conditionalFormatting>
  <conditionalFormatting sqref="P173:P184 N173:N184 L173:L184 I173:I184 G173:G184 E173:E184">
    <cfRule type="cellIs" dxfId="3761" priority="1115" stopIfTrue="1" operator="lessThan">
      <formula>$E$1/$E$1*60</formula>
    </cfRule>
    <cfRule type="cellIs" dxfId="3760" priority="1116" stopIfTrue="1" operator="between">
      <formula>$E$1/$E$1*60</formula>
      <formula>$E$1/$E$1*89</formula>
    </cfRule>
    <cfRule type="cellIs" dxfId="3759" priority="1117" stopIfTrue="1" operator="greaterThanOrEqual">
      <formula>$E$1/$E$1*90</formula>
    </cfRule>
  </conditionalFormatting>
  <conditionalFormatting sqref="T173 T179">
    <cfRule type="expression" dxfId="3758" priority="1113" stopIfTrue="1">
      <formula>F</formula>
    </cfRule>
    <cfRule type="expression" dxfId="3757" priority="1114" stopIfTrue="1">
      <formula>A</formula>
    </cfRule>
  </conditionalFormatting>
  <conditionalFormatting sqref="T174:T177">
    <cfRule type="expression" dxfId="3756" priority="1108" stopIfTrue="1">
      <formula>F</formula>
    </cfRule>
    <cfRule type="expression" dxfId="3755" priority="1109" stopIfTrue="1">
      <formula>A</formula>
    </cfRule>
  </conditionalFormatting>
  <conditionalFormatting sqref="U175 U177">
    <cfRule type="cellIs" dxfId="3754" priority="1110" stopIfTrue="1" operator="lessThan">
      <formula>#REF!/#REF!*60%</formula>
    </cfRule>
    <cfRule type="cellIs" dxfId="3753" priority="1111" stopIfTrue="1" operator="between">
      <formula>#REF!/#REF!*60%</formula>
      <formula>#REF!/#REF!*89%</formula>
    </cfRule>
    <cfRule type="cellIs" dxfId="3752" priority="1112" stopIfTrue="1" operator="greaterThanOrEqual">
      <formula>#REF!/#REF!*90%</formula>
    </cfRule>
  </conditionalFormatting>
  <conditionalFormatting sqref="T180:T181">
    <cfRule type="expression" dxfId="3751" priority="1106" stopIfTrue="1">
      <formula>F</formula>
    </cfRule>
    <cfRule type="expression" dxfId="3750" priority="1107" stopIfTrue="1">
      <formula>A</formula>
    </cfRule>
  </conditionalFormatting>
  <conditionalFormatting sqref="T178">
    <cfRule type="expression" dxfId="3749" priority="1104" stopIfTrue="1">
      <formula>F</formula>
    </cfRule>
    <cfRule type="expression" dxfId="3748" priority="1105" stopIfTrue="1">
      <formula>A</formula>
    </cfRule>
  </conditionalFormatting>
  <conditionalFormatting sqref="T184">
    <cfRule type="expression" dxfId="3747" priority="1102" stopIfTrue="1">
      <formula>F</formula>
    </cfRule>
    <cfRule type="expression" dxfId="3746" priority="1103" stopIfTrue="1">
      <formula>A</formula>
    </cfRule>
  </conditionalFormatting>
  <conditionalFormatting sqref="T183">
    <cfRule type="expression" dxfId="3745" priority="1097" stopIfTrue="1">
      <formula>F</formula>
    </cfRule>
    <cfRule type="expression" dxfId="3744" priority="1098" stopIfTrue="1">
      <formula>A</formula>
    </cfRule>
  </conditionalFormatting>
  <conditionalFormatting sqref="U183">
    <cfRule type="cellIs" dxfId="3743" priority="1099" stopIfTrue="1" operator="lessThan">
      <formula>#REF!/#REF!*60%</formula>
    </cfRule>
    <cfRule type="cellIs" dxfId="3742" priority="1100" stopIfTrue="1" operator="between">
      <formula>#REF!/#REF!*60%</formula>
      <formula>#REF!/#REF!*89%</formula>
    </cfRule>
    <cfRule type="cellIs" dxfId="3741" priority="1101" stopIfTrue="1" operator="greaterThanOrEqual">
      <formula>#REF!/#REF!*90%</formula>
    </cfRule>
  </conditionalFormatting>
  <conditionalFormatting sqref="T182">
    <cfRule type="expression" dxfId="3740" priority="1095" stopIfTrue="1">
      <formula>F</formula>
    </cfRule>
    <cfRule type="expression" dxfId="3739" priority="1096" stopIfTrue="1">
      <formula>A</formula>
    </cfRule>
  </conditionalFormatting>
  <conditionalFormatting sqref="Q212:Q214 O212:O214 M212:M214 J212:J214 H212:H214 F212:F214">
    <cfRule type="cellIs" dxfId="3738" priority="904" stopIfTrue="1" operator="lessThan">
      <formula>$F$1/$F$1*9%</formula>
    </cfRule>
    <cfRule type="cellIs" dxfId="3737" priority="905" stopIfTrue="1" operator="between">
      <formula>$F$1/$F$1*9%</formula>
      <formula>$F$1/$F$1*13.4%</formula>
    </cfRule>
    <cfRule type="cellIs" dxfId="3736" priority="906" stopIfTrue="1" operator="greaterThanOrEqual">
      <formula>$F$1/$F$1*13.5%</formula>
    </cfRule>
  </conditionalFormatting>
  <conditionalFormatting sqref="S212:S214">
    <cfRule type="cellIs" dxfId="3735" priority="907" stopIfTrue="1" operator="lessThan">
      <formula>$S$1/$S$1*60%</formula>
    </cfRule>
    <cfRule type="cellIs" dxfId="3734" priority="908" stopIfTrue="1" operator="between">
      <formula>$S$1/$S$1*60%</formula>
      <formula>$S$1/$S$1*89%</formula>
    </cfRule>
    <cfRule type="cellIs" dxfId="3733" priority="909" stopIfTrue="1" operator="greaterThanOrEqual">
      <formula>$S$1/$S$1*90%</formula>
    </cfRule>
  </conditionalFormatting>
  <conditionalFormatting sqref="K212:K214">
    <cfRule type="cellIs" dxfId="3732" priority="910" stopIfTrue="1" operator="lessThan">
      <formula>$F$1/$F$1*1%</formula>
    </cfRule>
    <cfRule type="cellIs" dxfId="3731" priority="911" stopIfTrue="1" operator="between">
      <formula>$F$1/$F$1*1%</formula>
      <formula>$F$1/$F$1*4%</formula>
    </cfRule>
    <cfRule type="cellIs" dxfId="3730" priority="912" stopIfTrue="1" operator="greaterThanOrEqual">
      <formula>$F$1/$F$1*5%</formula>
    </cfRule>
  </conditionalFormatting>
  <conditionalFormatting sqref="K212:K214">
    <cfRule type="cellIs" dxfId="3729" priority="913" stopIfTrue="1" operator="lessThan">
      <formula>#REF!/#REF!*1%</formula>
    </cfRule>
    <cfRule type="cellIs" dxfId="3728" priority="914" stopIfTrue="1" operator="between">
      <formula>#REF!/#REF!*1%</formula>
      <formula>#REF!/#REF!*4%</formula>
    </cfRule>
    <cfRule type="cellIs" dxfId="3727" priority="915" stopIfTrue="1" operator="greaterThanOrEqual">
      <formula>#REF!/#REF!*5%</formula>
    </cfRule>
  </conditionalFormatting>
  <conditionalFormatting sqref="T212">
    <cfRule type="expression" dxfId="3726" priority="902" stopIfTrue="1">
      <formula>F</formula>
    </cfRule>
    <cfRule type="expression" dxfId="3725" priority="903" stopIfTrue="1">
      <formula>A</formula>
    </cfRule>
  </conditionalFormatting>
  <conditionalFormatting sqref="P212:P214 N212:N214 L212:L214 I212:I214 G212:G214 E212:E214">
    <cfRule type="cellIs" dxfId="3724" priority="899" stopIfTrue="1" operator="lessThan">
      <formula>$E$1/$E$1*60</formula>
    </cfRule>
    <cfRule type="cellIs" dxfId="3723" priority="900" stopIfTrue="1" operator="between">
      <formula>$E$1/$E$1*60</formula>
      <formula>$E$1/$E$1*89</formula>
    </cfRule>
    <cfRule type="cellIs" dxfId="3722" priority="901" stopIfTrue="1" operator="greaterThanOrEqual">
      <formula>$E$1/$E$1*90</formula>
    </cfRule>
  </conditionalFormatting>
  <conditionalFormatting sqref="T213 T238">
    <cfRule type="expression" dxfId="3721" priority="897" stopIfTrue="1">
      <formula>F</formula>
    </cfRule>
    <cfRule type="expression" dxfId="3720" priority="898" stopIfTrue="1">
      <formula>A</formula>
    </cfRule>
  </conditionalFormatting>
  <conditionalFormatting sqref="T214 T234:T236">
    <cfRule type="expression" dxfId="3719" priority="892" stopIfTrue="1">
      <formula>F</formula>
    </cfRule>
    <cfRule type="expression" dxfId="3718" priority="893" stopIfTrue="1">
      <formula>A</formula>
    </cfRule>
  </conditionalFormatting>
  <conditionalFormatting sqref="U234 U236">
    <cfRule type="cellIs" dxfId="3717" priority="894" stopIfTrue="1" operator="lessThan">
      <formula>#REF!/#REF!*60%</formula>
    </cfRule>
    <cfRule type="cellIs" dxfId="3716" priority="895" stopIfTrue="1" operator="between">
      <formula>#REF!/#REF!*60%</formula>
      <formula>#REF!/#REF!*89%</formula>
    </cfRule>
    <cfRule type="cellIs" dxfId="3715" priority="896" stopIfTrue="1" operator="greaterThanOrEqual">
      <formula>#REF!/#REF!*90%</formula>
    </cfRule>
  </conditionalFormatting>
  <conditionalFormatting sqref="T239">
    <cfRule type="expression" dxfId="3714" priority="890" stopIfTrue="1">
      <formula>F</formula>
    </cfRule>
    <cfRule type="expression" dxfId="3713" priority="891" stopIfTrue="1">
      <formula>A</formula>
    </cfRule>
  </conditionalFormatting>
  <conditionalFormatting sqref="T237">
    <cfRule type="expression" dxfId="3712" priority="888" stopIfTrue="1">
      <formula>F</formula>
    </cfRule>
    <cfRule type="expression" dxfId="3711" priority="889" stopIfTrue="1">
      <formula>A</formula>
    </cfRule>
  </conditionalFormatting>
  <conditionalFormatting sqref="Q225:Q233 O225:O233 M225:M233 J225:J233 H225:H233 F225:F233">
    <cfRule type="cellIs" dxfId="3710" priority="874" stopIfTrue="1" operator="lessThan">
      <formula>$F$1/$F$1*9%</formula>
    </cfRule>
    <cfRule type="cellIs" dxfId="3709" priority="875" stopIfTrue="1" operator="between">
      <formula>$F$1/$F$1*9%</formula>
      <formula>$F$1/$F$1*13.4%</formula>
    </cfRule>
    <cfRule type="cellIs" dxfId="3708" priority="876" stopIfTrue="1" operator="greaterThanOrEqual">
      <formula>$F$1/$F$1*13.5%</formula>
    </cfRule>
  </conditionalFormatting>
  <conditionalFormatting sqref="S225:S233">
    <cfRule type="cellIs" dxfId="3707" priority="877" stopIfTrue="1" operator="lessThan">
      <formula>$S$1/$S$1*60%</formula>
    </cfRule>
    <cfRule type="cellIs" dxfId="3706" priority="878" stopIfTrue="1" operator="between">
      <formula>$S$1/$S$1*60%</formula>
      <formula>$S$1/$S$1*89%</formula>
    </cfRule>
    <cfRule type="cellIs" dxfId="3705" priority="879" stopIfTrue="1" operator="greaterThanOrEqual">
      <formula>$S$1/$S$1*90%</formula>
    </cfRule>
  </conditionalFormatting>
  <conditionalFormatting sqref="K225:K233">
    <cfRule type="cellIs" dxfId="3704" priority="880" stopIfTrue="1" operator="lessThan">
      <formula>$F$1/$F$1*1%</formula>
    </cfRule>
    <cfRule type="cellIs" dxfId="3703" priority="881" stopIfTrue="1" operator="between">
      <formula>$F$1/$F$1*1%</formula>
      <formula>$F$1/$F$1*4%</formula>
    </cfRule>
    <cfRule type="cellIs" dxfId="3702" priority="882" stopIfTrue="1" operator="greaterThanOrEqual">
      <formula>$F$1/$F$1*5%</formula>
    </cfRule>
  </conditionalFormatting>
  <conditionalFormatting sqref="K225:K233">
    <cfRule type="cellIs" dxfId="3701" priority="883" stopIfTrue="1" operator="lessThan">
      <formula>#REF!/#REF!*1%</formula>
    </cfRule>
    <cfRule type="cellIs" dxfId="3700" priority="884" stopIfTrue="1" operator="between">
      <formula>#REF!/#REF!*1%</formula>
      <formula>#REF!/#REF!*4%</formula>
    </cfRule>
    <cfRule type="cellIs" dxfId="3699" priority="885" stopIfTrue="1" operator="greaterThanOrEqual">
      <formula>#REF!/#REF!*5%</formula>
    </cfRule>
  </conditionalFormatting>
  <conditionalFormatting sqref="T225">
    <cfRule type="expression" dxfId="3698" priority="872" stopIfTrue="1">
      <formula>F</formula>
    </cfRule>
    <cfRule type="expression" dxfId="3697" priority="873" stopIfTrue="1">
      <formula>A</formula>
    </cfRule>
  </conditionalFormatting>
  <conditionalFormatting sqref="P225:P233 N225:N233 L225:L233 I225:I233 G225:G233 E225:E233">
    <cfRule type="cellIs" dxfId="3696" priority="869" stopIfTrue="1" operator="lessThan">
      <formula>$E$1/$E$1*60</formula>
    </cfRule>
    <cfRule type="cellIs" dxfId="3695" priority="870" stopIfTrue="1" operator="between">
      <formula>$E$1/$E$1*60</formula>
      <formula>$E$1/$E$1*89</formula>
    </cfRule>
    <cfRule type="cellIs" dxfId="3694" priority="871" stopIfTrue="1" operator="greaterThanOrEqual">
      <formula>$E$1/$E$1*90</formula>
    </cfRule>
  </conditionalFormatting>
  <conditionalFormatting sqref="T226 T232">
    <cfRule type="expression" dxfId="3693" priority="867" stopIfTrue="1">
      <formula>F</formula>
    </cfRule>
    <cfRule type="expression" dxfId="3692" priority="868" stopIfTrue="1">
      <formula>A</formula>
    </cfRule>
  </conditionalFormatting>
  <conditionalFormatting sqref="T227:T230">
    <cfRule type="expression" dxfId="3691" priority="862" stopIfTrue="1">
      <formula>F</formula>
    </cfRule>
    <cfRule type="expression" dxfId="3690" priority="863" stopIfTrue="1">
      <formula>A</formula>
    </cfRule>
  </conditionalFormatting>
  <conditionalFormatting sqref="U228 U230">
    <cfRule type="cellIs" dxfId="3689" priority="864" stopIfTrue="1" operator="lessThan">
      <formula>#REF!/#REF!*60%</formula>
    </cfRule>
    <cfRule type="cellIs" dxfId="3688" priority="865" stopIfTrue="1" operator="between">
      <formula>#REF!/#REF!*60%</formula>
      <formula>#REF!/#REF!*89%</formula>
    </cfRule>
    <cfRule type="cellIs" dxfId="3687" priority="866" stopIfTrue="1" operator="greaterThanOrEqual">
      <formula>#REF!/#REF!*90%</formula>
    </cfRule>
  </conditionalFormatting>
  <conditionalFormatting sqref="T233">
    <cfRule type="expression" dxfId="3686" priority="860" stopIfTrue="1">
      <formula>F</formula>
    </cfRule>
    <cfRule type="expression" dxfId="3685" priority="861" stopIfTrue="1">
      <formula>A</formula>
    </cfRule>
  </conditionalFormatting>
  <conditionalFormatting sqref="T231">
    <cfRule type="expression" dxfId="3684" priority="858" stopIfTrue="1">
      <formula>F</formula>
    </cfRule>
    <cfRule type="expression" dxfId="3683" priority="859" stopIfTrue="1">
      <formula>A</formula>
    </cfRule>
  </conditionalFormatting>
  <conditionalFormatting sqref="F215:F216 H215:H216 J215:J216 M215:M216 O215:O216 Q215:Q216 Q222:Q224 O222:O224 M222:M224 J222:J224 H222:H224 F222:F224 Q218:Q220 O218:O220 M218:M220 J218:J220 H218:H220 F218:F220">
    <cfRule type="cellIs" dxfId="3682" priority="846" stopIfTrue="1" operator="lessThan">
      <formula>$F$1/$F$1*9%</formula>
    </cfRule>
    <cfRule type="cellIs" dxfId="3681" priority="847" stopIfTrue="1" operator="between">
      <formula>$F$1/$F$1*9%</formula>
      <formula>$F$1/$F$1*13.4%</formula>
    </cfRule>
    <cfRule type="cellIs" dxfId="3680" priority="848" stopIfTrue="1" operator="greaterThanOrEqual">
      <formula>$F$1/$F$1*13.5%</formula>
    </cfRule>
  </conditionalFormatting>
  <conditionalFormatting sqref="S215:S216 S222:S224 S218:S220">
    <cfRule type="cellIs" dxfId="3679" priority="849" stopIfTrue="1" operator="lessThan">
      <formula>$S$1/$S$1*60%</formula>
    </cfRule>
    <cfRule type="cellIs" dxfId="3678" priority="850" stopIfTrue="1" operator="between">
      <formula>$S$1/$S$1*60%</formula>
      <formula>$S$1/$S$1*89%</formula>
    </cfRule>
    <cfRule type="cellIs" dxfId="3677" priority="851" stopIfTrue="1" operator="greaterThanOrEqual">
      <formula>$S$1/$S$1*90%</formula>
    </cfRule>
  </conditionalFormatting>
  <conditionalFormatting sqref="K215:K216 K222:K224 K218:K220">
    <cfRule type="cellIs" dxfId="3676" priority="852" stopIfTrue="1" operator="lessThan">
      <formula>$F$1/$F$1*1%</formula>
    </cfRule>
    <cfRule type="cellIs" dxfId="3675" priority="853" stopIfTrue="1" operator="between">
      <formula>$F$1/$F$1*1%</formula>
      <formula>$F$1/$F$1*4%</formula>
    </cfRule>
    <cfRule type="cellIs" dxfId="3674" priority="854" stopIfTrue="1" operator="greaterThanOrEqual">
      <formula>$F$1/$F$1*5%</formula>
    </cfRule>
  </conditionalFormatting>
  <conditionalFormatting sqref="K215:K216 K222:K224 K218:K220">
    <cfRule type="cellIs" dxfId="3673" priority="855" stopIfTrue="1" operator="lessThan">
      <formula>#REF!/#REF!*1%</formula>
    </cfRule>
    <cfRule type="cellIs" dxfId="3672" priority="856" stopIfTrue="1" operator="between">
      <formula>#REF!/#REF!*1%</formula>
      <formula>#REF!/#REF!*4%</formula>
    </cfRule>
    <cfRule type="cellIs" dxfId="3671" priority="857" stopIfTrue="1" operator="greaterThanOrEqual">
      <formula>#REF!/#REF!*5%</formula>
    </cfRule>
  </conditionalFormatting>
  <conditionalFormatting sqref="E215:E216 G215:G216 I215:I216 L215:L216 N215:N216 P215:P216 P222:P224 N222:N224 L222:L224 I222:I224 G222:G224 E222:E224 P218:P220 N218:N220 L218:L220 I218:I220 G218:G220 E218:E220">
    <cfRule type="cellIs" dxfId="3670" priority="843" stopIfTrue="1" operator="lessThan">
      <formula>$E$1/$E$1*60</formula>
    </cfRule>
    <cfRule type="cellIs" dxfId="3669" priority="844" stopIfTrue="1" operator="between">
      <formula>$E$1/$E$1*60</formula>
      <formula>$E$1/$E$1*89</formula>
    </cfRule>
    <cfRule type="cellIs" dxfId="3668" priority="845" stopIfTrue="1" operator="greaterThanOrEqual">
      <formula>$E$1/$E$1*90</formula>
    </cfRule>
  </conditionalFormatting>
  <conditionalFormatting sqref="T220">
    <cfRule type="expression" dxfId="3667" priority="841" stopIfTrue="1">
      <formula>F</formula>
    </cfRule>
    <cfRule type="expression" dxfId="3666" priority="842" stopIfTrue="1">
      <formula>A</formula>
    </cfRule>
  </conditionalFormatting>
  <conditionalFormatting sqref="T215:T216 T218">
    <cfRule type="expression" dxfId="3665" priority="836" stopIfTrue="1">
      <formula>F</formula>
    </cfRule>
    <cfRule type="expression" dxfId="3664" priority="837" stopIfTrue="1">
      <formula>A</formula>
    </cfRule>
  </conditionalFormatting>
  <conditionalFormatting sqref="U215 U218">
    <cfRule type="cellIs" dxfId="3663" priority="838" stopIfTrue="1" operator="lessThan">
      <formula>#REF!/#REF!*60%</formula>
    </cfRule>
    <cfRule type="cellIs" dxfId="3662" priority="839" stopIfTrue="1" operator="between">
      <formula>#REF!/#REF!*60%</formula>
      <formula>#REF!/#REF!*89%</formula>
    </cfRule>
    <cfRule type="cellIs" dxfId="3661" priority="840" stopIfTrue="1" operator="greaterThanOrEqual">
      <formula>#REF!/#REF!*90%</formula>
    </cfRule>
  </conditionalFormatting>
  <conditionalFormatting sqref="T222:T223">
    <cfRule type="expression" dxfId="3660" priority="834" stopIfTrue="1">
      <formula>F</formula>
    </cfRule>
    <cfRule type="expression" dxfId="3659" priority="835" stopIfTrue="1">
      <formula>A</formula>
    </cfRule>
  </conditionalFormatting>
  <conditionalFormatting sqref="T219">
    <cfRule type="expression" dxfId="3658" priority="832" stopIfTrue="1">
      <formula>F</formula>
    </cfRule>
    <cfRule type="expression" dxfId="3657" priority="833" stopIfTrue="1">
      <formula>A</formula>
    </cfRule>
  </conditionalFormatting>
  <conditionalFormatting sqref="T224">
    <cfRule type="expression" dxfId="3656" priority="830" stopIfTrue="1">
      <formula>F</formula>
    </cfRule>
    <cfRule type="expression" dxfId="3655" priority="831" stopIfTrue="1">
      <formula>A</formula>
    </cfRule>
  </conditionalFormatting>
  <conditionalFormatting sqref="T271">
    <cfRule type="expression" dxfId="3654" priority="816" stopIfTrue="1">
      <formula>F</formula>
    </cfRule>
    <cfRule type="expression" dxfId="3653" priority="817" stopIfTrue="1">
      <formula>A</formula>
    </cfRule>
  </conditionalFormatting>
  <conditionalFormatting sqref="Q271 O271 M271 J271 H271 F271 F278:F282 H278:H282 J278:J282 M278:M282 O278:O282 Q278:Q282 F273:F276 H273:H276 J273:J276 M273:M276 O273:O276 Q273:Q276 Q285:Q286 O285:O286 M285:M286 J285:J286 H285:H286 F285:F286">
    <cfRule type="cellIs" dxfId="3652" priority="818" stopIfTrue="1" operator="lessThan">
      <formula>$F$1/$F$1*9%</formula>
    </cfRule>
    <cfRule type="cellIs" dxfId="3651" priority="819" stopIfTrue="1" operator="between">
      <formula>$F$1/$F$1*9%</formula>
      <formula>$F$1/$F$1*13.4%</formula>
    </cfRule>
    <cfRule type="cellIs" dxfId="3650" priority="820" stopIfTrue="1" operator="greaterThanOrEqual">
      <formula>$F$1/$F$1*13.5%</formula>
    </cfRule>
  </conditionalFormatting>
  <conditionalFormatting sqref="S271 S278:S282 S273:S276 S285:S286">
    <cfRule type="cellIs" dxfId="3649" priority="821" stopIfTrue="1" operator="lessThan">
      <formula>$S$1/$S$1*60%</formula>
    </cfRule>
    <cfRule type="cellIs" dxfId="3648" priority="822" stopIfTrue="1" operator="between">
      <formula>$S$1/$S$1*60%</formula>
      <formula>$S$1/$S$1*89%</formula>
    </cfRule>
    <cfRule type="cellIs" dxfId="3647" priority="823" stopIfTrue="1" operator="greaterThanOrEqual">
      <formula>$S$1/$S$1*90%</formula>
    </cfRule>
  </conditionalFormatting>
  <conditionalFormatting sqref="R271 K271 K278:K282 R278:R282 K273:K276 R273:R276 R285:R286 K285:K286">
    <cfRule type="cellIs" dxfId="3646" priority="824" stopIfTrue="1" operator="lessThan">
      <formula>$F$1/$F$1*1%</formula>
    </cfRule>
    <cfRule type="cellIs" dxfId="3645" priority="825" stopIfTrue="1" operator="between">
      <formula>$F$1/$F$1*1%</formula>
      <formula>$F$1/$F$1*4%</formula>
    </cfRule>
    <cfRule type="cellIs" dxfId="3644" priority="826" stopIfTrue="1" operator="greaterThanOrEqual">
      <formula>$F$1/$F$1*5%</formula>
    </cfRule>
  </conditionalFormatting>
  <conditionalFormatting sqref="R271 K271 K278:K282 R278:R282 K273:K276 R273:R276 R285:R286 K285:K286">
    <cfRule type="cellIs" dxfId="3643" priority="827" stopIfTrue="1" operator="lessThan">
      <formula>#REF!/#REF!*1%</formula>
    </cfRule>
    <cfRule type="cellIs" dxfId="3642" priority="828" stopIfTrue="1" operator="between">
      <formula>#REF!/#REF!*1%</formula>
      <formula>#REF!/#REF!*4%</formula>
    </cfRule>
    <cfRule type="cellIs" dxfId="3641" priority="829" stopIfTrue="1" operator="greaterThanOrEqual">
      <formula>#REF!/#REF!*5%</formula>
    </cfRule>
  </conditionalFormatting>
  <conditionalFormatting sqref="P271 N271 L271 I271 G271 E271 E278:E282 G278:G282 I278:I282 L278:L282 N278:N282 P278:P282 E273:E276 G273:G276 I273:I276 L273:L276 N273:N276 P273:P276 P285:P286 N285:N286 L285:L286 I285:I286 G285:G286 E285:E286">
    <cfRule type="cellIs" dxfId="3640" priority="813" stopIfTrue="1" operator="lessThan">
      <formula>$E$1/$E$1*60</formula>
    </cfRule>
    <cfRule type="cellIs" dxfId="3639" priority="814" stopIfTrue="1" operator="between">
      <formula>$E$1/$E$1*60</formula>
      <formula>$E$1/$E$1*89</formula>
    </cfRule>
    <cfRule type="cellIs" dxfId="3638" priority="815" stopIfTrue="1" operator="greaterThanOrEqual">
      <formula>$E$1/$E$1*90</formula>
    </cfRule>
  </conditionalFormatting>
  <conditionalFormatting sqref="T273 T280">
    <cfRule type="expression" dxfId="3637" priority="811" stopIfTrue="1">
      <formula>F</formula>
    </cfRule>
    <cfRule type="expression" dxfId="3636" priority="812" stopIfTrue="1">
      <formula>A</formula>
    </cfRule>
  </conditionalFormatting>
  <conditionalFormatting sqref="T274:T276 T278">
    <cfRule type="expression" dxfId="3635" priority="806" stopIfTrue="1">
      <formula>F</formula>
    </cfRule>
    <cfRule type="expression" dxfId="3634" priority="807" stopIfTrue="1">
      <formula>A</formula>
    </cfRule>
  </conditionalFormatting>
  <conditionalFormatting sqref="U275 U278">
    <cfRule type="cellIs" dxfId="3633" priority="808" stopIfTrue="1" operator="lessThan">
      <formula>#REF!/#REF!*60%</formula>
    </cfRule>
    <cfRule type="cellIs" dxfId="3632" priority="809" stopIfTrue="1" operator="between">
      <formula>#REF!/#REF!*60%</formula>
      <formula>#REF!/#REF!*89%</formula>
    </cfRule>
    <cfRule type="cellIs" dxfId="3631" priority="810" stopIfTrue="1" operator="greaterThanOrEqual">
      <formula>#REF!/#REF!*90%</formula>
    </cfRule>
  </conditionalFormatting>
  <conditionalFormatting sqref="T281:T282">
    <cfRule type="expression" dxfId="3630" priority="804" stopIfTrue="1">
      <formula>F</formula>
    </cfRule>
    <cfRule type="expression" dxfId="3629" priority="805" stopIfTrue="1">
      <formula>A</formula>
    </cfRule>
  </conditionalFormatting>
  <conditionalFormatting sqref="T279">
    <cfRule type="expression" dxfId="3628" priority="802" stopIfTrue="1">
      <formula>F</formula>
    </cfRule>
    <cfRule type="expression" dxfId="3627" priority="803" stopIfTrue="1">
      <formula>A</formula>
    </cfRule>
  </conditionalFormatting>
  <conditionalFormatting sqref="T286">
    <cfRule type="expression" dxfId="3626" priority="797" stopIfTrue="1">
      <formula>F</formula>
    </cfRule>
    <cfRule type="expression" dxfId="3625" priority="798" stopIfTrue="1">
      <formula>A</formula>
    </cfRule>
  </conditionalFormatting>
  <conditionalFormatting sqref="U286">
    <cfRule type="cellIs" dxfId="3624" priority="799" stopIfTrue="1" operator="lessThan">
      <formula>#REF!/#REF!*60%</formula>
    </cfRule>
    <cfRule type="cellIs" dxfId="3623" priority="800" stopIfTrue="1" operator="between">
      <formula>#REF!/#REF!*60%</formula>
      <formula>#REF!/#REF!*89%</formula>
    </cfRule>
    <cfRule type="cellIs" dxfId="3622" priority="801" stopIfTrue="1" operator="greaterThanOrEqual">
      <formula>#REF!/#REF!*90%</formula>
    </cfRule>
  </conditionalFormatting>
  <conditionalFormatting sqref="T285">
    <cfRule type="expression" dxfId="3621" priority="795" stopIfTrue="1">
      <formula>F</formula>
    </cfRule>
    <cfRule type="expression" dxfId="3620" priority="796" stopIfTrue="1">
      <formula>A</formula>
    </cfRule>
  </conditionalFormatting>
  <conditionalFormatting sqref="T257">
    <cfRule type="expression" dxfId="3619" priority="781" stopIfTrue="1">
      <formula>F</formula>
    </cfRule>
    <cfRule type="expression" dxfId="3618" priority="782" stopIfTrue="1">
      <formula>A</formula>
    </cfRule>
  </conditionalFormatting>
  <conditionalFormatting sqref="Q257:Q264 O257:O264 M257:M264 J257:J264 H257:H264 F257:F264 F266:F269 H266:H269 J266:J269 M266:M269 O266:O269 Q266:Q269">
    <cfRule type="cellIs" dxfId="3617" priority="783" stopIfTrue="1" operator="lessThan">
      <formula>$F$1/$F$1*9%</formula>
    </cfRule>
    <cfRule type="cellIs" dxfId="3616" priority="784" stopIfTrue="1" operator="between">
      <formula>$F$1/$F$1*9%</formula>
      <formula>$F$1/$F$1*13.4%</formula>
    </cfRule>
    <cfRule type="cellIs" dxfId="3615" priority="785" stopIfTrue="1" operator="greaterThanOrEqual">
      <formula>$F$1/$F$1*13.5%</formula>
    </cfRule>
  </conditionalFormatting>
  <conditionalFormatting sqref="S257:S264 S266:S269">
    <cfRule type="cellIs" dxfId="3614" priority="786" stopIfTrue="1" operator="lessThan">
      <formula>$S$1/$S$1*60%</formula>
    </cfRule>
    <cfRule type="cellIs" dxfId="3613" priority="787" stopIfTrue="1" operator="between">
      <formula>$S$1/$S$1*60%</formula>
      <formula>$S$1/$S$1*89%</formula>
    </cfRule>
    <cfRule type="cellIs" dxfId="3612" priority="788" stopIfTrue="1" operator="greaterThanOrEqual">
      <formula>$S$1/$S$1*90%</formula>
    </cfRule>
  </conditionalFormatting>
  <conditionalFormatting sqref="R257:R264 K257:K264 K266:K269 R266:R269">
    <cfRule type="cellIs" dxfId="3611" priority="789" stopIfTrue="1" operator="lessThan">
      <formula>$F$1/$F$1*1%</formula>
    </cfRule>
    <cfRule type="cellIs" dxfId="3610" priority="790" stopIfTrue="1" operator="between">
      <formula>$F$1/$F$1*1%</formula>
      <formula>$F$1/$F$1*4%</formula>
    </cfRule>
    <cfRule type="cellIs" dxfId="3609" priority="791" stopIfTrue="1" operator="greaterThanOrEqual">
      <formula>$F$1/$F$1*5%</formula>
    </cfRule>
  </conditionalFormatting>
  <conditionalFormatting sqref="R257:R264 K257:K264 K266:K269 R266:R269">
    <cfRule type="cellIs" dxfId="3608" priority="792" stopIfTrue="1" operator="lessThan">
      <formula>#REF!/#REF!*1%</formula>
    </cfRule>
    <cfRule type="cellIs" dxfId="3607" priority="793" stopIfTrue="1" operator="between">
      <formula>#REF!/#REF!*1%</formula>
      <formula>#REF!/#REF!*4%</formula>
    </cfRule>
    <cfRule type="cellIs" dxfId="3606" priority="794" stopIfTrue="1" operator="greaterThanOrEqual">
      <formula>#REF!/#REF!*5%</formula>
    </cfRule>
  </conditionalFormatting>
  <conditionalFormatting sqref="P257:P264 N257:N264 L257:L264 I257:I264 G257:G264 E257:E264 E266:E269 G266:G269 I266:I269 L266:L269 N266:N269 P266:P269">
    <cfRule type="cellIs" dxfId="3605" priority="778" stopIfTrue="1" operator="lessThan">
      <formula>$E$1/$E$1*60</formula>
    </cfRule>
    <cfRule type="cellIs" dxfId="3604" priority="779" stopIfTrue="1" operator="between">
      <formula>$E$1/$E$1*60</formula>
      <formula>$E$1/$E$1*89</formula>
    </cfRule>
    <cfRule type="cellIs" dxfId="3603" priority="780" stopIfTrue="1" operator="greaterThanOrEqual">
      <formula>$E$1/$E$1*90</formula>
    </cfRule>
  </conditionalFormatting>
  <conditionalFormatting sqref="T258 T264">
    <cfRule type="expression" dxfId="3602" priority="776" stopIfTrue="1">
      <formula>F</formula>
    </cfRule>
    <cfRule type="expression" dxfId="3601" priority="777" stopIfTrue="1">
      <formula>A</formula>
    </cfRule>
  </conditionalFormatting>
  <conditionalFormatting sqref="T259:T262">
    <cfRule type="expression" dxfId="3600" priority="771" stopIfTrue="1">
      <formula>F</formula>
    </cfRule>
    <cfRule type="expression" dxfId="3599" priority="772" stopIfTrue="1">
      <formula>A</formula>
    </cfRule>
  </conditionalFormatting>
  <conditionalFormatting sqref="U260 U262">
    <cfRule type="cellIs" dxfId="3598" priority="773" stopIfTrue="1" operator="lessThan">
      <formula>#REF!/#REF!*60%</formula>
    </cfRule>
    <cfRule type="cellIs" dxfId="3597" priority="774" stopIfTrue="1" operator="between">
      <formula>#REF!/#REF!*60%</formula>
      <formula>#REF!/#REF!*89%</formula>
    </cfRule>
    <cfRule type="cellIs" dxfId="3596" priority="775" stopIfTrue="1" operator="greaterThanOrEqual">
      <formula>#REF!/#REF!*90%</formula>
    </cfRule>
  </conditionalFormatting>
  <conditionalFormatting sqref="T266:T267">
    <cfRule type="expression" dxfId="3595" priority="769" stopIfTrue="1">
      <formula>F</formula>
    </cfRule>
    <cfRule type="expression" dxfId="3594" priority="770" stopIfTrue="1">
      <formula>A</formula>
    </cfRule>
  </conditionalFormatting>
  <conditionalFormatting sqref="T263">
    <cfRule type="expression" dxfId="3593" priority="767" stopIfTrue="1">
      <formula>F</formula>
    </cfRule>
    <cfRule type="expression" dxfId="3592" priority="768" stopIfTrue="1">
      <formula>A</formula>
    </cfRule>
  </conditionalFormatting>
  <conditionalFormatting sqref="T269">
    <cfRule type="expression" dxfId="3591" priority="762" stopIfTrue="1">
      <formula>F</formula>
    </cfRule>
    <cfRule type="expression" dxfId="3590" priority="763" stopIfTrue="1">
      <formula>A</formula>
    </cfRule>
  </conditionalFormatting>
  <conditionalFormatting sqref="U269">
    <cfRule type="cellIs" dxfId="3589" priority="764" stopIfTrue="1" operator="lessThan">
      <formula>#REF!/#REF!*60%</formula>
    </cfRule>
    <cfRule type="cellIs" dxfId="3588" priority="765" stopIfTrue="1" operator="between">
      <formula>#REF!/#REF!*60%</formula>
      <formula>#REF!/#REF!*89%</formula>
    </cfRule>
    <cfRule type="cellIs" dxfId="3587" priority="766" stopIfTrue="1" operator="greaterThanOrEqual">
      <formula>#REF!/#REF!*90%</formula>
    </cfRule>
  </conditionalFormatting>
  <conditionalFormatting sqref="T268">
    <cfRule type="expression" dxfId="3586" priority="760" stopIfTrue="1">
      <formula>F</formula>
    </cfRule>
    <cfRule type="expression" dxfId="3585" priority="761" stopIfTrue="1">
      <formula>A</formula>
    </cfRule>
  </conditionalFormatting>
  <conditionalFormatting sqref="F63 H63 J63 M63 O63 Q63">
    <cfRule type="cellIs" dxfId="3584" priority="234" stopIfTrue="1" operator="lessThan">
      <formula>$F$1/$F$1*9%</formula>
    </cfRule>
    <cfRule type="cellIs" dxfId="3583" priority="235" stopIfTrue="1" operator="between">
      <formula>$F$1/$F$1*9%</formula>
      <formula>$F$1/$F$1*13.4%</formula>
    </cfRule>
    <cfRule type="cellIs" dxfId="3582" priority="236" stopIfTrue="1" operator="greaterThanOrEqual">
      <formula>$F$1/$F$1*13.5%</formula>
    </cfRule>
  </conditionalFormatting>
  <conditionalFormatting sqref="S63">
    <cfRule type="cellIs" dxfId="3581" priority="237" stopIfTrue="1" operator="lessThan">
      <formula>$S$1/$S$1*60%</formula>
    </cfRule>
    <cfRule type="cellIs" dxfId="3580" priority="238" stopIfTrue="1" operator="between">
      <formula>$S$1/$S$1*60%</formula>
      <formula>$S$1/$S$1*89%</formula>
    </cfRule>
    <cfRule type="cellIs" dxfId="3579" priority="239" stopIfTrue="1" operator="greaterThanOrEqual">
      <formula>$S$1/$S$1*90%</formula>
    </cfRule>
  </conditionalFormatting>
  <conditionalFormatting sqref="E63 G63 I63 L63 N63 P63">
    <cfRule type="cellIs" dxfId="3578" priority="231" stopIfTrue="1" operator="lessThan">
      <formula>$E$1/$E$1*60</formula>
    </cfRule>
    <cfRule type="cellIs" dxfId="3577" priority="232" stopIfTrue="1" operator="between">
      <formula>$E$1/$E$1*60</formula>
      <formula>$E$1/$E$1*89</formula>
    </cfRule>
    <cfRule type="cellIs" dxfId="3576" priority="233" stopIfTrue="1" operator="greaterThanOrEqual">
      <formula>$E$1/$E$1*90</formula>
    </cfRule>
  </conditionalFormatting>
  <conditionalFormatting sqref="T63">
    <cfRule type="expression" dxfId="3575" priority="229" stopIfTrue="1">
      <formula>F</formula>
    </cfRule>
    <cfRule type="expression" dxfId="3574" priority="230" stopIfTrue="1">
      <formula>A</formula>
    </cfRule>
  </conditionalFormatting>
  <conditionalFormatting sqref="T65">
    <cfRule type="expression" dxfId="3573" priority="227" stopIfTrue="1">
      <formula>F</formula>
    </cfRule>
    <cfRule type="expression" dxfId="3572" priority="228" stopIfTrue="1">
      <formula>A</formula>
    </cfRule>
  </conditionalFormatting>
  <conditionalFormatting sqref="F64 H64 J64 M64 O64 Q64">
    <cfRule type="cellIs" dxfId="3571" priority="215" stopIfTrue="1" operator="lessThan">
      <formula>$F$1/$F$1*9%</formula>
    </cfRule>
    <cfRule type="cellIs" dxfId="3570" priority="216" stopIfTrue="1" operator="between">
      <formula>$F$1/$F$1*9%</formula>
      <formula>$F$1/$F$1*13.4%</formula>
    </cfRule>
    <cfRule type="cellIs" dxfId="3569" priority="217" stopIfTrue="1" operator="greaterThanOrEqual">
      <formula>$F$1/$F$1*13.5%</formula>
    </cfRule>
  </conditionalFormatting>
  <conditionalFormatting sqref="S64">
    <cfRule type="cellIs" dxfId="3568" priority="218" stopIfTrue="1" operator="lessThan">
      <formula>$S$1/$S$1*60%</formula>
    </cfRule>
    <cfRule type="cellIs" dxfId="3567" priority="219" stopIfTrue="1" operator="between">
      <formula>$S$1/$S$1*60%</formula>
      <formula>$S$1/$S$1*89%</formula>
    </cfRule>
    <cfRule type="cellIs" dxfId="3566" priority="220" stopIfTrue="1" operator="greaterThanOrEqual">
      <formula>$S$1/$S$1*90%</formula>
    </cfRule>
  </conditionalFormatting>
  <conditionalFormatting sqref="E64 G64 I64 L64 N64 P64">
    <cfRule type="cellIs" dxfId="3565" priority="212" stopIfTrue="1" operator="lessThan">
      <formula>$E$1/$E$1*60</formula>
    </cfRule>
    <cfRule type="cellIs" dxfId="3564" priority="213" stopIfTrue="1" operator="between">
      <formula>$E$1/$E$1*60</formula>
      <formula>$E$1/$E$1*89</formula>
    </cfRule>
    <cfRule type="cellIs" dxfId="3563" priority="214" stopIfTrue="1" operator="greaterThanOrEqual">
      <formula>$E$1/$E$1*90</formula>
    </cfRule>
  </conditionalFormatting>
  <conditionalFormatting sqref="T64">
    <cfRule type="expression" dxfId="3562" priority="210" stopIfTrue="1">
      <formula>F</formula>
    </cfRule>
    <cfRule type="expression" dxfId="3561" priority="211" stopIfTrue="1">
      <formula>A</formula>
    </cfRule>
  </conditionalFormatting>
  <conditionalFormatting sqref="F295 H295 J295 M295 O295 Q295 Q298 O298 M298 J298 H298 F298">
    <cfRule type="cellIs" dxfId="3560" priority="198" stopIfTrue="1" operator="lessThan">
      <formula>$F$1/$F$1*9%</formula>
    </cfRule>
    <cfRule type="cellIs" dxfId="3559" priority="199" stopIfTrue="1" operator="between">
      <formula>$F$1/$F$1*9%</formula>
      <formula>$F$1/$F$1*13.4%</formula>
    </cfRule>
    <cfRule type="cellIs" dxfId="3558" priority="200" stopIfTrue="1" operator="greaterThanOrEqual">
      <formula>$F$1/$F$1*13.5%</formula>
    </cfRule>
  </conditionalFormatting>
  <conditionalFormatting sqref="S295 S298">
    <cfRule type="cellIs" dxfId="3557" priority="201" stopIfTrue="1" operator="lessThan">
      <formula>$S$1/$S$1*60%</formula>
    </cfRule>
    <cfRule type="cellIs" dxfId="3556" priority="202" stopIfTrue="1" operator="between">
      <formula>$S$1/$S$1*60%</formula>
      <formula>$S$1/$S$1*89%</formula>
    </cfRule>
    <cfRule type="cellIs" dxfId="3555" priority="203" stopIfTrue="1" operator="greaterThanOrEqual">
      <formula>$S$1/$S$1*90%</formula>
    </cfRule>
  </conditionalFormatting>
  <conditionalFormatting sqref="K295 R295 R298 K298">
    <cfRule type="cellIs" dxfId="3554" priority="204" stopIfTrue="1" operator="lessThan">
      <formula>$F$1/$F$1*1%</formula>
    </cfRule>
    <cfRule type="cellIs" dxfId="3553" priority="205" stopIfTrue="1" operator="between">
      <formula>$F$1/$F$1*1%</formula>
      <formula>$F$1/$F$1*4%</formula>
    </cfRule>
    <cfRule type="cellIs" dxfId="3552" priority="206" stopIfTrue="1" operator="greaterThanOrEqual">
      <formula>$F$1/$F$1*5%</formula>
    </cfRule>
  </conditionalFormatting>
  <conditionalFormatting sqref="K295 R295 R298 K298">
    <cfRule type="cellIs" dxfId="3551" priority="207" stopIfTrue="1" operator="lessThan">
      <formula>#REF!/#REF!*1%</formula>
    </cfRule>
    <cfRule type="cellIs" dxfId="3550" priority="208" stopIfTrue="1" operator="between">
      <formula>#REF!/#REF!*1%</formula>
      <formula>#REF!/#REF!*4%</formula>
    </cfRule>
    <cfRule type="cellIs" dxfId="3549" priority="209" stopIfTrue="1" operator="greaterThanOrEqual">
      <formula>#REF!/#REF!*5%</formula>
    </cfRule>
  </conditionalFormatting>
  <conditionalFormatting sqref="E295 G295 I295 L295 N295 P295 P298 N298 L298 I298 G298 E298">
    <cfRule type="cellIs" dxfId="3548" priority="195" stopIfTrue="1" operator="lessThan">
      <formula>$E$1/$E$1*60</formula>
    </cfRule>
    <cfRule type="cellIs" dxfId="3547" priority="196" stopIfTrue="1" operator="between">
      <formula>$E$1/$E$1*60</formula>
      <formula>$E$1/$E$1*89</formula>
    </cfRule>
    <cfRule type="cellIs" dxfId="3546" priority="197" stopIfTrue="1" operator="greaterThanOrEqual">
      <formula>$E$1/$E$1*90</formula>
    </cfRule>
  </conditionalFormatting>
  <conditionalFormatting sqref="T295 T298">
    <cfRule type="expression" dxfId="3545" priority="193" stopIfTrue="1">
      <formula>F</formula>
    </cfRule>
    <cfRule type="expression" dxfId="3544" priority="194" stopIfTrue="1">
      <formula>A</formula>
    </cfRule>
  </conditionalFormatting>
  <conditionalFormatting sqref="T256">
    <cfRule type="expression" dxfId="3543" priority="188" stopIfTrue="1">
      <formula>F</formula>
    </cfRule>
    <cfRule type="expression" dxfId="3542" priority="189" stopIfTrue="1">
      <formula>A</formula>
    </cfRule>
  </conditionalFormatting>
  <conditionalFormatting sqref="U256">
    <cfRule type="cellIs" dxfId="3541" priority="190" stopIfTrue="1" operator="lessThan">
      <formula>#REF!/#REF!*60%</formula>
    </cfRule>
    <cfRule type="cellIs" dxfId="3540" priority="191" stopIfTrue="1" operator="between">
      <formula>#REF!/#REF!*60%</formula>
      <formula>#REF!/#REF!*89%</formula>
    </cfRule>
    <cfRule type="cellIs" dxfId="3539" priority="192" stopIfTrue="1" operator="greaterThanOrEqual">
      <formula>#REF!/#REF!*90%</formula>
    </cfRule>
  </conditionalFormatting>
  <conditionalFormatting sqref="T265">
    <cfRule type="expression" dxfId="3538" priority="186" stopIfTrue="1">
      <formula>F</formula>
    </cfRule>
    <cfRule type="expression" dxfId="3537" priority="187" stopIfTrue="1">
      <formula>A</formula>
    </cfRule>
  </conditionalFormatting>
  <conditionalFormatting sqref="Q31 O31 M31 J31 H31 F31">
    <cfRule type="cellIs" dxfId="3536" priority="174" stopIfTrue="1" operator="lessThan">
      <formula>$F$1/$F$1*9%</formula>
    </cfRule>
    <cfRule type="cellIs" dxfId="3535" priority="175" stopIfTrue="1" operator="between">
      <formula>$F$1/$F$1*9%</formula>
      <formula>$F$1/$F$1*13.4%</formula>
    </cfRule>
    <cfRule type="cellIs" dxfId="3534" priority="176" stopIfTrue="1" operator="greaterThanOrEqual">
      <formula>$F$1/$F$1*13.5%</formula>
    </cfRule>
  </conditionalFormatting>
  <conditionalFormatting sqref="S31">
    <cfRule type="cellIs" dxfId="3533" priority="177" stopIfTrue="1" operator="lessThan">
      <formula>$S$1/$S$1*60%</formula>
    </cfRule>
    <cfRule type="cellIs" dxfId="3532" priority="178" stopIfTrue="1" operator="between">
      <formula>$S$1/$S$1*60%</formula>
      <formula>$S$1/$S$1*89%</formula>
    </cfRule>
    <cfRule type="cellIs" dxfId="3531" priority="179" stopIfTrue="1" operator="greaterThanOrEqual">
      <formula>$S$1/$S$1*90%</formula>
    </cfRule>
  </conditionalFormatting>
  <conditionalFormatting sqref="R31 K31">
    <cfRule type="cellIs" dxfId="3530" priority="180" stopIfTrue="1" operator="lessThan">
      <formula>$F$1/$F$1*1%</formula>
    </cfRule>
    <cfRule type="cellIs" dxfId="3529" priority="181" stopIfTrue="1" operator="between">
      <formula>$F$1/$F$1*1%</formula>
      <formula>$F$1/$F$1*4%</formula>
    </cfRule>
    <cfRule type="cellIs" dxfId="3528" priority="182" stopIfTrue="1" operator="greaterThanOrEqual">
      <formula>$F$1/$F$1*5%</formula>
    </cfRule>
  </conditionalFormatting>
  <conditionalFormatting sqref="R31 K31">
    <cfRule type="cellIs" dxfId="3527" priority="183" stopIfTrue="1" operator="lessThan">
      <formula>#REF!/#REF!*1%</formula>
    </cfRule>
    <cfRule type="cellIs" dxfId="3526" priority="184" stopIfTrue="1" operator="between">
      <formula>#REF!/#REF!*1%</formula>
      <formula>#REF!/#REF!*4%</formula>
    </cfRule>
    <cfRule type="cellIs" dxfId="3525" priority="185" stopIfTrue="1" operator="greaterThanOrEqual">
      <formula>#REF!/#REF!*5%</formula>
    </cfRule>
  </conditionalFormatting>
  <conditionalFormatting sqref="P31 N31 L31 I31 G31 E31">
    <cfRule type="cellIs" dxfId="3524" priority="171" stopIfTrue="1" operator="lessThan">
      <formula>$E$1/$E$1*60</formula>
    </cfRule>
    <cfRule type="cellIs" dxfId="3523" priority="172" stopIfTrue="1" operator="between">
      <formula>$E$1/$E$1*60</formula>
      <formula>$E$1/$E$1*89</formula>
    </cfRule>
    <cfRule type="cellIs" dxfId="3522" priority="173" stopIfTrue="1" operator="greaterThanOrEqual">
      <formula>$E$1/$E$1*90</formula>
    </cfRule>
  </conditionalFormatting>
  <conditionalFormatting sqref="T31">
    <cfRule type="expression" dxfId="3521" priority="169" stopIfTrue="1">
      <formula>F</formula>
    </cfRule>
    <cfRule type="expression" dxfId="3520" priority="170" stopIfTrue="1">
      <formula>A</formula>
    </cfRule>
  </conditionalFormatting>
  <conditionalFormatting sqref="F136 H136 J136 M136 O136 Q136">
    <cfRule type="cellIs" dxfId="3519" priority="157" stopIfTrue="1" operator="lessThan">
      <formula>$F$1/$F$1*9%</formula>
    </cfRule>
    <cfRule type="cellIs" dxfId="3518" priority="158" stopIfTrue="1" operator="between">
      <formula>$F$1/$F$1*9%</formula>
      <formula>$F$1/$F$1*13.4%</formula>
    </cfRule>
    <cfRule type="cellIs" dxfId="3517" priority="159" stopIfTrue="1" operator="greaterThanOrEqual">
      <formula>$F$1/$F$1*13.5%</formula>
    </cfRule>
  </conditionalFormatting>
  <conditionalFormatting sqref="S136">
    <cfRule type="cellIs" dxfId="3516" priority="160" stopIfTrue="1" operator="lessThan">
      <formula>$S$1/$S$1*60%</formula>
    </cfRule>
    <cfRule type="cellIs" dxfId="3515" priority="161" stopIfTrue="1" operator="between">
      <formula>$S$1/$S$1*60%</formula>
      <formula>$S$1/$S$1*89%</formula>
    </cfRule>
    <cfRule type="cellIs" dxfId="3514" priority="162" stopIfTrue="1" operator="greaterThanOrEqual">
      <formula>$S$1/$S$1*90%</formula>
    </cfRule>
  </conditionalFormatting>
  <conditionalFormatting sqref="K136">
    <cfRule type="cellIs" dxfId="3513" priority="163" stopIfTrue="1" operator="lessThan">
      <formula>$F$1/$F$1*1%</formula>
    </cfRule>
    <cfRule type="cellIs" dxfId="3512" priority="164" stopIfTrue="1" operator="between">
      <formula>$F$1/$F$1*1%</formula>
      <formula>$F$1/$F$1*4%</formula>
    </cfRule>
    <cfRule type="cellIs" dxfId="3511" priority="165" stopIfTrue="1" operator="greaterThanOrEqual">
      <formula>$F$1/$F$1*5%</formula>
    </cfRule>
  </conditionalFormatting>
  <conditionalFormatting sqref="K136">
    <cfRule type="cellIs" dxfId="3510" priority="166" stopIfTrue="1" operator="lessThan">
      <formula>#REF!/#REF!*1%</formula>
    </cfRule>
    <cfRule type="cellIs" dxfId="3509" priority="167" stopIfTrue="1" operator="between">
      <formula>#REF!/#REF!*1%</formula>
      <formula>#REF!/#REF!*4%</formula>
    </cfRule>
    <cfRule type="cellIs" dxfId="3508" priority="168" stopIfTrue="1" operator="greaterThanOrEqual">
      <formula>#REF!/#REF!*5%</formula>
    </cfRule>
  </conditionalFormatting>
  <conditionalFormatting sqref="E136 G136 I136 L136 N136 P136">
    <cfRule type="cellIs" dxfId="3507" priority="154" stopIfTrue="1" operator="lessThan">
      <formula>$E$1/$E$1*60</formula>
    </cfRule>
    <cfRule type="cellIs" dxfId="3506" priority="155" stopIfTrue="1" operator="between">
      <formula>$E$1/$E$1*60</formula>
      <formula>$E$1/$E$1*89</formula>
    </cfRule>
    <cfRule type="cellIs" dxfId="3505" priority="156" stopIfTrue="1" operator="greaterThanOrEqual">
      <formula>$E$1/$E$1*90</formula>
    </cfRule>
  </conditionalFormatting>
  <conditionalFormatting sqref="T136">
    <cfRule type="expression" dxfId="3504" priority="149" stopIfTrue="1">
      <formula>F</formula>
    </cfRule>
    <cfRule type="expression" dxfId="3503" priority="150" stopIfTrue="1">
      <formula>A</formula>
    </cfRule>
  </conditionalFormatting>
  <conditionalFormatting sqref="U136">
    <cfRule type="cellIs" dxfId="3502" priority="151" stopIfTrue="1" operator="lessThan">
      <formula>#REF!/#REF!*60%</formula>
    </cfRule>
    <cfRule type="cellIs" dxfId="3501" priority="152" stopIfTrue="1" operator="between">
      <formula>#REF!/#REF!*60%</formula>
      <formula>#REF!/#REF!*89%</formula>
    </cfRule>
    <cfRule type="cellIs" dxfId="3500" priority="153" stopIfTrue="1" operator="greaterThanOrEqual">
      <formula>#REF!/#REF!*90%</formula>
    </cfRule>
  </conditionalFormatting>
  <conditionalFormatting sqref="F221 H221 J221 M221 O221 Q221">
    <cfRule type="cellIs" dxfId="3499" priority="137" stopIfTrue="1" operator="lessThan">
      <formula>$F$1/$F$1*9%</formula>
    </cfRule>
    <cfRule type="cellIs" dxfId="3498" priority="138" stopIfTrue="1" operator="between">
      <formula>$F$1/$F$1*9%</formula>
      <formula>$F$1/$F$1*13.4%</formula>
    </cfRule>
    <cfRule type="cellIs" dxfId="3497" priority="139" stopIfTrue="1" operator="greaterThanOrEqual">
      <formula>$F$1/$F$1*13.5%</formula>
    </cfRule>
  </conditionalFormatting>
  <conditionalFormatting sqref="S221">
    <cfRule type="cellIs" dxfId="3496" priority="140" stopIfTrue="1" operator="lessThan">
      <formula>$S$1/$S$1*60%</formula>
    </cfRule>
    <cfRule type="cellIs" dxfId="3495" priority="141" stopIfTrue="1" operator="between">
      <formula>$S$1/$S$1*60%</formula>
      <formula>$S$1/$S$1*89%</formula>
    </cfRule>
    <cfRule type="cellIs" dxfId="3494" priority="142" stopIfTrue="1" operator="greaterThanOrEqual">
      <formula>$S$1/$S$1*90%</formula>
    </cfRule>
  </conditionalFormatting>
  <conditionalFormatting sqref="K221">
    <cfRule type="cellIs" dxfId="3493" priority="143" stopIfTrue="1" operator="lessThan">
      <formula>$F$1/$F$1*1%</formula>
    </cfRule>
    <cfRule type="cellIs" dxfId="3492" priority="144" stopIfTrue="1" operator="between">
      <formula>$F$1/$F$1*1%</formula>
      <formula>$F$1/$F$1*4%</formula>
    </cfRule>
    <cfRule type="cellIs" dxfId="3491" priority="145" stopIfTrue="1" operator="greaterThanOrEqual">
      <formula>$F$1/$F$1*5%</formula>
    </cfRule>
  </conditionalFormatting>
  <conditionalFormatting sqref="K221">
    <cfRule type="cellIs" dxfId="3490" priority="146" stopIfTrue="1" operator="lessThan">
      <formula>#REF!/#REF!*1%</formula>
    </cfRule>
    <cfRule type="cellIs" dxfId="3489" priority="147" stopIfTrue="1" operator="between">
      <formula>#REF!/#REF!*1%</formula>
      <formula>#REF!/#REF!*4%</formula>
    </cfRule>
    <cfRule type="cellIs" dxfId="3488" priority="148" stopIfTrue="1" operator="greaterThanOrEqual">
      <formula>#REF!/#REF!*5%</formula>
    </cfRule>
  </conditionalFormatting>
  <conditionalFormatting sqref="E221 G221 I221 L221 N221 P221">
    <cfRule type="cellIs" dxfId="3487" priority="134" stopIfTrue="1" operator="lessThan">
      <formula>$E$1/$E$1*60</formula>
    </cfRule>
    <cfRule type="cellIs" dxfId="3486" priority="135" stopIfTrue="1" operator="between">
      <formula>$E$1/$E$1*60</formula>
      <formula>$E$1/$E$1*89</formula>
    </cfRule>
    <cfRule type="cellIs" dxfId="3485" priority="136" stopIfTrue="1" operator="greaterThanOrEqual">
      <formula>$E$1/$E$1*90</formula>
    </cfRule>
  </conditionalFormatting>
  <conditionalFormatting sqref="T221">
    <cfRule type="expression" dxfId="3484" priority="129" stopIfTrue="1">
      <formula>F</formula>
    </cfRule>
    <cfRule type="expression" dxfId="3483" priority="130" stopIfTrue="1">
      <formula>A</formula>
    </cfRule>
  </conditionalFormatting>
  <conditionalFormatting sqref="U221">
    <cfRule type="cellIs" dxfId="3482" priority="131" stopIfTrue="1" operator="lessThan">
      <formula>#REF!/#REF!*60%</formula>
    </cfRule>
    <cfRule type="cellIs" dxfId="3481" priority="132" stopIfTrue="1" operator="between">
      <formula>#REF!/#REF!*60%</formula>
      <formula>#REF!/#REF!*89%</formula>
    </cfRule>
    <cfRule type="cellIs" dxfId="3480" priority="133" stopIfTrue="1" operator="greaterThanOrEqual">
      <formula>#REF!/#REF!*90%</formula>
    </cfRule>
  </conditionalFormatting>
  <conditionalFormatting sqref="E217 G217 I217 L217 N217 P217">
    <cfRule type="cellIs" dxfId="3479" priority="114" stopIfTrue="1" operator="lessThan">
      <formula>$E$1/$E$1*60</formula>
    </cfRule>
    <cfRule type="cellIs" dxfId="3478" priority="115" stopIfTrue="1" operator="between">
      <formula>$E$1/$E$1*60</formula>
      <formula>$E$1/$E$1*89</formula>
    </cfRule>
    <cfRule type="cellIs" dxfId="3477" priority="116" stopIfTrue="1" operator="greaterThanOrEqual">
      <formula>$E$1/$E$1*90</formula>
    </cfRule>
  </conditionalFormatting>
  <conditionalFormatting sqref="F217 H217 J217 M217 O217 Q217">
    <cfRule type="cellIs" dxfId="3476" priority="117" stopIfTrue="1" operator="lessThan">
      <formula>$F$1/$F$1*9%</formula>
    </cfRule>
    <cfRule type="cellIs" dxfId="3475" priority="118" stopIfTrue="1" operator="between">
      <formula>$F$1/$F$1*9%</formula>
      <formula>$F$1/$F$1*13.4%</formula>
    </cfRule>
    <cfRule type="cellIs" dxfId="3474" priority="119" stopIfTrue="1" operator="greaterThanOrEqual">
      <formula>$F$1/$F$1*13.5%</formula>
    </cfRule>
  </conditionalFormatting>
  <conditionalFormatting sqref="S217">
    <cfRule type="cellIs" dxfId="3473" priority="120" stopIfTrue="1" operator="lessThan">
      <formula>$S$1/$S$1*60%</formula>
    </cfRule>
    <cfRule type="cellIs" dxfId="3472" priority="121" stopIfTrue="1" operator="between">
      <formula>$S$1/$S$1*60%</formula>
      <formula>$S$1/$S$1*89%</formula>
    </cfRule>
    <cfRule type="cellIs" dxfId="3471" priority="122" stopIfTrue="1" operator="greaterThanOrEqual">
      <formula>$S$1/$S$1*90%</formula>
    </cfRule>
  </conditionalFormatting>
  <conditionalFormatting sqref="K217">
    <cfRule type="cellIs" dxfId="3470" priority="123" stopIfTrue="1" operator="lessThan">
      <formula>$F$1/$F$1*1%</formula>
    </cfRule>
    <cfRule type="cellIs" dxfId="3469" priority="124" stopIfTrue="1" operator="between">
      <formula>$F$1/$F$1*1%</formula>
      <formula>$F$1/$F$1*4%</formula>
    </cfRule>
    <cfRule type="cellIs" dxfId="3468" priority="125" stopIfTrue="1" operator="greaterThanOrEqual">
      <formula>$F$1/$F$1*5%</formula>
    </cfRule>
  </conditionalFormatting>
  <conditionalFormatting sqref="K217">
    <cfRule type="cellIs" dxfId="3467" priority="126" stopIfTrue="1" operator="lessThan">
      <formula>#REF!/#REF!*1%</formula>
    </cfRule>
    <cfRule type="cellIs" dxfId="3466" priority="127" stopIfTrue="1" operator="between">
      <formula>#REF!/#REF!*1%</formula>
      <formula>#REF!/#REF!*4%</formula>
    </cfRule>
    <cfRule type="cellIs" dxfId="3465" priority="128" stopIfTrue="1" operator="greaterThanOrEqual">
      <formula>#REF!/#REF!*5%</formula>
    </cfRule>
  </conditionalFormatting>
  <conditionalFormatting sqref="T217">
    <cfRule type="expression" dxfId="3464" priority="112" stopIfTrue="1">
      <formula>F</formula>
    </cfRule>
    <cfRule type="expression" dxfId="3463" priority="113" stopIfTrue="1">
      <formula>A</formula>
    </cfRule>
  </conditionalFormatting>
  <conditionalFormatting sqref="Q10 O10 M10 J10 H10 F10">
    <cfRule type="cellIs" dxfId="3462" priority="100" stopIfTrue="1" operator="lessThan">
      <formula>$F$1/$F$1*9%</formula>
    </cfRule>
    <cfRule type="cellIs" dxfId="3461" priority="101" stopIfTrue="1" operator="between">
      <formula>$F$1/$F$1*9%</formula>
      <formula>$F$1/$F$1*13.4%</formula>
    </cfRule>
    <cfRule type="cellIs" dxfId="3460" priority="102" stopIfTrue="1" operator="greaterThanOrEqual">
      <formula>$F$1/$F$1*13.5%</formula>
    </cfRule>
  </conditionalFormatting>
  <conditionalFormatting sqref="S10">
    <cfRule type="cellIs" dxfId="3459" priority="103" stopIfTrue="1" operator="lessThan">
      <formula>$S$1/$S$1*60%</formula>
    </cfRule>
    <cfRule type="cellIs" dxfId="3458" priority="104" stopIfTrue="1" operator="between">
      <formula>$S$1/$S$1*60%</formula>
      <formula>$S$1/$S$1*89%</formula>
    </cfRule>
    <cfRule type="cellIs" dxfId="3457" priority="105" stopIfTrue="1" operator="greaterThanOrEqual">
      <formula>$S$1/$S$1*90%</formula>
    </cfRule>
  </conditionalFormatting>
  <conditionalFormatting sqref="R10 K10">
    <cfRule type="cellIs" dxfId="3456" priority="106" stopIfTrue="1" operator="lessThan">
      <formula>$F$1/$F$1*1%</formula>
    </cfRule>
    <cfRule type="cellIs" dxfId="3455" priority="107" stopIfTrue="1" operator="between">
      <formula>$F$1/$F$1*1%</formula>
      <formula>$F$1/$F$1*4%</formula>
    </cfRule>
    <cfRule type="cellIs" dxfId="3454" priority="108" stopIfTrue="1" operator="greaterThanOrEqual">
      <formula>$F$1/$F$1*5%</formula>
    </cfRule>
  </conditionalFormatting>
  <conditionalFormatting sqref="R10 K10">
    <cfRule type="cellIs" dxfId="3453" priority="109" stopIfTrue="1" operator="lessThan">
      <formula>#REF!/#REF!*1%</formula>
    </cfRule>
    <cfRule type="cellIs" dxfId="3452" priority="110" stopIfTrue="1" operator="between">
      <formula>#REF!/#REF!*1%</formula>
      <formula>#REF!/#REF!*4%</formula>
    </cfRule>
    <cfRule type="cellIs" dxfId="3451" priority="111" stopIfTrue="1" operator="greaterThanOrEqual">
      <formula>#REF!/#REF!*5%</formula>
    </cfRule>
  </conditionalFormatting>
  <conditionalFormatting sqref="P10 N10 L10 I10 G10 E10">
    <cfRule type="cellIs" dxfId="3450" priority="97" stopIfTrue="1" operator="lessThan">
      <formula>$E$1/$E$1*60</formula>
    </cfRule>
    <cfRule type="cellIs" dxfId="3449" priority="98" stopIfTrue="1" operator="between">
      <formula>$E$1/$E$1*60</formula>
      <formula>$E$1/$E$1*89</formula>
    </cfRule>
    <cfRule type="cellIs" dxfId="3448" priority="99" stopIfTrue="1" operator="greaterThanOrEqual">
      <formula>$E$1/$E$1*90</formula>
    </cfRule>
  </conditionalFormatting>
  <conditionalFormatting sqref="T10">
    <cfRule type="expression" dxfId="3447" priority="95" stopIfTrue="1">
      <formula>F</formula>
    </cfRule>
    <cfRule type="expression" dxfId="3446" priority="96" stopIfTrue="1">
      <formula>A</formula>
    </cfRule>
  </conditionalFormatting>
  <conditionalFormatting sqref="T283">
    <cfRule type="expression" dxfId="3445" priority="84" stopIfTrue="1">
      <formula>F</formula>
    </cfRule>
    <cfRule type="expression" dxfId="3444" priority="85" stopIfTrue="1">
      <formula>A</formula>
    </cfRule>
  </conditionalFormatting>
  <conditionalFormatting sqref="T296">
    <cfRule type="expression" dxfId="3443" priority="76" stopIfTrue="1">
      <formula>F</formula>
    </cfRule>
    <cfRule type="expression" dxfId="3442" priority="77" stopIfTrue="1">
      <formula>A</formula>
    </cfRule>
  </conditionalFormatting>
  <conditionalFormatting sqref="T284">
    <cfRule type="expression" dxfId="3441" priority="74" stopIfTrue="1">
      <formula>F</formula>
    </cfRule>
    <cfRule type="expression" dxfId="3440" priority="75" stopIfTrue="1">
      <formula>A</formula>
    </cfRule>
  </conditionalFormatting>
  <conditionalFormatting sqref="Q299:Q300 O299:O300 M299:M300 J299:J300 H299:H300 F299:F300">
    <cfRule type="cellIs" dxfId="3439" priority="62" stopIfTrue="1" operator="lessThan">
      <formula>$F$1/$F$1*9%</formula>
    </cfRule>
    <cfRule type="cellIs" dxfId="3438" priority="63" stopIfTrue="1" operator="between">
      <formula>$F$1/$F$1*9%</formula>
      <formula>$F$1/$F$1*13.4%</formula>
    </cfRule>
    <cfRule type="cellIs" dxfId="3437" priority="64" stopIfTrue="1" operator="greaterThanOrEqual">
      <formula>$F$1/$F$1*13.5%</formula>
    </cfRule>
  </conditionalFormatting>
  <conditionalFormatting sqref="S299:S300">
    <cfRule type="cellIs" dxfId="3436" priority="65" stopIfTrue="1" operator="lessThan">
      <formula>$S$1/$S$1*60%</formula>
    </cfRule>
    <cfRule type="cellIs" dxfId="3435" priority="66" stopIfTrue="1" operator="between">
      <formula>$S$1/$S$1*60%</formula>
      <formula>$S$1/$S$1*89%</formula>
    </cfRule>
    <cfRule type="cellIs" dxfId="3434" priority="67" stopIfTrue="1" operator="greaterThanOrEqual">
      <formula>$S$1/$S$1*90%</formula>
    </cfRule>
  </conditionalFormatting>
  <conditionalFormatting sqref="R299:R300 K299:K300">
    <cfRule type="cellIs" dxfId="3433" priority="68" stopIfTrue="1" operator="lessThan">
      <formula>$F$1/$F$1*1%</formula>
    </cfRule>
    <cfRule type="cellIs" dxfId="3432" priority="69" stopIfTrue="1" operator="between">
      <formula>$F$1/$F$1*1%</formula>
      <formula>$F$1/$F$1*4%</formula>
    </cfRule>
    <cfRule type="cellIs" dxfId="3431" priority="70" stopIfTrue="1" operator="greaterThanOrEqual">
      <formula>$F$1/$F$1*5%</formula>
    </cfRule>
  </conditionalFormatting>
  <conditionalFormatting sqref="R299:R300 K299:K300">
    <cfRule type="cellIs" dxfId="3430" priority="71" stopIfTrue="1" operator="lessThan">
      <formula>#REF!/#REF!*1%</formula>
    </cfRule>
    <cfRule type="cellIs" dxfId="3429" priority="72" stopIfTrue="1" operator="between">
      <formula>#REF!/#REF!*1%</formula>
      <formula>#REF!/#REF!*4%</formula>
    </cfRule>
    <cfRule type="cellIs" dxfId="3428" priority="73" stopIfTrue="1" operator="greaterThanOrEqual">
      <formula>#REF!/#REF!*5%</formula>
    </cfRule>
  </conditionalFormatting>
  <conditionalFormatting sqref="P299:P300 N299:N300 L299:L300 I299:I300 G299:G300 E299:E300">
    <cfRule type="cellIs" dxfId="3427" priority="59" stopIfTrue="1" operator="lessThan">
      <formula>$E$1/$E$1*60</formula>
    </cfRule>
    <cfRule type="cellIs" dxfId="3426" priority="60" stopIfTrue="1" operator="between">
      <formula>$E$1/$E$1*60</formula>
      <formula>$E$1/$E$1*89</formula>
    </cfRule>
    <cfRule type="cellIs" dxfId="3425" priority="61" stopIfTrue="1" operator="greaterThanOrEqual">
      <formula>$E$1/$E$1*90</formula>
    </cfRule>
  </conditionalFormatting>
  <conditionalFormatting sqref="T300">
    <cfRule type="expression" dxfId="3424" priority="54" stopIfTrue="1">
      <formula>F</formula>
    </cfRule>
    <cfRule type="expression" dxfId="3423" priority="55" stopIfTrue="1">
      <formula>A</formula>
    </cfRule>
  </conditionalFormatting>
  <conditionalFormatting sqref="U300">
    <cfRule type="cellIs" dxfId="3422" priority="56" stopIfTrue="1" operator="lessThan">
      <formula>#REF!/#REF!*60%</formula>
    </cfRule>
    <cfRule type="cellIs" dxfId="3421" priority="57" stopIfTrue="1" operator="between">
      <formula>#REF!/#REF!*60%</formula>
      <formula>#REF!/#REF!*89%</formula>
    </cfRule>
    <cfRule type="cellIs" dxfId="3420" priority="58" stopIfTrue="1" operator="greaterThanOrEqual">
      <formula>#REF!/#REF!*90%</formula>
    </cfRule>
  </conditionalFormatting>
  <conditionalFormatting sqref="T299">
    <cfRule type="expression" dxfId="3419" priority="52" stopIfTrue="1">
      <formula>F</formula>
    </cfRule>
    <cfRule type="expression" dxfId="3418" priority="53" stopIfTrue="1">
      <formula>A</formula>
    </cfRule>
  </conditionalFormatting>
  <conditionalFormatting sqref="E191 G191 I191 L191 N191 P191">
    <cfRule type="cellIs" dxfId="3417" priority="37" stopIfTrue="1" operator="lessThan">
      <formula>$E$1/$E$1*60</formula>
    </cfRule>
    <cfRule type="cellIs" dxfId="3416" priority="38" stopIfTrue="1" operator="between">
      <formula>$E$1/$E$1*60</formula>
      <formula>$E$1/$E$1*89</formula>
    </cfRule>
    <cfRule type="cellIs" dxfId="3415" priority="39" stopIfTrue="1" operator="greaterThanOrEqual">
      <formula>$E$1/$E$1*90</formula>
    </cfRule>
  </conditionalFormatting>
  <conditionalFormatting sqref="F191 H191 J191 M191 O191 Q191">
    <cfRule type="cellIs" dxfId="3414" priority="40" stopIfTrue="1" operator="lessThan">
      <formula>$F$1/$F$1*9%</formula>
    </cfRule>
    <cfRule type="cellIs" dxfId="3413" priority="41" stopIfTrue="1" operator="between">
      <formula>$F$1/$F$1*9%</formula>
      <formula>$F$1/$F$1*13.4%</formula>
    </cfRule>
    <cfRule type="cellIs" dxfId="3412" priority="42" stopIfTrue="1" operator="greaterThanOrEqual">
      <formula>$F$1/$F$1*13.5%</formula>
    </cfRule>
  </conditionalFormatting>
  <conditionalFormatting sqref="S191">
    <cfRule type="cellIs" dxfId="3411" priority="43" stopIfTrue="1" operator="lessThan">
      <formula>$S$1/$S$1*60%</formula>
    </cfRule>
    <cfRule type="cellIs" dxfId="3410" priority="44" stopIfTrue="1" operator="between">
      <formula>$S$1/$S$1*60%</formula>
      <formula>$S$1/$S$1*89%</formula>
    </cfRule>
    <cfRule type="cellIs" dxfId="3409" priority="45" stopIfTrue="1" operator="greaterThanOrEqual">
      <formula>$S$1/$S$1*90%</formula>
    </cfRule>
  </conditionalFormatting>
  <conditionalFormatting sqref="K191">
    <cfRule type="cellIs" dxfId="3408" priority="46" stopIfTrue="1" operator="lessThan">
      <formula>$F$1/$F$1*1%</formula>
    </cfRule>
    <cfRule type="cellIs" dxfId="3407" priority="47" stopIfTrue="1" operator="between">
      <formula>$F$1/$F$1*1%</formula>
      <formula>$F$1/$F$1*4%</formula>
    </cfRule>
    <cfRule type="cellIs" dxfId="3406" priority="48" stopIfTrue="1" operator="greaterThanOrEqual">
      <formula>$F$1/$F$1*5%</formula>
    </cfRule>
  </conditionalFormatting>
  <conditionalFormatting sqref="K191">
    <cfRule type="cellIs" dxfId="3405" priority="49" stopIfTrue="1" operator="lessThan">
      <formula>#REF!/#REF!*1%</formula>
    </cfRule>
    <cfRule type="cellIs" dxfId="3404" priority="50" stopIfTrue="1" operator="between">
      <formula>#REF!/#REF!*1%</formula>
      <formula>#REF!/#REF!*4%</formula>
    </cfRule>
    <cfRule type="cellIs" dxfId="3403" priority="51" stopIfTrue="1" operator="greaterThanOrEqual">
      <formula>#REF!/#REF!*5%</formula>
    </cfRule>
  </conditionalFormatting>
  <conditionalFormatting sqref="T191">
    <cfRule type="expression" dxfId="3402" priority="35" stopIfTrue="1">
      <formula>F</formula>
    </cfRule>
    <cfRule type="expression" dxfId="3401" priority="36" stopIfTrue="1">
      <formula>A</formula>
    </cfRule>
  </conditionalFormatting>
  <conditionalFormatting sqref="F30 H30 J30 M30 O30 Q30">
    <cfRule type="cellIs" dxfId="3400" priority="23" stopIfTrue="1" operator="lessThan">
      <formula>$F$1/$F$1*9%</formula>
    </cfRule>
    <cfRule type="cellIs" dxfId="3399" priority="24" stopIfTrue="1" operator="between">
      <formula>$F$1/$F$1*9%</formula>
      <formula>$F$1/$F$1*13.4%</formula>
    </cfRule>
    <cfRule type="cellIs" dxfId="3398" priority="25" stopIfTrue="1" operator="greaterThanOrEqual">
      <formula>$F$1/$F$1*13.5%</formula>
    </cfRule>
  </conditionalFormatting>
  <conditionalFormatting sqref="S30">
    <cfRule type="cellIs" dxfId="3397" priority="26" stopIfTrue="1" operator="lessThan">
      <formula>$S$1/$S$1*60%</formula>
    </cfRule>
    <cfRule type="cellIs" dxfId="3396" priority="27" stopIfTrue="1" operator="between">
      <formula>$S$1/$S$1*60%</formula>
      <formula>$S$1/$S$1*89%</formula>
    </cfRule>
    <cfRule type="cellIs" dxfId="3395" priority="28" stopIfTrue="1" operator="greaterThanOrEqual">
      <formula>$S$1/$S$1*90%</formula>
    </cfRule>
  </conditionalFormatting>
  <conditionalFormatting sqref="K30 R30">
    <cfRule type="cellIs" dxfId="3394" priority="29" stopIfTrue="1" operator="lessThan">
      <formula>$F$1/$F$1*1%</formula>
    </cfRule>
    <cfRule type="cellIs" dxfId="3393" priority="30" stopIfTrue="1" operator="between">
      <formula>$F$1/$F$1*1%</formula>
      <formula>$F$1/$F$1*4%</formula>
    </cfRule>
    <cfRule type="cellIs" dxfId="3392" priority="31" stopIfTrue="1" operator="greaterThanOrEqual">
      <formula>$F$1/$F$1*5%</formula>
    </cfRule>
  </conditionalFormatting>
  <conditionalFormatting sqref="K30 R30">
    <cfRule type="cellIs" dxfId="3391" priority="32" stopIfTrue="1" operator="lessThan">
      <formula>#REF!/#REF!*1%</formula>
    </cfRule>
    <cfRule type="cellIs" dxfId="3390" priority="33" stopIfTrue="1" operator="between">
      <formula>#REF!/#REF!*1%</formula>
      <formula>#REF!/#REF!*4%</formula>
    </cfRule>
    <cfRule type="cellIs" dxfId="3389" priority="34" stopIfTrue="1" operator="greaterThanOrEqual">
      <formula>#REF!/#REF!*5%</formula>
    </cfRule>
  </conditionalFormatting>
  <conditionalFormatting sqref="E30 G30 I30 L30 N30 P30">
    <cfRule type="cellIs" dxfId="3388" priority="20" stopIfTrue="1" operator="lessThan">
      <formula>$E$1/$E$1*60</formula>
    </cfRule>
    <cfRule type="cellIs" dxfId="3387" priority="21" stopIfTrue="1" operator="between">
      <formula>$E$1/$E$1*60</formula>
      <formula>$E$1/$E$1*89</formula>
    </cfRule>
    <cfRule type="cellIs" dxfId="3386" priority="22" stopIfTrue="1" operator="greaterThanOrEqual">
      <formula>$E$1/$E$1*90</formula>
    </cfRule>
  </conditionalFormatting>
  <conditionalFormatting sqref="T30">
    <cfRule type="expression" dxfId="3385" priority="18" stopIfTrue="1">
      <formula>F</formula>
    </cfRule>
    <cfRule type="expression" dxfId="3384" priority="19" stopIfTrue="1">
      <formula>A</formula>
    </cfRule>
  </conditionalFormatting>
  <conditionalFormatting sqref="Q272 O272 M272 J272 H272 F272">
    <cfRule type="cellIs" dxfId="3383" priority="6" stopIfTrue="1" operator="lessThan">
      <formula>$F$1/$F$1*9%</formula>
    </cfRule>
    <cfRule type="cellIs" dxfId="3382" priority="7" stopIfTrue="1" operator="between">
      <formula>$F$1/$F$1*9%</formula>
      <formula>$F$1/$F$1*13.4%</formula>
    </cfRule>
    <cfRule type="cellIs" dxfId="3381" priority="8" stopIfTrue="1" operator="greaterThanOrEqual">
      <formula>$F$1/$F$1*13.5%</formula>
    </cfRule>
  </conditionalFormatting>
  <conditionalFormatting sqref="S272">
    <cfRule type="cellIs" dxfId="3380" priority="9" stopIfTrue="1" operator="lessThan">
      <formula>$S$1/$S$1*60%</formula>
    </cfRule>
    <cfRule type="cellIs" dxfId="3379" priority="10" stopIfTrue="1" operator="between">
      <formula>$S$1/$S$1*60%</formula>
      <formula>$S$1/$S$1*89%</formula>
    </cfRule>
    <cfRule type="cellIs" dxfId="3378" priority="11" stopIfTrue="1" operator="greaterThanOrEqual">
      <formula>$S$1/$S$1*90%</formula>
    </cfRule>
  </conditionalFormatting>
  <conditionalFormatting sqref="R272 K272">
    <cfRule type="cellIs" dxfId="3377" priority="12" stopIfTrue="1" operator="lessThan">
      <formula>$F$1/$F$1*1%</formula>
    </cfRule>
    <cfRule type="cellIs" dxfId="3376" priority="13" stopIfTrue="1" operator="between">
      <formula>$F$1/$F$1*1%</formula>
      <formula>$F$1/$F$1*4%</formula>
    </cfRule>
    <cfRule type="cellIs" dxfId="3375" priority="14" stopIfTrue="1" operator="greaterThanOrEqual">
      <formula>$F$1/$F$1*5%</formula>
    </cfRule>
  </conditionalFormatting>
  <conditionalFormatting sqref="R272 K272">
    <cfRule type="cellIs" dxfId="3374" priority="15" stopIfTrue="1" operator="lessThan">
      <formula>#REF!/#REF!*1%</formula>
    </cfRule>
    <cfRule type="cellIs" dxfId="3373" priority="16" stopIfTrue="1" operator="between">
      <formula>#REF!/#REF!*1%</formula>
      <formula>#REF!/#REF!*4%</formula>
    </cfRule>
    <cfRule type="cellIs" dxfId="3372" priority="17" stopIfTrue="1" operator="greaterThanOrEqual">
      <formula>#REF!/#REF!*5%</formula>
    </cfRule>
  </conditionalFormatting>
  <conditionalFormatting sqref="P272 N272 L272 I272 G272 E272">
    <cfRule type="cellIs" dxfId="3371" priority="3" stopIfTrue="1" operator="lessThan">
      <formula>$E$1/$E$1*60</formula>
    </cfRule>
    <cfRule type="cellIs" dxfId="3370" priority="4" stopIfTrue="1" operator="between">
      <formula>$E$1/$E$1*60</formula>
      <formula>$E$1/$E$1*89</formula>
    </cfRule>
    <cfRule type="cellIs" dxfId="3369" priority="5" stopIfTrue="1" operator="greaterThanOrEqual">
      <formula>$E$1/$E$1*90</formula>
    </cfRule>
  </conditionalFormatting>
  <conditionalFormatting sqref="T272">
    <cfRule type="expression" dxfId="3368" priority="1" stopIfTrue="1">
      <formula>F</formula>
    </cfRule>
    <cfRule type="expression" dxfId="3367" priority="2" stopIfTrue="1">
      <formula>A</formula>
    </cfRule>
  </conditionalFormatting>
  <printOptions horizontalCentered="1"/>
  <pageMargins left="0" right="0" top="0" bottom="0" header="0.18" footer="0.26"/>
  <pageSetup paperSize="9" scale="8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91"/>
  <sheetViews>
    <sheetView view="pageBreakPreview" topLeftCell="A561" zoomScale="90" zoomScaleNormal="100" zoomScaleSheetLayoutView="90" workbookViewId="0">
      <selection activeCell="D590" sqref="D590"/>
    </sheetView>
  </sheetViews>
  <sheetFormatPr defaultRowHeight="14.1" customHeight="1" x14ac:dyDescent="0.2"/>
  <cols>
    <col min="1" max="1" width="4.7109375" style="59" customWidth="1"/>
    <col min="2" max="2" width="29.140625" style="60" hidden="1" customWidth="1"/>
    <col min="3" max="3" width="7.7109375" style="61" customWidth="1"/>
    <col min="4" max="4" width="8.7109375" style="61" customWidth="1"/>
    <col min="5" max="5" width="5.140625" style="7" customWidth="1"/>
    <col min="6" max="6" width="11.7109375" style="7" customWidth="1"/>
    <col min="7" max="7" width="7.7109375" style="59" customWidth="1"/>
    <col min="8" max="8" width="11.7109375" style="39" customWidth="1"/>
    <col min="9" max="9" width="7.7109375" style="7" customWidth="1"/>
    <col min="10" max="10" width="11.7109375" style="39" customWidth="1"/>
    <col min="11" max="11" width="7.7109375" style="7" customWidth="1"/>
    <col min="12" max="13" width="7.28515625" style="7" hidden="1" customWidth="1"/>
    <col min="14" max="14" width="7.7109375" style="39" customWidth="1"/>
    <col min="15" max="15" width="11.7109375" style="58" customWidth="1"/>
    <col min="16" max="16" width="7.7109375" style="62" customWidth="1"/>
    <col min="17" max="17" width="11.7109375" style="39" customWidth="1"/>
    <col min="18" max="18" width="7.7109375" style="39" customWidth="1"/>
    <col min="19" max="19" width="11.7109375" style="39" customWidth="1"/>
    <col min="20" max="20" width="7.7109375" style="39" customWidth="1"/>
    <col min="21" max="21" width="7.140625" style="39" hidden="1" customWidth="1"/>
    <col min="22" max="22" width="7.42578125" style="39" hidden="1" customWidth="1"/>
    <col min="23" max="23" width="9" style="63" hidden="1" customWidth="1"/>
    <col min="24" max="24" width="12.7109375" style="64" customWidth="1"/>
    <col min="25" max="25" width="20.7109375" style="5" customWidth="1"/>
    <col min="26" max="16384" width="9.140625" style="13"/>
  </cols>
  <sheetData>
    <row r="1" spans="1:25" s="6" customFormat="1" ht="14.1" hidden="1" customHeight="1" x14ac:dyDescent="0.2">
      <c r="A1" s="244" t="s">
        <v>0</v>
      </c>
      <c r="B1" s="245"/>
      <c r="C1" s="245"/>
      <c r="D1" s="246"/>
      <c r="E1" s="1">
        <v>100</v>
      </c>
      <c r="F1" s="2">
        <f>E1/666.66</f>
        <v>0.15000150001500015</v>
      </c>
      <c r="G1" s="1">
        <v>100</v>
      </c>
      <c r="H1" s="2">
        <f>G1/666.66</f>
        <v>0.15000150001500015</v>
      </c>
      <c r="I1" s="1">
        <v>100</v>
      </c>
      <c r="J1" s="2">
        <f>I1/666.66</f>
        <v>0.15000150001500015</v>
      </c>
      <c r="K1" s="3">
        <v>0.05</v>
      </c>
      <c r="L1" s="3"/>
      <c r="M1" s="3"/>
      <c r="N1" s="1">
        <v>100</v>
      </c>
      <c r="O1" s="2">
        <f>N1/666.66</f>
        <v>0.15000150001500015</v>
      </c>
      <c r="P1" s="1">
        <v>100</v>
      </c>
      <c r="Q1" s="2">
        <f>P1/666.66</f>
        <v>0.15000150001500015</v>
      </c>
      <c r="R1" s="1">
        <v>100</v>
      </c>
      <c r="S1" s="2">
        <f>R1/666.66</f>
        <v>0.15000150001500015</v>
      </c>
      <c r="T1" s="3">
        <v>0.05</v>
      </c>
      <c r="U1" s="3"/>
      <c r="V1" s="3"/>
      <c r="W1" s="4">
        <f>F1+H1+J1+K1+O1+Q1+S1+T1</f>
        <v>1.0000090000900008</v>
      </c>
      <c r="X1" s="4" t="str">
        <f>IF(W1&lt;60%,"F",IF(W1&lt;70%,"D",IF(W1&lt;80%,"C",IF(W1&lt;90%,"B",IF(W1&gt;=90%,"A")))))</f>
        <v>A</v>
      </c>
      <c r="Y1" s="5"/>
    </row>
    <row r="2" spans="1:25" s="7" customFormat="1" ht="30" x14ac:dyDescent="0.2">
      <c r="A2" s="254" t="s">
        <v>17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</row>
    <row r="3" spans="1:25" ht="15.95" customHeight="1" x14ac:dyDescent="0.2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2"/>
    </row>
    <row r="4" spans="1:25" ht="21" customHeight="1" x14ac:dyDescent="0.2">
      <c r="A4" s="14" t="s">
        <v>28</v>
      </c>
      <c r="B4" s="14"/>
      <c r="C4" s="14"/>
      <c r="D4" s="15"/>
      <c r="E4" s="16"/>
      <c r="F4" s="16"/>
      <c r="G4" s="16"/>
      <c r="H4" s="16"/>
      <c r="I4" s="16"/>
      <c r="J4" s="16"/>
      <c r="K4" s="17" t="s">
        <v>31</v>
      </c>
      <c r="L4" s="17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8" t="s">
        <v>89</v>
      </c>
    </row>
    <row r="5" spans="1:25" ht="18" customHeight="1" x14ac:dyDescent="0.2">
      <c r="A5" s="14" t="s">
        <v>29</v>
      </c>
      <c r="B5" s="14"/>
      <c r="C5" s="14"/>
      <c r="D5" s="15"/>
      <c r="E5" s="16"/>
      <c r="F5" s="16"/>
      <c r="G5" s="16"/>
      <c r="H5" s="16"/>
      <c r="I5" s="16"/>
      <c r="J5" s="16"/>
      <c r="K5" s="17" t="s">
        <v>7</v>
      </c>
      <c r="L5" s="17"/>
      <c r="M5" s="1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8" t="s">
        <v>10</v>
      </c>
    </row>
    <row r="6" spans="1:25" ht="15.95" customHeight="1" x14ac:dyDescent="0.2">
      <c r="A6" s="19"/>
      <c r="B6" s="20"/>
      <c r="C6" s="20"/>
      <c r="D6" s="21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22"/>
    </row>
    <row r="7" spans="1:25" ht="14.1" customHeight="1" x14ac:dyDescent="0.2">
      <c r="A7" s="235" t="s">
        <v>2</v>
      </c>
      <c r="B7" s="236" t="s">
        <v>3</v>
      </c>
      <c r="C7" s="236" t="s">
        <v>4</v>
      </c>
      <c r="D7" s="236" t="s">
        <v>5</v>
      </c>
      <c r="E7" s="237" t="s">
        <v>21</v>
      </c>
      <c r="F7" s="238"/>
      <c r="G7" s="238"/>
      <c r="H7" s="238"/>
      <c r="I7" s="238"/>
      <c r="J7" s="238"/>
      <c r="K7" s="238"/>
      <c r="L7" s="228"/>
      <c r="M7" s="229"/>
      <c r="N7" s="235" t="s">
        <v>22</v>
      </c>
      <c r="O7" s="235"/>
      <c r="P7" s="235"/>
      <c r="Q7" s="235"/>
      <c r="R7" s="235"/>
      <c r="S7" s="235"/>
      <c r="T7" s="256"/>
      <c r="U7" s="228"/>
      <c r="V7" s="229"/>
      <c r="W7" s="257" t="s">
        <v>6</v>
      </c>
      <c r="X7" s="243" t="s">
        <v>1</v>
      </c>
      <c r="Y7" s="236" t="s">
        <v>1134</v>
      </c>
    </row>
    <row r="8" spans="1:25" ht="14.1" customHeight="1" x14ac:dyDescent="0.2">
      <c r="A8" s="235"/>
      <c r="B8" s="236"/>
      <c r="C8" s="236"/>
      <c r="D8" s="236"/>
      <c r="E8" s="240"/>
      <c r="F8" s="241"/>
      <c r="G8" s="241"/>
      <c r="H8" s="241"/>
      <c r="I8" s="241"/>
      <c r="J8" s="241"/>
      <c r="K8" s="241"/>
      <c r="L8" s="230"/>
      <c r="M8" s="231"/>
      <c r="N8" s="235"/>
      <c r="O8" s="235"/>
      <c r="P8" s="235"/>
      <c r="Q8" s="235"/>
      <c r="R8" s="235"/>
      <c r="S8" s="235"/>
      <c r="T8" s="256"/>
      <c r="U8" s="230"/>
      <c r="V8" s="231"/>
      <c r="W8" s="258"/>
      <c r="X8" s="243"/>
      <c r="Y8" s="236"/>
    </row>
    <row r="9" spans="1:25" ht="14.1" customHeight="1" x14ac:dyDescent="0.2">
      <c r="A9" s="235"/>
      <c r="B9" s="236"/>
      <c r="C9" s="236"/>
      <c r="D9" s="236"/>
      <c r="E9" s="232" t="s">
        <v>14</v>
      </c>
      <c r="F9" s="232"/>
      <c r="G9" s="232" t="s">
        <v>15</v>
      </c>
      <c r="H9" s="232"/>
      <c r="I9" s="232" t="s">
        <v>16</v>
      </c>
      <c r="J9" s="232"/>
      <c r="K9" s="23" t="s">
        <v>13</v>
      </c>
      <c r="L9" s="23" t="s">
        <v>1132</v>
      </c>
      <c r="M9" s="23" t="s">
        <v>1133</v>
      </c>
      <c r="N9" s="232" t="s">
        <v>14</v>
      </c>
      <c r="O9" s="232"/>
      <c r="P9" s="232" t="s">
        <v>15</v>
      </c>
      <c r="Q9" s="232"/>
      <c r="R9" s="232" t="s">
        <v>16</v>
      </c>
      <c r="S9" s="232"/>
      <c r="T9" s="23" t="s">
        <v>13</v>
      </c>
      <c r="U9" s="75" t="s">
        <v>1132</v>
      </c>
      <c r="V9" s="75" t="s">
        <v>1133</v>
      </c>
      <c r="W9" s="259"/>
      <c r="X9" s="243"/>
      <c r="Y9" s="236"/>
    </row>
    <row r="10" spans="1:25" s="141" customFormat="1" ht="20.100000000000001" customHeight="1" x14ac:dyDescent="0.25">
      <c r="A10" s="106">
        <v>1</v>
      </c>
      <c r="B10" s="77" t="s">
        <v>216</v>
      </c>
      <c r="C10" s="78" t="s">
        <v>96</v>
      </c>
      <c r="D10" s="78" t="s">
        <v>217</v>
      </c>
      <c r="E10" s="81">
        <v>57</v>
      </c>
      <c r="F10" s="80">
        <f t="shared" ref="F10:F36" si="0">E10/631</f>
        <v>9.0332805071315372E-2</v>
      </c>
      <c r="G10" s="81">
        <v>44</v>
      </c>
      <c r="H10" s="80">
        <f t="shared" ref="H10:H36" si="1">G10/631.66</f>
        <v>6.9657727258335189E-2</v>
      </c>
      <c r="I10" s="81">
        <v>27</v>
      </c>
      <c r="J10" s="80">
        <f t="shared" ref="J10:J36" si="2">I10/631.66</f>
        <v>4.2744514453978408E-2</v>
      </c>
      <c r="K10" s="80">
        <v>0.01</v>
      </c>
      <c r="L10" s="80">
        <f>F10+H10+J10</f>
        <v>0.20273504678362897</v>
      </c>
      <c r="M10" s="107" t="str">
        <f>IF(L10&lt;28.5%,"F",IF(L10&gt;=28.5%,"P"))</f>
        <v>F</v>
      </c>
      <c r="N10" s="82">
        <v>52</v>
      </c>
      <c r="O10" s="80">
        <f t="shared" ref="O10:O36" si="3">N10/631.66</f>
        <v>8.2322768578032487E-2</v>
      </c>
      <c r="P10" s="81">
        <v>75</v>
      </c>
      <c r="Q10" s="80">
        <f t="shared" ref="Q10:Q36" si="4">P10/631.66</f>
        <v>0.11873476237216224</v>
      </c>
      <c r="R10" s="81">
        <v>56</v>
      </c>
      <c r="S10" s="80">
        <f t="shared" ref="S10:S36" si="5">R10/631.66</f>
        <v>8.8655289237881144E-2</v>
      </c>
      <c r="T10" s="80">
        <v>1.4999999999999999E-2</v>
      </c>
      <c r="U10" s="80">
        <f>O10+Q10+S10</f>
        <v>0.28971282018807587</v>
      </c>
      <c r="V10" s="107" t="str">
        <f>IF(U10&lt;28.5%,"F",IF(U10&gt;=28.5%,"P"))</f>
        <v>P</v>
      </c>
      <c r="W10" s="83">
        <f>F10+H10+J10+K10+O10+Q10+S10+T10</f>
        <v>0.51744786697170486</v>
      </c>
      <c r="X10" s="84" t="str">
        <f t="shared" ref="X10:X36" si="6">IF(W10&lt;60%,"F",IF(W10&lt;70%,"D",IF(W10&lt;80%,"C",IF(W10&lt;90%,"B",IF(W10&gt;=90%,"A")))))</f>
        <v>F</v>
      </c>
      <c r="Y10" s="144"/>
    </row>
    <row r="11" spans="1:25" s="36" customFormat="1" ht="20.100000000000001" customHeight="1" x14ac:dyDescent="0.25">
      <c r="A11" s="24">
        <v>2</v>
      </c>
      <c r="B11" s="25" t="s">
        <v>218</v>
      </c>
      <c r="C11" s="26" t="s">
        <v>91</v>
      </c>
      <c r="D11" s="26" t="s">
        <v>219</v>
      </c>
      <c r="E11" s="29">
        <v>82</v>
      </c>
      <c r="F11" s="28">
        <f t="shared" si="0"/>
        <v>0.12995245641838352</v>
      </c>
      <c r="G11" s="29">
        <v>72</v>
      </c>
      <c r="H11" s="28">
        <f t="shared" si="1"/>
        <v>0.11398537187727575</v>
      </c>
      <c r="I11" s="29">
        <v>72</v>
      </c>
      <c r="J11" s="28">
        <f t="shared" si="2"/>
        <v>0.11398537187727575</v>
      </c>
      <c r="K11" s="28">
        <v>1.4999999999999999E-2</v>
      </c>
      <c r="L11" s="28">
        <f t="shared" ref="L11:L36" si="7">F11+H11+J11</f>
        <v>0.357923200172935</v>
      </c>
      <c r="M11" s="76" t="str">
        <f t="shared" ref="M11:M36" si="8">IF(L11&lt;28.5%,"F",IF(L11&gt;=28.5%,"P"))</f>
        <v>P</v>
      </c>
      <c r="N11" s="30">
        <v>87</v>
      </c>
      <c r="O11" s="28">
        <f t="shared" si="3"/>
        <v>0.13773232435170821</v>
      </c>
      <c r="P11" s="29">
        <v>88</v>
      </c>
      <c r="Q11" s="28">
        <f t="shared" si="4"/>
        <v>0.13931545451667038</v>
      </c>
      <c r="R11" s="29">
        <v>78</v>
      </c>
      <c r="S11" s="28">
        <f t="shared" si="5"/>
        <v>0.12348415286704874</v>
      </c>
      <c r="T11" s="28">
        <v>0.02</v>
      </c>
      <c r="U11" s="28">
        <f t="shared" ref="U11:U36" si="9">O11+Q11+S11</f>
        <v>0.40053193173542734</v>
      </c>
      <c r="V11" s="76" t="str">
        <f t="shared" ref="V11:V36" si="10">IF(U11&lt;28.5%,"F",IF(U11&gt;=28.5%,"P"))</f>
        <v>P</v>
      </c>
      <c r="W11" s="31">
        <f t="shared" ref="W11:W36" si="11">F11+H11+J11+K11+O11+Q11+S11+T11</f>
        <v>0.79345513190836237</v>
      </c>
      <c r="X11" s="32" t="str">
        <f t="shared" si="6"/>
        <v>C</v>
      </c>
      <c r="Y11" s="35"/>
    </row>
    <row r="12" spans="1:25" s="138" customFormat="1" ht="20.100000000000001" customHeight="1" x14ac:dyDescent="0.25">
      <c r="A12" s="106">
        <v>3</v>
      </c>
      <c r="B12" s="77" t="s">
        <v>220</v>
      </c>
      <c r="C12" s="78" t="s">
        <v>91</v>
      </c>
      <c r="D12" s="78" t="s">
        <v>221</v>
      </c>
      <c r="E12" s="81">
        <v>69</v>
      </c>
      <c r="F12" s="80">
        <f t="shared" si="0"/>
        <v>0.10935023771790808</v>
      </c>
      <c r="G12" s="81">
        <v>39</v>
      </c>
      <c r="H12" s="80">
        <f t="shared" si="1"/>
        <v>6.1742076433524369E-2</v>
      </c>
      <c r="I12" s="81">
        <v>25</v>
      </c>
      <c r="J12" s="80">
        <f t="shared" si="2"/>
        <v>3.957825412405408E-2</v>
      </c>
      <c r="K12" s="80">
        <v>1.4999999999999999E-2</v>
      </c>
      <c r="L12" s="80">
        <f t="shared" si="7"/>
        <v>0.21067056827548652</v>
      </c>
      <c r="M12" s="107" t="str">
        <f t="shared" si="8"/>
        <v>F</v>
      </c>
      <c r="N12" s="82">
        <v>74</v>
      </c>
      <c r="O12" s="80">
        <f t="shared" si="3"/>
        <v>0.11715163220720008</v>
      </c>
      <c r="P12" s="81">
        <v>70</v>
      </c>
      <c r="Q12" s="80">
        <f t="shared" si="4"/>
        <v>0.11081911154735143</v>
      </c>
      <c r="R12" s="81">
        <v>36</v>
      </c>
      <c r="S12" s="80">
        <f t="shared" si="5"/>
        <v>5.6992685938637877E-2</v>
      </c>
      <c r="T12" s="80">
        <v>0.02</v>
      </c>
      <c r="U12" s="80">
        <f t="shared" si="9"/>
        <v>0.28496342969318939</v>
      </c>
      <c r="V12" s="107" t="str">
        <f t="shared" si="10"/>
        <v>F</v>
      </c>
      <c r="W12" s="83">
        <f t="shared" si="11"/>
        <v>0.53063399796867594</v>
      </c>
      <c r="X12" s="136" t="str">
        <f t="shared" si="6"/>
        <v>F</v>
      </c>
      <c r="Y12" s="137" t="s">
        <v>89</v>
      </c>
    </row>
    <row r="13" spans="1:25" s="36" customFormat="1" ht="20.100000000000001" customHeight="1" x14ac:dyDescent="0.25">
      <c r="A13" s="24">
        <v>4</v>
      </c>
      <c r="B13" s="25" t="s">
        <v>222</v>
      </c>
      <c r="C13" s="26" t="s">
        <v>91</v>
      </c>
      <c r="D13" s="26" t="s">
        <v>223</v>
      </c>
      <c r="E13" s="29">
        <v>90</v>
      </c>
      <c r="F13" s="28">
        <f t="shared" si="0"/>
        <v>0.14263074484944532</v>
      </c>
      <c r="G13" s="29">
        <v>79</v>
      </c>
      <c r="H13" s="28">
        <f t="shared" si="1"/>
        <v>0.1250672830320109</v>
      </c>
      <c r="I13" s="29">
        <v>85</v>
      </c>
      <c r="J13" s="28">
        <f t="shared" si="2"/>
        <v>0.13456606402178387</v>
      </c>
      <c r="K13" s="28">
        <v>0.02</v>
      </c>
      <c r="L13" s="28">
        <f t="shared" si="7"/>
        <v>0.40226409190324008</v>
      </c>
      <c r="M13" s="76" t="str">
        <f t="shared" si="8"/>
        <v>P</v>
      </c>
      <c r="N13" s="30">
        <v>94</v>
      </c>
      <c r="O13" s="28">
        <f t="shared" si="3"/>
        <v>0.14881423550644335</v>
      </c>
      <c r="P13" s="29">
        <v>87</v>
      </c>
      <c r="Q13" s="28">
        <f t="shared" si="4"/>
        <v>0.13773232435170821</v>
      </c>
      <c r="R13" s="29">
        <v>89</v>
      </c>
      <c r="S13" s="28">
        <f t="shared" si="5"/>
        <v>0.14089858468163252</v>
      </c>
      <c r="T13" s="28">
        <v>0.02</v>
      </c>
      <c r="U13" s="28">
        <f t="shared" si="9"/>
        <v>0.42744514453978411</v>
      </c>
      <c r="V13" s="76" t="str">
        <f t="shared" si="10"/>
        <v>P</v>
      </c>
      <c r="W13" s="31">
        <f t="shared" si="11"/>
        <v>0.86970923644302423</v>
      </c>
      <c r="X13" s="32" t="str">
        <f t="shared" si="6"/>
        <v>B</v>
      </c>
      <c r="Y13" s="40"/>
    </row>
    <row r="14" spans="1:25" s="34" customFormat="1" ht="20.100000000000001" customHeight="1" x14ac:dyDescent="0.25">
      <c r="A14" s="24">
        <v>5</v>
      </c>
      <c r="B14" s="25" t="s">
        <v>466</v>
      </c>
      <c r="C14" s="26" t="s">
        <v>91</v>
      </c>
      <c r="D14" s="26" t="s">
        <v>467</v>
      </c>
      <c r="E14" s="29">
        <v>70</v>
      </c>
      <c r="F14" s="28">
        <f t="shared" si="0"/>
        <v>0.11093502377179081</v>
      </c>
      <c r="G14" s="29">
        <v>68</v>
      </c>
      <c r="H14" s="28">
        <f t="shared" si="1"/>
        <v>0.1076528512174271</v>
      </c>
      <c r="I14" s="29">
        <v>52</v>
      </c>
      <c r="J14" s="28">
        <f t="shared" si="2"/>
        <v>8.2322768578032487E-2</v>
      </c>
      <c r="K14" s="28">
        <v>0.02</v>
      </c>
      <c r="L14" s="28">
        <f t="shared" si="7"/>
        <v>0.30091064356725039</v>
      </c>
      <c r="M14" s="76" t="str">
        <f t="shared" si="8"/>
        <v>P</v>
      </c>
      <c r="N14" s="30">
        <v>80</v>
      </c>
      <c r="O14" s="28">
        <f t="shared" si="3"/>
        <v>0.12665041319697307</v>
      </c>
      <c r="P14" s="29">
        <v>76</v>
      </c>
      <c r="Q14" s="28">
        <f t="shared" si="4"/>
        <v>0.12031789253712441</v>
      </c>
      <c r="R14" s="29">
        <v>66</v>
      </c>
      <c r="S14" s="28">
        <f t="shared" si="5"/>
        <v>0.10448659088750277</v>
      </c>
      <c r="T14" s="28">
        <v>0.02</v>
      </c>
      <c r="U14" s="28">
        <f t="shared" si="9"/>
        <v>0.35145489662160023</v>
      </c>
      <c r="V14" s="76" t="str">
        <f t="shared" si="10"/>
        <v>P</v>
      </c>
      <c r="W14" s="31">
        <f t="shared" ref="W14" si="12">T14+S14+Q14+O14+K14+J14+H14+F14</f>
        <v>0.69236554018885066</v>
      </c>
      <c r="X14" s="32" t="str">
        <f t="shared" si="6"/>
        <v>D</v>
      </c>
      <c r="Y14" s="41" t="s">
        <v>11</v>
      </c>
    </row>
    <row r="15" spans="1:25" s="141" customFormat="1" ht="20.100000000000001" customHeight="1" x14ac:dyDescent="0.25">
      <c r="A15" s="106">
        <v>6</v>
      </c>
      <c r="B15" s="77" t="s">
        <v>224</v>
      </c>
      <c r="C15" s="78" t="s">
        <v>91</v>
      </c>
      <c r="D15" s="78" t="s">
        <v>225</v>
      </c>
      <c r="E15" s="81">
        <v>64</v>
      </c>
      <c r="F15" s="80">
        <f t="shared" si="0"/>
        <v>0.10142630744849446</v>
      </c>
      <c r="G15" s="81">
        <v>0</v>
      </c>
      <c r="H15" s="80">
        <f t="shared" si="1"/>
        <v>0</v>
      </c>
      <c r="I15" s="81">
        <v>0</v>
      </c>
      <c r="J15" s="80">
        <f t="shared" si="2"/>
        <v>0</v>
      </c>
      <c r="K15" s="80">
        <v>0</v>
      </c>
      <c r="L15" s="80">
        <f t="shared" si="7"/>
        <v>0.10142630744849446</v>
      </c>
      <c r="M15" s="107" t="str">
        <f t="shared" si="8"/>
        <v>F</v>
      </c>
      <c r="N15" s="82">
        <v>38</v>
      </c>
      <c r="O15" s="80">
        <f t="shared" si="3"/>
        <v>6.0158946268562205E-2</v>
      </c>
      <c r="P15" s="81">
        <v>0</v>
      </c>
      <c r="Q15" s="80">
        <f t="shared" si="4"/>
        <v>0</v>
      </c>
      <c r="R15" s="81">
        <v>0</v>
      </c>
      <c r="S15" s="80">
        <f t="shared" si="5"/>
        <v>0</v>
      </c>
      <c r="T15" s="80">
        <v>0</v>
      </c>
      <c r="U15" s="80">
        <f t="shared" si="9"/>
        <v>6.0158946268562205E-2</v>
      </c>
      <c r="V15" s="107" t="str">
        <f t="shared" si="10"/>
        <v>F</v>
      </c>
      <c r="W15" s="83">
        <f t="shared" si="11"/>
        <v>0.16158525371705668</v>
      </c>
      <c r="X15" s="84" t="str">
        <f t="shared" si="6"/>
        <v>F</v>
      </c>
      <c r="Y15" s="140"/>
    </row>
    <row r="16" spans="1:25" s="39" customFormat="1" ht="20.100000000000001" customHeight="1" x14ac:dyDescent="0.25">
      <c r="A16" s="24">
        <v>7</v>
      </c>
      <c r="B16" s="25" t="s">
        <v>226</v>
      </c>
      <c r="C16" s="26" t="s">
        <v>96</v>
      </c>
      <c r="D16" s="26" t="s">
        <v>227</v>
      </c>
      <c r="E16" s="29">
        <v>91</v>
      </c>
      <c r="F16" s="28">
        <f t="shared" si="0"/>
        <v>0.14421553090332806</v>
      </c>
      <c r="G16" s="29">
        <v>94</v>
      </c>
      <c r="H16" s="28">
        <f t="shared" si="1"/>
        <v>0.14881423550644335</v>
      </c>
      <c r="I16" s="29">
        <v>95</v>
      </c>
      <c r="J16" s="28">
        <f t="shared" si="2"/>
        <v>0.15039736567140552</v>
      </c>
      <c r="K16" s="28">
        <v>2.5000000000000001E-2</v>
      </c>
      <c r="L16" s="28">
        <f t="shared" si="7"/>
        <v>0.4434271320811769</v>
      </c>
      <c r="M16" s="76" t="str">
        <f t="shared" si="8"/>
        <v>P</v>
      </c>
      <c r="N16" s="30">
        <v>91</v>
      </c>
      <c r="O16" s="28">
        <f t="shared" si="3"/>
        <v>0.14406484501155686</v>
      </c>
      <c r="P16" s="29">
        <v>96</v>
      </c>
      <c r="Q16" s="28">
        <f t="shared" si="4"/>
        <v>0.15198049583636766</v>
      </c>
      <c r="R16" s="29">
        <v>91</v>
      </c>
      <c r="S16" s="28">
        <f t="shared" si="5"/>
        <v>0.14406484501155686</v>
      </c>
      <c r="T16" s="28">
        <v>2.5000000000000001E-2</v>
      </c>
      <c r="U16" s="28">
        <f t="shared" si="9"/>
        <v>0.44011018585948142</v>
      </c>
      <c r="V16" s="76" t="str">
        <f t="shared" si="10"/>
        <v>P</v>
      </c>
      <c r="W16" s="31">
        <f t="shared" si="11"/>
        <v>0.9335373179406582</v>
      </c>
      <c r="X16" s="37" t="str">
        <f t="shared" si="6"/>
        <v>A</v>
      </c>
      <c r="Y16" s="38"/>
    </row>
    <row r="17" spans="1:25" s="34" customFormat="1" ht="20.100000000000001" customHeight="1" x14ac:dyDescent="0.25">
      <c r="A17" s="24">
        <v>8</v>
      </c>
      <c r="B17" s="25" t="s">
        <v>228</v>
      </c>
      <c r="C17" s="26" t="s">
        <v>91</v>
      </c>
      <c r="D17" s="26" t="s">
        <v>229</v>
      </c>
      <c r="E17" s="29">
        <v>89</v>
      </c>
      <c r="F17" s="28">
        <f t="shared" si="0"/>
        <v>0.14104595879556259</v>
      </c>
      <c r="G17" s="29">
        <v>93</v>
      </c>
      <c r="H17" s="28">
        <f t="shared" si="1"/>
        <v>0.14723110534148118</v>
      </c>
      <c r="I17" s="29">
        <v>87</v>
      </c>
      <c r="J17" s="28">
        <f t="shared" si="2"/>
        <v>0.13773232435170821</v>
      </c>
      <c r="K17" s="28">
        <v>2.5000000000000001E-2</v>
      </c>
      <c r="L17" s="28">
        <f t="shared" si="7"/>
        <v>0.42600938848875203</v>
      </c>
      <c r="M17" s="76" t="str">
        <f t="shared" si="8"/>
        <v>P</v>
      </c>
      <c r="N17" s="30">
        <v>94</v>
      </c>
      <c r="O17" s="28">
        <f t="shared" si="3"/>
        <v>0.14881423550644335</v>
      </c>
      <c r="P17" s="29">
        <v>97</v>
      </c>
      <c r="Q17" s="28">
        <f t="shared" si="4"/>
        <v>0.15356362600132983</v>
      </c>
      <c r="R17" s="29">
        <v>93</v>
      </c>
      <c r="S17" s="28">
        <f t="shared" si="5"/>
        <v>0.14723110534148118</v>
      </c>
      <c r="T17" s="28">
        <v>2.5000000000000001E-2</v>
      </c>
      <c r="U17" s="28">
        <f t="shared" si="9"/>
        <v>0.44960896684925433</v>
      </c>
      <c r="V17" s="76" t="str">
        <f t="shared" si="10"/>
        <v>P</v>
      </c>
      <c r="W17" s="31">
        <f t="shared" si="11"/>
        <v>0.92561835533800652</v>
      </c>
      <c r="X17" s="32" t="str">
        <f t="shared" si="6"/>
        <v>A</v>
      </c>
      <c r="Y17" s="41" t="s">
        <v>11</v>
      </c>
    </row>
    <row r="18" spans="1:25" s="34" customFormat="1" ht="20.100000000000001" customHeight="1" x14ac:dyDescent="0.25">
      <c r="A18" s="24">
        <v>9</v>
      </c>
      <c r="B18" s="25" t="s">
        <v>230</v>
      </c>
      <c r="C18" s="26" t="s">
        <v>96</v>
      </c>
      <c r="D18" s="26" t="s">
        <v>231</v>
      </c>
      <c r="E18" s="29">
        <v>95</v>
      </c>
      <c r="F18" s="28">
        <f t="shared" si="0"/>
        <v>0.15055467511885895</v>
      </c>
      <c r="G18" s="29">
        <v>83</v>
      </c>
      <c r="H18" s="28">
        <f t="shared" si="1"/>
        <v>0.13139980369185955</v>
      </c>
      <c r="I18" s="29">
        <v>91</v>
      </c>
      <c r="J18" s="28">
        <f t="shared" si="2"/>
        <v>0.14406484501155686</v>
      </c>
      <c r="K18" s="28">
        <v>0.02</v>
      </c>
      <c r="L18" s="28">
        <f t="shared" si="7"/>
        <v>0.42601932382227536</v>
      </c>
      <c r="M18" s="76" t="str">
        <f t="shared" si="8"/>
        <v>P</v>
      </c>
      <c r="N18" s="30">
        <v>89</v>
      </c>
      <c r="O18" s="28">
        <f t="shared" si="3"/>
        <v>0.14089858468163252</v>
      </c>
      <c r="P18" s="29">
        <v>86</v>
      </c>
      <c r="Q18" s="28">
        <f t="shared" si="4"/>
        <v>0.13614919418674604</v>
      </c>
      <c r="R18" s="29">
        <v>84</v>
      </c>
      <c r="S18" s="28">
        <f t="shared" si="5"/>
        <v>0.13298293385682172</v>
      </c>
      <c r="T18" s="28">
        <v>2.5000000000000001E-2</v>
      </c>
      <c r="U18" s="28">
        <f t="shared" si="9"/>
        <v>0.41003071272520031</v>
      </c>
      <c r="V18" s="76" t="str">
        <f t="shared" si="10"/>
        <v>P</v>
      </c>
      <c r="W18" s="31">
        <f t="shared" si="11"/>
        <v>0.8810500365474756</v>
      </c>
      <c r="X18" s="32" t="str">
        <f t="shared" si="6"/>
        <v>B</v>
      </c>
      <c r="Y18" s="42"/>
    </row>
    <row r="19" spans="1:25" s="36" customFormat="1" ht="20.100000000000001" customHeight="1" x14ac:dyDescent="0.25">
      <c r="A19" s="24">
        <v>10</v>
      </c>
      <c r="B19" s="25" t="s">
        <v>232</v>
      </c>
      <c r="C19" s="26" t="s">
        <v>91</v>
      </c>
      <c r="D19" s="26" t="s">
        <v>233</v>
      </c>
      <c r="E19" s="29">
        <v>96</v>
      </c>
      <c r="F19" s="28">
        <f t="shared" si="0"/>
        <v>0.15213946117274169</v>
      </c>
      <c r="G19" s="29">
        <v>85</v>
      </c>
      <c r="H19" s="28">
        <f t="shared" si="1"/>
        <v>0.13456606402178387</v>
      </c>
      <c r="I19" s="29">
        <v>88</v>
      </c>
      <c r="J19" s="28">
        <f t="shared" si="2"/>
        <v>0.13931545451667038</v>
      </c>
      <c r="K19" s="28">
        <v>2.5000000000000001E-2</v>
      </c>
      <c r="L19" s="28">
        <f t="shared" si="7"/>
        <v>0.4260209797111959</v>
      </c>
      <c r="M19" s="76" t="str">
        <f t="shared" si="8"/>
        <v>P</v>
      </c>
      <c r="N19" s="30">
        <v>93</v>
      </c>
      <c r="O19" s="28">
        <f t="shared" si="3"/>
        <v>0.14723110534148118</v>
      </c>
      <c r="P19" s="29">
        <v>93</v>
      </c>
      <c r="Q19" s="28">
        <f t="shared" si="4"/>
        <v>0.14723110534148118</v>
      </c>
      <c r="R19" s="29">
        <v>89</v>
      </c>
      <c r="S19" s="28">
        <f t="shared" si="5"/>
        <v>0.14089858468163252</v>
      </c>
      <c r="T19" s="28">
        <v>2.5000000000000001E-2</v>
      </c>
      <c r="U19" s="28">
        <f t="shared" si="9"/>
        <v>0.43536079536459488</v>
      </c>
      <c r="V19" s="76" t="str">
        <f t="shared" si="10"/>
        <v>P</v>
      </c>
      <c r="W19" s="31">
        <f t="shared" si="11"/>
        <v>0.91138177507579088</v>
      </c>
      <c r="X19" s="32" t="str">
        <f t="shared" si="6"/>
        <v>A</v>
      </c>
      <c r="Y19" s="43" t="s">
        <v>89</v>
      </c>
    </row>
    <row r="20" spans="1:25" s="36" customFormat="1" ht="20.100000000000001" customHeight="1" x14ac:dyDescent="0.25">
      <c r="A20" s="24">
        <v>11</v>
      </c>
      <c r="B20" s="25" t="s">
        <v>234</v>
      </c>
      <c r="C20" s="26" t="s">
        <v>91</v>
      </c>
      <c r="D20" s="26" t="s">
        <v>235</v>
      </c>
      <c r="E20" s="29">
        <v>94</v>
      </c>
      <c r="F20" s="28">
        <f t="shared" si="0"/>
        <v>0.14896988906497624</v>
      </c>
      <c r="G20" s="29">
        <v>82</v>
      </c>
      <c r="H20" s="28">
        <f t="shared" si="1"/>
        <v>0.12981667352689738</v>
      </c>
      <c r="I20" s="29">
        <v>74</v>
      </c>
      <c r="J20" s="28">
        <f t="shared" si="2"/>
        <v>0.11715163220720008</v>
      </c>
      <c r="K20" s="28">
        <v>1.4999999999999999E-2</v>
      </c>
      <c r="L20" s="28">
        <f t="shared" si="7"/>
        <v>0.39593819479907372</v>
      </c>
      <c r="M20" s="76" t="str">
        <f t="shared" si="8"/>
        <v>P</v>
      </c>
      <c r="N20" s="30">
        <v>86</v>
      </c>
      <c r="O20" s="28">
        <f t="shared" si="3"/>
        <v>0.13614919418674604</v>
      </c>
      <c r="P20" s="29">
        <v>89</v>
      </c>
      <c r="Q20" s="28">
        <f t="shared" si="4"/>
        <v>0.14089858468163252</v>
      </c>
      <c r="R20" s="29">
        <v>77</v>
      </c>
      <c r="S20" s="28">
        <f t="shared" si="5"/>
        <v>0.12190102270208657</v>
      </c>
      <c r="T20" s="28">
        <v>0.02</v>
      </c>
      <c r="U20" s="28">
        <f t="shared" si="9"/>
        <v>0.39894880157046514</v>
      </c>
      <c r="V20" s="76" t="str">
        <f t="shared" si="10"/>
        <v>P</v>
      </c>
      <c r="W20" s="31">
        <f t="shared" si="11"/>
        <v>0.82988699636953889</v>
      </c>
      <c r="X20" s="32" t="str">
        <f t="shared" si="6"/>
        <v>B</v>
      </c>
      <c r="Y20" s="35"/>
    </row>
    <row r="21" spans="1:25" s="36" customFormat="1" ht="20.100000000000001" customHeight="1" x14ac:dyDescent="0.25">
      <c r="A21" s="24">
        <v>12</v>
      </c>
      <c r="B21" s="25" t="s">
        <v>236</v>
      </c>
      <c r="C21" s="26" t="s">
        <v>96</v>
      </c>
      <c r="D21" s="26" t="s">
        <v>237</v>
      </c>
      <c r="E21" s="29">
        <v>86</v>
      </c>
      <c r="F21" s="28">
        <f t="shared" si="0"/>
        <v>0.13629160063391443</v>
      </c>
      <c r="G21" s="29">
        <v>67</v>
      </c>
      <c r="H21" s="28">
        <f t="shared" si="1"/>
        <v>0.10606972105246494</v>
      </c>
      <c r="I21" s="29">
        <v>62</v>
      </c>
      <c r="J21" s="28">
        <f t="shared" si="2"/>
        <v>9.8154070227654128E-2</v>
      </c>
      <c r="K21" s="28">
        <v>1.4999999999999999E-2</v>
      </c>
      <c r="L21" s="28">
        <f t="shared" si="7"/>
        <v>0.34051539191403346</v>
      </c>
      <c r="M21" s="76" t="str">
        <f t="shared" si="8"/>
        <v>P</v>
      </c>
      <c r="N21" s="30">
        <v>86</v>
      </c>
      <c r="O21" s="28">
        <f t="shared" si="3"/>
        <v>0.13614919418674604</v>
      </c>
      <c r="P21" s="29">
        <v>88</v>
      </c>
      <c r="Q21" s="28">
        <f t="shared" si="4"/>
        <v>0.13931545451667038</v>
      </c>
      <c r="R21" s="29">
        <v>83</v>
      </c>
      <c r="S21" s="28">
        <f t="shared" si="5"/>
        <v>0.13139980369185955</v>
      </c>
      <c r="T21" s="28">
        <v>0.02</v>
      </c>
      <c r="U21" s="28">
        <f t="shared" si="9"/>
        <v>0.40686445239527597</v>
      </c>
      <c r="V21" s="76" t="str">
        <f t="shared" si="10"/>
        <v>P</v>
      </c>
      <c r="W21" s="31">
        <f t="shared" si="11"/>
        <v>0.78237984430930951</v>
      </c>
      <c r="X21" s="32" t="str">
        <f t="shared" si="6"/>
        <v>C</v>
      </c>
      <c r="Y21" s="40"/>
    </row>
    <row r="22" spans="1:25" s="34" customFormat="1" ht="20.100000000000001" customHeight="1" x14ac:dyDescent="0.25">
      <c r="A22" s="24">
        <v>13</v>
      </c>
      <c r="B22" s="25" t="s">
        <v>238</v>
      </c>
      <c r="C22" s="26" t="s">
        <v>91</v>
      </c>
      <c r="D22" s="26" t="s">
        <v>239</v>
      </c>
      <c r="E22" s="29">
        <v>94</v>
      </c>
      <c r="F22" s="28">
        <f t="shared" si="0"/>
        <v>0.14896988906497624</v>
      </c>
      <c r="G22" s="29">
        <v>86</v>
      </c>
      <c r="H22" s="28">
        <f t="shared" si="1"/>
        <v>0.13614919418674604</v>
      </c>
      <c r="I22" s="29">
        <v>81</v>
      </c>
      <c r="J22" s="28">
        <f t="shared" si="2"/>
        <v>0.12823354336193524</v>
      </c>
      <c r="K22" s="28">
        <v>0.01</v>
      </c>
      <c r="L22" s="28">
        <f t="shared" si="7"/>
        <v>0.41335262661365757</v>
      </c>
      <c r="M22" s="76" t="str">
        <f t="shared" si="8"/>
        <v>P</v>
      </c>
      <c r="N22" s="30">
        <v>95</v>
      </c>
      <c r="O22" s="28">
        <f t="shared" si="3"/>
        <v>0.15039736567140552</v>
      </c>
      <c r="P22" s="29">
        <v>95</v>
      </c>
      <c r="Q22" s="28">
        <f t="shared" si="4"/>
        <v>0.15039736567140552</v>
      </c>
      <c r="R22" s="29">
        <v>94</v>
      </c>
      <c r="S22" s="28">
        <f t="shared" si="5"/>
        <v>0.14881423550644335</v>
      </c>
      <c r="T22" s="28">
        <v>2.5000000000000001E-2</v>
      </c>
      <c r="U22" s="28">
        <f t="shared" si="9"/>
        <v>0.44960896684925439</v>
      </c>
      <c r="V22" s="76" t="str">
        <f t="shared" si="10"/>
        <v>P</v>
      </c>
      <c r="W22" s="31">
        <f t="shared" si="11"/>
        <v>0.89796159346291193</v>
      </c>
      <c r="X22" s="32" t="str">
        <f t="shared" si="6"/>
        <v>B</v>
      </c>
      <c r="Y22" s="42"/>
    </row>
    <row r="23" spans="1:25" s="34" customFormat="1" ht="20.100000000000001" customHeight="1" x14ac:dyDescent="0.25">
      <c r="A23" s="24">
        <v>14</v>
      </c>
      <c r="B23" s="25" t="s">
        <v>240</v>
      </c>
      <c r="C23" s="26" t="s">
        <v>91</v>
      </c>
      <c r="D23" s="26" t="s">
        <v>241</v>
      </c>
      <c r="E23" s="29">
        <v>93</v>
      </c>
      <c r="F23" s="28">
        <f t="shared" si="0"/>
        <v>0.1473851030110935</v>
      </c>
      <c r="G23" s="29">
        <v>80</v>
      </c>
      <c r="H23" s="28">
        <f t="shared" si="1"/>
        <v>0.12665041319697307</v>
      </c>
      <c r="I23" s="29">
        <v>88</v>
      </c>
      <c r="J23" s="28">
        <f t="shared" si="2"/>
        <v>0.13931545451667038</v>
      </c>
      <c r="K23" s="28">
        <v>0.02</v>
      </c>
      <c r="L23" s="28">
        <f t="shared" si="7"/>
        <v>0.41335097072473692</v>
      </c>
      <c r="M23" s="76" t="str">
        <f t="shared" si="8"/>
        <v>P</v>
      </c>
      <c r="N23" s="30">
        <v>92</v>
      </c>
      <c r="O23" s="28">
        <f t="shared" si="3"/>
        <v>0.14564797517651903</v>
      </c>
      <c r="P23" s="29">
        <v>96</v>
      </c>
      <c r="Q23" s="28">
        <f t="shared" si="4"/>
        <v>0.15198049583636766</v>
      </c>
      <c r="R23" s="29">
        <v>90</v>
      </c>
      <c r="S23" s="28">
        <f t="shared" si="5"/>
        <v>0.14248171484659469</v>
      </c>
      <c r="T23" s="28">
        <v>2.5000000000000001E-2</v>
      </c>
      <c r="U23" s="28">
        <f t="shared" si="9"/>
        <v>0.44011018585948136</v>
      </c>
      <c r="V23" s="76" t="str">
        <f t="shared" si="10"/>
        <v>P</v>
      </c>
      <c r="W23" s="31">
        <f t="shared" si="11"/>
        <v>0.89846115658421832</v>
      </c>
      <c r="X23" s="32" t="str">
        <f t="shared" si="6"/>
        <v>B</v>
      </c>
      <c r="Y23" s="41"/>
    </row>
    <row r="24" spans="1:25" s="141" customFormat="1" ht="20.100000000000001" customHeight="1" x14ac:dyDescent="0.25">
      <c r="A24" s="106">
        <v>15</v>
      </c>
      <c r="B24" s="77" t="s">
        <v>242</v>
      </c>
      <c r="C24" s="78" t="s">
        <v>96</v>
      </c>
      <c r="D24" s="78" t="s">
        <v>243</v>
      </c>
      <c r="E24" s="81">
        <v>93</v>
      </c>
      <c r="F24" s="80">
        <f t="shared" si="0"/>
        <v>0.1473851030110935</v>
      </c>
      <c r="G24" s="81">
        <v>0</v>
      </c>
      <c r="H24" s="80">
        <f t="shared" si="1"/>
        <v>0</v>
      </c>
      <c r="I24" s="81">
        <v>0</v>
      </c>
      <c r="J24" s="80">
        <f t="shared" si="2"/>
        <v>0</v>
      </c>
      <c r="K24" s="80">
        <v>0</v>
      </c>
      <c r="L24" s="80">
        <f t="shared" si="7"/>
        <v>0.1473851030110935</v>
      </c>
      <c r="M24" s="107" t="str">
        <f t="shared" si="8"/>
        <v>F</v>
      </c>
      <c r="N24" s="82">
        <v>83</v>
      </c>
      <c r="O24" s="80">
        <f t="shared" si="3"/>
        <v>0.13139980369185955</v>
      </c>
      <c r="P24" s="81">
        <v>0</v>
      </c>
      <c r="Q24" s="80">
        <f t="shared" si="4"/>
        <v>0</v>
      </c>
      <c r="R24" s="81">
        <v>0</v>
      </c>
      <c r="S24" s="80">
        <f t="shared" si="5"/>
        <v>0</v>
      </c>
      <c r="T24" s="80">
        <v>0</v>
      </c>
      <c r="U24" s="80">
        <f t="shared" si="9"/>
        <v>0.13139980369185955</v>
      </c>
      <c r="V24" s="107" t="str">
        <f t="shared" si="10"/>
        <v>F</v>
      </c>
      <c r="W24" s="83">
        <f t="shared" si="11"/>
        <v>0.27878490670295308</v>
      </c>
      <c r="X24" s="84" t="str">
        <f t="shared" si="6"/>
        <v>F</v>
      </c>
      <c r="Y24" s="139"/>
    </row>
    <row r="25" spans="1:25" s="138" customFormat="1" ht="20.100000000000001" customHeight="1" x14ac:dyDescent="0.25">
      <c r="A25" s="106">
        <v>16</v>
      </c>
      <c r="B25" s="77" t="s">
        <v>244</v>
      </c>
      <c r="C25" s="78" t="s">
        <v>91</v>
      </c>
      <c r="D25" s="78" t="s">
        <v>245</v>
      </c>
      <c r="E25" s="81">
        <v>0</v>
      </c>
      <c r="F25" s="80">
        <f t="shared" si="0"/>
        <v>0</v>
      </c>
      <c r="G25" s="81">
        <v>0</v>
      </c>
      <c r="H25" s="80">
        <f t="shared" si="1"/>
        <v>0</v>
      </c>
      <c r="I25" s="81">
        <v>0</v>
      </c>
      <c r="J25" s="80">
        <f t="shared" si="2"/>
        <v>0</v>
      </c>
      <c r="K25" s="80">
        <v>0</v>
      </c>
      <c r="L25" s="80">
        <f t="shared" si="7"/>
        <v>0</v>
      </c>
      <c r="M25" s="107" t="str">
        <f t="shared" si="8"/>
        <v>F</v>
      </c>
      <c r="N25" s="82">
        <v>0</v>
      </c>
      <c r="O25" s="80">
        <f t="shared" si="3"/>
        <v>0</v>
      </c>
      <c r="P25" s="81">
        <v>0</v>
      </c>
      <c r="Q25" s="80">
        <f t="shared" si="4"/>
        <v>0</v>
      </c>
      <c r="R25" s="81">
        <v>0</v>
      </c>
      <c r="S25" s="80">
        <f t="shared" si="5"/>
        <v>0</v>
      </c>
      <c r="T25" s="80">
        <v>0</v>
      </c>
      <c r="U25" s="80">
        <f t="shared" si="9"/>
        <v>0</v>
      </c>
      <c r="V25" s="107" t="str">
        <f t="shared" si="10"/>
        <v>F</v>
      </c>
      <c r="W25" s="83">
        <f t="shared" si="11"/>
        <v>0</v>
      </c>
      <c r="X25" s="84" t="str">
        <f t="shared" si="6"/>
        <v>F</v>
      </c>
      <c r="Y25" s="139"/>
    </row>
    <row r="26" spans="1:25" s="141" customFormat="1" ht="20.100000000000001" customHeight="1" x14ac:dyDescent="0.25">
      <c r="A26" s="106">
        <v>17</v>
      </c>
      <c r="B26" s="77" t="s">
        <v>246</v>
      </c>
      <c r="C26" s="78" t="s">
        <v>91</v>
      </c>
      <c r="D26" s="78" t="s">
        <v>247</v>
      </c>
      <c r="E26" s="81">
        <v>88</v>
      </c>
      <c r="F26" s="80">
        <f t="shared" si="0"/>
        <v>0.13946117274167988</v>
      </c>
      <c r="G26" s="81">
        <v>0</v>
      </c>
      <c r="H26" s="80">
        <f t="shared" si="1"/>
        <v>0</v>
      </c>
      <c r="I26" s="81">
        <v>0</v>
      </c>
      <c r="J26" s="80">
        <f t="shared" si="2"/>
        <v>0</v>
      </c>
      <c r="K26" s="80">
        <v>0</v>
      </c>
      <c r="L26" s="80">
        <f t="shared" si="7"/>
        <v>0.13946117274167988</v>
      </c>
      <c r="M26" s="107" t="str">
        <f t="shared" si="8"/>
        <v>F</v>
      </c>
      <c r="N26" s="82">
        <v>88</v>
      </c>
      <c r="O26" s="80">
        <f t="shared" si="3"/>
        <v>0.13931545451667038</v>
      </c>
      <c r="P26" s="81">
        <v>0</v>
      </c>
      <c r="Q26" s="80">
        <f t="shared" si="4"/>
        <v>0</v>
      </c>
      <c r="R26" s="81">
        <v>0</v>
      </c>
      <c r="S26" s="80">
        <f t="shared" si="5"/>
        <v>0</v>
      </c>
      <c r="T26" s="80">
        <v>0</v>
      </c>
      <c r="U26" s="80">
        <f t="shared" si="9"/>
        <v>0.13931545451667038</v>
      </c>
      <c r="V26" s="107" t="str">
        <f t="shared" si="10"/>
        <v>F</v>
      </c>
      <c r="W26" s="83">
        <f t="shared" si="11"/>
        <v>0.27877662725835028</v>
      </c>
      <c r="X26" s="84" t="str">
        <f t="shared" si="6"/>
        <v>F</v>
      </c>
      <c r="Y26" s="139"/>
    </row>
    <row r="27" spans="1:25" s="36" customFormat="1" ht="20.100000000000001" customHeight="1" x14ac:dyDescent="0.25">
      <c r="A27" s="24">
        <v>18</v>
      </c>
      <c r="B27" s="25" t="s">
        <v>248</v>
      </c>
      <c r="C27" s="26" t="s">
        <v>91</v>
      </c>
      <c r="D27" s="26" t="s">
        <v>249</v>
      </c>
      <c r="E27" s="29">
        <v>95</v>
      </c>
      <c r="F27" s="28">
        <f t="shared" si="0"/>
        <v>0.15055467511885895</v>
      </c>
      <c r="G27" s="29">
        <v>75</v>
      </c>
      <c r="H27" s="28">
        <f t="shared" si="1"/>
        <v>0.11873476237216224</v>
      </c>
      <c r="I27" s="29">
        <v>68</v>
      </c>
      <c r="J27" s="28">
        <f t="shared" si="2"/>
        <v>0.1076528512174271</v>
      </c>
      <c r="K27" s="28">
        <v>1.4999999999999999E-2</v>
      </c>
      <c r="L27" s="28">
        <f t="shared" si="7"/>
        <v>0.37694228870844826</v>
      </c>
      <c r="M27" s="76" t="str">
        <f t="shared" si="8"/>
        <v>P</v>
      </c>
      <c r="N27" s="30">
        <v>88</v>
      </c>
      <c r="O27" s="28">
        <f t="shared" si="3"/>
        <v>0.13931545451667038</v>
      </c>
      <c r="P27" s="29">
        <v>91</v>
      </c>
      <c r="Q27" s="28">
        <f t="shared" si="4"/>
        <v>0.14406484501155686</v>
      </c>
      <c r="R27" s="29">
        <v>81</v>
      </c>
      <c r="S27" s="28">
        <f t="shared" si="5"/>
        <v>0.12823354336193524</v>
      </c>
      <c r="T27" s="28">
        <v>1.4999999999999999E-2</v>
      </c>
      <c r="U27" s="28">
        <f t="shared" si="9"/>
        <v>0.41161384289016245</v>
      </c>
      <c r="V27" s="76" t="str">
        <f t="shared" si="10"/>
        <v>P</v>
      </c>
      <c r="W27" s="31">
        <f t="shared" si="11"/>
        <v>0.81855613159861085</v>
      </c>
      <c r="X27" s="32" t="str">
        <f t="shared" si="6"/>
        <v>B</v>
      </c>
      <c r="Y27" s="40"/>
    </row>
    <row r="28" spans="1:25" s="36" customFormat="1" ht="20.100000000000001" customHeight="1" x14ac:dyDescent="0.25">
      <c r="A28" s="24">
        <v>19</v>
      </c>
      <c r="B28" s="25" t="s">
        <v>474</v>
      </c>
      <c r="C28" s="26" t="s">
        <v>96</v>
      </c>
      <c r="D28" s="26" t="s">
        <v>475</v>
      </c>
      <c r="E28" s="29">
        <v>82</v>
      </c>
      <c r="F28" s="28">
        <f t="shared" si="0"/>
        <v>0.12995245641838352</v>
      </c>
      <c r="G28" s="29">
        <v>88</v>
      </c>
      <c r="H28" s="28">
        <f t="shared" si="1"/>
        <v>0.13931545451667038</v>
      </c>
      <c r="I28" s="29">
        <v>53</v>
      </c>
      <c r="J28" s="28">
        <f t="shared" si="2"/>
        <v>8.3905898742994658E-2</v>
      </c>
      <c r="K28" s="28">
        <v>5.0000000000000001E-3</v>
      </c>
      <c r="L28" s="28">
        <f t="shared" si="7"/>
        <v>0.35317380967804851</v>
      </c>
      <c r="M28" s="76" t="str">
        <f t="shared" si="8"/>
        <v>P</v>
      </c>
      <c r="N28" s="30">
        <v>83</v>
      </c>
      <c r="O28" s="28">
        <f t="shared" si="3"/>
        <v>0.13139980369185955</v>
      </c>
      <c r="P28" s="29">
        <v>83</v>
      </c>
      <c r="Q28" s="28">
        <f t="shared" si="4"/>
        <v>0.13139980369185955</v>
      </c>
      <c r="R28" s="29">
        <v>74</v>
      </c>
      <c r="S28" s="28">
        <f t="shared" si="5"/>
        <v>0.11715163220720008</v>
      </c>
      <c r="T28" s="28">
        <v>1.4999999999999999E-2</v>
      </c>
      <c r="U28" s="28">
        <f t="shared" si="9"/>
        <v>0.3799512395909192</v>
      </c>
      <c r="V28" s="76" t="str">
        <f t="shared" si="10"/>
        <v>P</v>
      </c>
      <c r="W28" s="31">
        <f t="shared" ref="W28" si="13">T28+S28+Q28+O28+K28+J28+H28+F28</f>
        <v>0.75312504926896773</v>
      </c>
      <c r="X28" s="32" t="str">
        <f t="shared" si="6"/>
        <v>C</v>
      </c>
      <c r="Y28" s="40"/>
    </row>
    <row r="29" spans="1:25" s="34" customFormat="1" ht="20.100000000000001" customHeight="1" x14ac:dyDescent="0.25">
      <c r="A29" s="24">
        <v>20</v>
      </c>
      <c r="B29" s="25" t="s">
        <v>250</v>
      </c>
      <c r="C29" s="26" t="s">
        <v>91</v>
      </c>
      <c r="D29" s="26" t="s">
        <v>251</v>
      </c>
      <c r="E29" s="29">
        <v>85</v>
      </c>
      <c r="F29" s="28">
        <f t="shared" si="0"/>
        <v>0.1347068145800317</v>
      </c>
      <c r="G29" s="29">
        <v>76</v>
      </c>
      <c r="H29" s="28">
        <f t="shared" si="1"/>
        <v>0.12031789253712441</v>
      </c>
      <c r="I29" s="29">
        <v>73</v>
      </c>
      <c r="J29" s="28">
        <f t="shared" si="2"/>
        <v>0.11556850204223792</v>
      </c>
      <c r="K29" s="28">
        <v>0.02</v>
      </c>
      <c r="L29" s="28">
        <f t="shared" si="7"/>
        <v>0.37059320915939398</v>
      </c>
      <c r="M29" s="76" t="str">
        <f t="shared" si="8"/>
        <v>P</v>
      </c>
      <c r="N29" s="30">
        <v>83</v>
      </c>
      <c r="O29" s="28">
        <f t="shared" si="3"/>
        <v>0.13139980369185955</v>
      </c>
      <c r="P29" s="29">
        <v>94</v>
      </c>
      <c r="Q29" s="28">
        <f t="shared" si="4"/>
        <v>0.14881423550644335</v>
      </c>
      <c r="R29" s="29">
        <v>74</v>
      </c>
      <c r="S29" s="28">
        <f t="shared" si="5"/>
        <v>0.11715163220720008</v>
      </c>
      <c r="T29" s="28">
        <v>2.5000000000000001E-2</v>
      </c>
      <c r="U29" s="28">
        <f t="shared" si="9"/>
        <v>0.397365671405503</v>
      </c>
      <c r="V29" s="76" t="str">
        <f t="shared" si="10"/>
        <v>P</v>
      </c>
      <c r="W29" s="31">
        <f t="shared" si="11"/>
        <v>0.81295888056489696</v>
      </c>
      <c r="X29" s="32" t="str">
        <f t="shared" si="6"/>
        <v>B</v>
      </c>
      <c r="Y29" s="40"/>
    </row>
    <row r="30" spans="1:25" s="39" customFormat="1" ht="20.100000000000001" customHeight="1" x14ac:dyDescent="0.25">
      <c r="A30" s="24">
        <v>21</v>
      </c>
      <c r="B30" s="25" t="s">
        <v>252</v>
      </c>
      <c r="C30" s="26" t="s">
        <v>91</v>
      </c>
      <c r="D30" s="26" t="s">
        <v>253</v>
      </c>
      <c r="E30" s="29">
        <v>93</v>
      </c>
      <c r="F30" s="28">
        <f t="shared" si="0"/>
        <v>0.1473851030110935</v>
      </c>
      <c r="G30" s="29">
        <v>68</v>
      </c>
      <c r="H30" s="28">
        <f t="shared" si="1"/>
        <v>0.1076528512174271</v>
      </c>
      <c r="I30" s="29">
        <v>55</v>
      </c>
      <c r="J30" s="28">
        <f t="shared" si="2"/>
        <v>8.7072159072918986E-2</v>
      </c>
      <c r="K30" s="28">
        <v>2.5000000000000001E-2</v>
      </c>
      <c r="L30" s="28">
        <f t="shared" si="7"/>
        <v>0.34211011330143959</v>
      </c>
      <c r="M30" s="76" t="str">
        <f t="shared" si="8"/>
        <v>P</v>
      </c>
      <c r="N30" s="30">
        <v>85</v>
      </c>
      <c r="O30" s="28">
        <f t="shared" si="3"/>
        <v>0.13456606402178387</v>
      </c>
      <c r="P30" s="29">
        <v>84</v>
      </c>
      <c r="Q30" s="28">
        <f t="shared" si="4"/>
        <v>0.13298293385682172</v>
      </c>
      <c r="R30" s="29">
        <v>83</v>
      </c>
      <c r="S30" s="28">
        <f t="shared" si="5"/>
        <v>0.13139980369185955</v>
      </c>
      <c r="T30" s="28">
        <v>2.5000000000000001E-2</v>
      </c>
      <c r="U30" s="28">
        <f t="shared" si="9"/>
        <v>0.39894880157046514</v>
      </c>
      <c r="V30" s="76" t="str">
        <f t="shared" si="10"/>
        <v>P</v>
      </c>
      <c r="W30" s="31">
        <f t="shared" si="11"/>
        <v>0.79105891487190472</v>
      </c>
      <c r="X30" s="32" t="str">
        <f t="shared" si="6"/>
        <v>C</v>
      </c>
      <c r="Y30" s="40"/>
    </row>
    <row r="31" spans="1:25" s="34" customFormat="1" ht="20.100000000000001" customHeight="1" x14ac:dyDescent="0.25">
      <c r="A31" s="24">
        <v>22</v>
      </c>
      <c r="B31" s="25" t="s">
        <v>254</v>
      </c>
      <c r="C31" s="26" t="s">
        <v>96</v>
      </c>
      <c r="D31" s="26" t="s">
        <v>255</v>
      </c>
      <c r="E31" s="29">
        <v>93</v>
      </c>
      <c r="F31" s="28">
        <f t="shared" si="0"/>
        <v>0.1473851030110935</v>
      </c>
      <c r="G31" s="29">
        <v>86</v>
      </c>
      <c r="H31" s="28">
        <f t="shared" si="1"/>
        <v>0.13614919418674604</v>
      </c>
      <c r="I31" s="29">
        <v>91</v>
      </c>
      <c r="J31" s="28">
        <f t="shared" si="2"/>
        <v>0.14406484501155686</v>
      </c>
      <c r="K31" s="28">
        <v>2.5000000000000001E-2</v>
      </c>
      <c r="L31" s="28">
        <f t="shared" si="7"/>
        <v>0.42759914220939638</v>
      </c>
      <c r="M31" s="76" t="str">
        <f t="shared" si="8"/>
        <v>P</v>
      </c>
      <c r="N31" s="30">
        <v>93</v>
      </c>
      <c r="O31" s="28">
        <f t="shared" si="3"/>
        <v>0.14723110534148118</v>
      </c>
      <c r="P31" s="29">
        <v>95</v>
      </c>
      <c r="Q31" s="28">
        <f t="shared" si="4"/>
        <v>0.15039736567140552</v>
      </c>
      <c r="R31" s="29">
        <v>88</v>
      </c>
      <c r="S31" s="28">
        <f t="shared" si="5"/>
        <v>0.13931545451667038</v>
      </c>
      <c r="T31" s="28">
        <v>2.5000000000000001E-2</v>
      </c>
      <c r="U31" s="28">
        <f t="shared" si="9"/>
        <v>0.43694392552955708</v>
      </c>
      <c r="V31" s="76" t="str">
        <f t="shared" si="10"/>
        <v>P</v>
      </c>
      <c r="W31" s="31">
        <f t="shared" si="11"/>
        <v>0.91454306773895344</v>
      </c>
      <c r="X31" s="32" t="str">
        <f t="shared" si="6"/>
        <v>A</v>
      </c>
      <c r="Y31" s="40"/>
    </row>
    <row r="32" spans="1:25" s="174" customFormat="1" ht="20.100000000000001" customHeight="1" x14ac:dyDescent="0.25">
      <c r="A32" s="164">
        <v>23</v>
      </c>
      <c r="B32" s="165" t="s">
        <v>258</v>
      </c>
      <c r="C32" s="166" t="s">
        <v>91</v>
      </c>
      <c r="D32" s="166" t="s">
        <v>259</v>
      </c>
      <c r="E32" s="167">
        <v>68</v>
      </c>
      <c r="F32" s="168">
        <f t="shared" si="0"/>
        <v>0.10776545166402536</v>
      </c>
      <c r="G32" s="167">
        <v>45</v>
      </c>
      <c r="H32" s="168">
        <f t="shared" si="1"/>
        <v>7.1240857423297346E-2</v>
      </c>
      <c r="I32" s="167">
        <v>52</v>
      </c>
      <c r="J32" s="168">
        <f t="shared" si="2"/>
        <v>8.2322768578032487E-2</v>
      </c>
      <c r="K32" s="168">
        <v>2.5000000000000001E-2</v>
      </c>
      <c r="L32" s="168">
        <f t="shared" si="7"/>
        <v>0.26132907766535518</v>
      </c>
      <c r="M32" s="169" t="str">
        <f t="shared" si="8"/>
        <v>F</v>
      </c>
      <c r="N32" s="170">
        <v>77</v>
      </c>
      <c r="O32" s="168">
        <f t="shared" si="3"/>
        <v>0.12190102270208657</v>
      </c>
      <c r="P32" s="167">
        <v>85</v>
      </c>
      <c r="Q32" s="168">
        <f t="shared" si="4"/>
        <v>0.13456606402178387</v>
      </c>
      <c r="R32" s="167">
        <v>82</v>
      </c>
      <c r="S32" s="168">
        <f t="shared" si="5"/>
        <v>0.12981667352689738</v>
      </c>
      <c r="T32" s="168">
        <v>2.5000000000000001E-2</v>
      </c>
      <c r="U32" s="168">
        <f t="shared" si="9"/>
        <v>0.38628376025076783</v>
      </c>
      <c r="V32" s="169" t="str">
        <f t="shared" si="10"/>
        <v>P</v>
      </c>
      <c r="W32" s="171">
        <f t="shared" si="11"/>
        <v>0.69761283791612305</v>
      </c>
      <c r="X32" s="172" t="str">
        <f t="shared" si="6"/>
        <v>D</v>
      </c>
      <c r="Y32" s="173"/>
    </row>
    <row r="33" spans="1:46" s="36" customFormat="1" ht="20.100000000000001" customHeight="1" x14ac:dyDescent="0.25">
      <c r="A33" s="24">
        <v>24</v>
      </c>
      <c r="B33" s="25" t="s">
        <v>260</v>
      </c>
      <c r="C33" s="26" t="s">
        <v>96</v>
      </c>
      <c r="D33" s="26" t="s">
        <v>261</v>
      </c>
      <c r="E33" s="29">
        <v>86</v>
      </c>
      <c r="F33" s="28">
        <f t="shared" si="0"/>
        <v>0.13629160063391443</v>
      </c>
      <c r="G33" s="29">
        <v>74</v>
      </c>
      <c r="H33" s="28">
        <f t="shared" si="1"/>
        <v>0.11715163220720008</v>
      </c>
      <c r="I33" s="29">
        <v>56</v>
      </c>
      <c r="J33" s="28">
        <f t="shared" si="2"/>
        <v>8.8655289237881144E-2</v>
      </c>
      <c r="K33" s="28">
        <v>0.02</v>
      </c>
      <c r="L33" s="28">
        <f t="shared" si="7"/>
        <v>0.34209852207899566</v>
      </c>
      <c r="M33" s="76" t="str">
        <f t="shared" si="8"/>
        <v>P</v>
      </c>
      <c r="N33" s="30">
        <v>81</v>
      </c>
      <c r="O33" s="28">
        <f t="shared" si="3"/>
        <v>0.12823354336193524</v>
      </c>
      <c r="P33" s="29">
        <v>81</v>
      </c>
      <c r="Q33" s="28">
        <f t="shared" si="4"/>
        <v>0.12823354336193524</v>
      </c>
      <c r="R33" s="29">
        <v>81</v>
      </c>
      <c r="S33" s="28">
        <f t="shared" si="5"/>
        <v>0.12823354336193524</v>
      </c>
      <c r="T33" s="28">
        <v>2.5000000000000001E-2</v>
      </c>
      <c r="U33" s="28">
        <f t="shared" si="9"/>
        <v>0.38470063008580568</v>
      </c>
      <c r="V33" s="76" t="str">
        <f t="shared" si="10"/>
        <v>P</v>
      </c>
      <c r="W33" s="31">
        <f t="shared" si="11"/>
        <v>0.77179915216480144</v>
      </c>
      <c r="X33" s="32" t="str">
        <f t="shared" si="6"/>
        <v>C</v>
      </c>
      <c r="Y33" s="40"/>
    </row>
    <row r="34" spans="1:46" s="109" customFormat="1" ht="20.100000000000001" customHeight="1" x14ac:dyDescent="0.25">
      <c r="A34" s="106">
        <v>25</v>
      </c>
      <c r="B34" s="77" t="s">
        <v>262</v>
      </c>
      <c r="C34" s="78" t="s">
        <v>91</v>
      </c>
      <c r="D34" s="78" t="s">
        <v>263</v>
      </c>
      <c r="E34" s="81">
        <v>39</v>
      </c>
      <c r="F34" s="80">
        <f t="shared" si="0"/>
        <v>6.1806656101426306E-2</v>
      </c>
      <c r="G34" s="81">
        <v>49</v>
      </c>
      <c r="H34" s="80">
        <f t="shared" si="1"/>
        <v>7.7573378083146002E-2</v>
      </c>
      <c r="I34" s="81">
        <v>38</v>
      </c>
      <c r="J34" s="80">
        <f t="shared" si="2"/>
        <v>6.0158946268562205E-2</v>
      </c>
      <c r="K34" s="80">
        <v>0.02</v>
      </c>
      <c r="L34" s="80">
        <f t="shared" si="7"/>
        <v>0.19953898045313451</v>
      </c>
      <c r="M34" s="107" t="str">
        <f t="shared" si="8"/>
        <v>F</v>
      </c>
      <c r="N34" s="82">
        <v>56</v>
      </c>
      <c r="O34" s="80">
        <f t="shared" si="3"/>
        <v>8.8655289237881144E-2</v>
      </c>
      <c r="P34" s="81">
        <v>62</v>
      </c>
      <c r="Q34" s="80">
        <f t="shared" si="4"/>
        <v>9.8154070227654128E-2</v>
      </c>
      <c r="R34" s="81">
        <v>55</v>
      </c>
      <c r="S34" s="80">
        <f t="shared" si="5"/>
        <v>8.7072159072918986E-2</v>
      </c>
      <c r="T34" s="80">
        <v>1.4999999999999999E-2</v>
      </c>
      <c r="U34" s="80">
        <f t="shared" si="9"/>
        <v>0.27388151853845427</v>
      </c>
      <c r="V34" s="107" t="str">
        <f t="shared" si="10"/>
        <v>F</v>
      </c>
      <c r="W34" s="83">
        <f t="shared" si="11"/>
        <v>0.50842049899158881</v>
      </c>
      <c r="X34" s="84" t="str">
        <f t="shared" si="6"/>
        <v>F</v>
      </c>
      <c r="Y34" s="139"/>
    </row>
    <row r="35" spans="1:46" s="34" customFormat="1" ht="20.100000000000001" customHeight="1" x14ac:dyDescent="0.25">
      <c r="A35" s="24">
        <v>26</v>
      </c>
      <c r="B35" s="25" t="s">
        <v>264</v>
      </c>
      <c r="C35" s="26" t="s">
        <v>96</v>
      </c>
      <c r="D35" s="26" t="s">
        <v>265</v>
      </c>
      <c r="E35" s="29">
        <v>83</v>
      </c>
      <c r="F35" s="28">
        <f t="shared" si="0"/>
        <v>0.13153724247226625</v>
      </c>
      <c r="G35" s="29">
        <v>69</v>
      </c>
      <c r="H35" s="28">
        <f t="shared" si="1"/>
        <v>0.10923598138238927</v>
      </c>
      <c r="I35" s="29">
        <v>65</v>
      </c>
      <c r="J35" s="28">
        <f t="shared" si="2"/>
        <v>0.10290346072254061</v>
      </c>
      <c r="K35" s="28">
        <v>0.01</v>
      </c>
      <c r="L35" s="28">
        <f t="shared" si="7"/>
        <v>0.34367668457719613</v>
      </c>
      <c r="M35" s="76" t="str">
        <f t="shared" si="8"/>
        <v>P</v>
      </c>
      <c r="N35" s="30">
        <v>73</v>
      </c>
      <c r="O35" s="28">
        <f t="shared" si="3"/>
        <v>0.11556850204223792</v>
      </c>
      <c r="P35" s="29">
        <v>92</v>
      </c>
      <c r="Q35" s="28">
        <f t="shared" si="4"/>
        <v>0.14564797517651903</v>
      </c>
      <c r="R35" s="29">
        <v>87</v>
      </c>
      <c r="S35" s="28">
        <f t="shared" si="5"/>
        <v>0.13773232435170821</v>
      </c>
      <c r="T35" s="28">
        <v>2.5000000000000001E-2</v>
      </c>
      <c r="U35" s="28">
        <f t="shared" si="9"/>
        <v>0.39894880157046519</v>
      </c>
      <c r="V35" s="76" t="str">
        <f t="shared" si="10"/>
        <v>P</v>
      </c>
      <c r="W35" s="31">
        <f t="shared" si="11"/>
        <v>0.77762548614766136</v>
      </c>
      <c r="X35" s="32" t="str">
        <f t="shared" si="6"/>
        <v>C</v>
      </c>
      <c r="Y35" s="40"/>
    </row>
    <row r="36" spans="1:46" s="141" customFormat="1" ht="20.100000000000001" customHeight="1" x14ac:dyDescent="0.25">
      <c r="A36" s="106">
        <v>27</v>
      </c>
      <c r="B36" s="77" t="s">
        <v>764</v>
      </c>
      <c r="C36" s="78" t="s">
        <v>91</v>
      </c>
      <c r="D36" s="78" t="s">
        <v>765</v>
      </c>
      <c r="E36" s="81"/>
      <c r="F36" s="80">
        <f t="shared" si="0"/>
        <v>0</v>
      </c>
      <c r="G36" s="81"/>
      <c r="H36" s="80">
        <f t="shared" si="1"/>
        <v>0</v>
      </c>
      <c r="I36" s="81">
        <v>63</v>
      </c>
      <c r="J36" s="80">
        <f t="shared" si="2"/>
        <v>9.9737200392616285E-2</v>
      </c>
      <c r="K36" s="80">
        <v>2.5000000000000001E-2</v>
      </c>
      <c r="L36" s="80">
        <f t="shared" si="7"/>
        <v>9.9737200392616285E-2</v>
      </c>
      <c r="M36" s="107" t="str">
        <f t="shared" si="8"/>
        <v>F</v>
      </c>
      <c r="N36" s="82"/>
      <c r="O36" s="80">
        <f t="shared" si="3"/>
        <v>0</v>
      </c>
      <c r="P36" s="81"/>
      <c r="Q36" s="80">
        <f t="shared" si="4"/>
        <v>0</v>
      </c>
      <c r="R36" s="81">
        <v>86</v>
      </c>
      <c r="S36" s="80">
        <f t="shared" si="5"/>
        <v>0.13614919418674604</v>
      </c>
      <c r="T36" s="80">
        <v>0.02</v>
      </c>
      <c r="U36" s="80">
        <f t="shared" si="9"/>
        <v>0.13614919418674604</v>
      </c>
      <c r="V36" s="107" t="str">
        <f t="shared" si="10"/>
        <v>F</v>
      </c>
      <c r="W36" s="83">
        <f t="shared" si="11"/>
        <v>0.28088639457936238</v>
      </c>
      <c r="X36" s="84" t="str">
        <f t="shared" si="6"/>
        <v>F</v>
      </c>
      <c r="Y36" s="139"/>
    </row>
    <row r="37" spans="1:46" ht="15" customHeight="1" x14ac:dyDescent="0.2">
      <c r="A37" s="44" t="s">
        <v>30</v>
      </c>
      <c r="B37" s="45"/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7"/>
      <c r="U37" s="55"/>
      <c r="V37" s="55"/>
      <c r="W37" s="45"/>
      <c r="X37" s="48"/>
      <c r="Y37" s="49"/>
      <c r="Z37" s="50"/>
      <c r="AA37" s="51"/>
      <c r="AB37" s="52"/>
      <c r="AC37" s="52"/>
      <c r="AD37" s="53"/>
      <c r="AE37" s="54"/>
      <c r="AF37" s="53"/>
      <c r="AG37" s="54"/>
      <c r="AH37" s="53"/>
      <c r="AI37" s="54"/>
      <c r="AJ37" s="55"/>
      <c r="AK37" s="53"/>
      <c r="AL37" s="54"/>
      <c r="AM37" s="53"/>
      <c r="AN37" s="54"/>
      <c r="AO37" s="53"/>
      <c r="AP37" s="54"/>
      <c r="AQ37" s="55"/>
      <c r="AR37" s="56"/>
      <c r="AS37" s="57"/>
      <c r="AT37" s="58"/>
    </row>
    <row r="38" spans="1:46" ht="15" customHeight="1" x14ac:dyDescent="0.2">
      <c r="A38" s="44"/>
      <c r="B38" s="45"/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55"/>
      <c r="U38" s="55"/>
      <c r="V38" s="55"/>
      <c r="W38" s="45"/>
      <c r="X38" s="48"/>
      <c r="Y38" s="49"/>
      <c r="Z38" s="50"/>
      <c r="AA38" s="51"/>
      <c r="AB38" s="52"/>
      <c r="AC38" s="52"/>
      <c r="AD38" s="53"/>
      <c r="AE38" s="54"/>
      <c r="AF38" s="53"/>
      <c r="AG38" s="54"/>
      <c r="AH38" s="53"/>
      <c r="AI38" s="54"/>
      <c r="AJ38" s="55"/>
      <c r="AK38" s="53"/>
      <c r="AL38" s="54"/>
      <c r="AM38" s="53"/>
      <c r="AN38" s="54"/>
      <c r="AO38" s="53"/>
      <c r="AP38" s="54"/>
      <c r="AQ38" s="55"/>
      <c r="AR38" s="56"/>
      <c r="AS38" s="57"/>
      <c r="AT38" s="58"/>
    </row>
    <row r="39" spans="1:46" ht="15" customHeight="1" x14ac:dyDescent="0.2">
      <c r="A39" s="44"/>
      <c r="B39" s="45"/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55"/>
      <c r="U39" s="55"/>
      <c r="V39" s="55"/>
      <c r="W39" s="45"/>
      <c r="X39" s="48"/>
      <c r="Y39" s="49"/>
      <c r="Z39" s="50"/>
      <c r="AA39" s="51"/>
      <c r="AB39" s="52"/>
      <c r="AC39" s="52"/>
      <c r="AD39" s="53"/>
      <c r="AE39" s="54"/>
      <c r="AF39" s="53"/>
      <c r="AG39" s="54"/>
      <c r="AH39" s="53"/>
      <c r="AI39" s="54"/>
      <c r="AJ39" s="55"/>
      <c r="AK39" s="53"/>
      <c r="AL39" s="54"/>
      <c r="AM39" s="53"/>
      <c r="AN39" s="54"/>
      <c r="AO39" s="53"/>
      <c r="AP39" s="54"/>
      <c r="AQ39" s="55"/>
      <c r="AR39" s="56"/>
      <c r="AS39" s="57"/>
      <c r="AT39" s="58"/>
    </row>
    <row r="40" spans="1:46" ht="15" customHeight="1" x14ac:dyDescent="0.2">
      <c r="A40" s="44"/>
      <c r="B40" s="45"/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55"/>
      <c r="U40" s="55"/>
      <c r="V40" s="55"/>
      <c r="W40" s="45"/>
      <c r="X40" s="48"/>
      <c r="Y40" s="49"/>
      <c r="Z40" s="50"/>
      <c r="AA40" s="51"/>
      <c r="AB40" s="52"/>
      <c r="AC40" s="52"/>
      <c r="AD40" s="53"/>
      <c r="AE40" s="54"/>
      <c r="AF40" s="53"/>
      <c r="AG40" s="54"/>
      <c r="AH40" s="53"/>
      <c r="AI40" s="54"/>
      <c r="AJ40" s="55"/>
      <c r="AK40" s="53"/>
      <c r="AL40" s="54"/>
      <c r="AM40" s="53"/>
      <c r="AN40" s="54"/>
      <c r="AO40" s="53"/>
      <c r="AP40" s="54"/>
      <c r="AQ40" s="55"/>
      <c r="AR40" s="56"/>
      <c r="AS40" s="57"/>
      <c r="AT40" s="58"/>
    </row>
    <row r="41" spans="1:46" ht="15" customHeight="1" x14ac:dyDescent="0.2">
      <c r="A41" s="44"/>
      <c r="B41" s="45"/>
      <c r="C41" s="45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55"/>
      <c r="U41" s="55"/>
      <c r="V41" s="55"/>
      <c r="W41" s="45"/>
      <c r="X41" s="48"/>
      <c r="Y41" s="49"/>
      <c r="Z41" s="50"/>
      <c r="AA41" s="51"/>
      <c r="AB41" s="52"/>
      <c r="AC41" s="52"/>
      <c r="AD41" s="53"/>
      <c r="AE41" s="54"/>
      <c r="AF41" s="53"/>
      <c r="AG41" s="54"/>
      <c r="AH41" s="53"/>
      <c r="AI41" s="54"/>
      <c r="AJ41" s="55"/>
      <c r="AK41" s="53"/>
      <c r="AL41" s="54"/>
      <c r="AM41" s="53"/>
      <c r="AN41" s="54"/>
      <c r="AO41" s="53"/>
      <c r="AP41" s="54"/>
      <c r="AQ41" s="55"/>
      <c r="AR41" s="56"/>
      <c r="AS41" s="57"/>
      <c r="AT41" s="58"/>
    </row>
    <row r="42" spans="1:46" ht="15" customHeight="1" x14ac:dyDescent="0.2">
      <c r="A42" s="44"/>
      <c r="B42" s="45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55"/>
      <c r="U42" s="55"/>
      <c r="V42" s="55"/>
      <c r="W42" s="45"/>
      <c r="X42" s="48"/>
      <c r="Y42" s="49"/>
      <c r="Z42" s="50"/>
      <c r="AA42" s="51"/>
      <c r="AB42" s="52"/>
      <c r="AC42" s="52"/>
      <c r="AD42" s="53"/>
      <c r="AE42" s="54"/>
      <c r="AF42" s="53"/>
      <c r="AG42" s="54"/>
      <c r="AH42" s="53"/>
      <c r="AI42" s="54"/>
      <c r="AJ42" s="55"/>
      <c r="AK42" s="53"/>
      <c r="AL42" s="54"/>
      <c r="AM42" s="53"/>
      <c r="AN42" s="54"/>
      <c r="AO42" s="53"/>
      <c r="AP42" s="54"/>
      <c r="AQ42" s="55"/>
      <c r="AR42" s="56"/>
      <c r="AS42" s="57"/>
      <c r="AT42" s="58"/>
    </row>
    <row r="43" spans="1:46" s="7" customFormat="1" ht="30" x14ac:dyDescent="0.2">
      <c r="A43" s="254" t="s">
        <v>17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</row>
    <row r="44" spans="1:46" ht="15.95" customHeight="1" x14ac:dyDescent="0.2">
      <c r="A44" s="8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2"/>
    </row>
    <row r="45" spans="1:46" ht="21" customHeight="1" x14ac:dyDescent="0.2">
      <c r="A45" s="14" t="s">
        <v>32</v>
      </c>
      <c r="B45" s="14"/>
      <c r="C45" s="14"/>
      <c r="D45" s="15"/>
      <c r="E45" s="16"/>
      <c r="F45" s="16"/>
      <c r="G45" s="16"/>
      <c r="H45" s="16"/>
      <c r="I45" s="16"/>
      <c r="J45" s="16"/>
      <c r="K45" s="17" t="s">
        <v>34</v>
      </c>
      <c r="L45" s="17"/>
      <c r="M45" s="17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8"/>
    </row>
    <row r="46" spans="1:46" ht="18" customHeight="1" x14ac:dyDescent="0.2">
      <c r="A46" s="14" t="s">
        <v>33</v>
      </c>
      <c r="B46" s="14"/>
      <c r="C46" s="14"/>
      <c r="D46" s="15"/>
      <c r="E46" s="16"/>
      <c r="F46" s="16"/>
      <c r="G46" s="16"/>
      <c r="H46" s="16"/>
      <c r="I46" s="16"/>
      <c r="J46" s="16"/>
      <c r="K46" s="17" t="s">
        <v>7</v>
      </c>
      <c r="L46" s="17"/>
      <c r="M46" s="17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8" t="s">
        <v>10</v>
      </c>
    </row>
    <row r="47" spans="1:46" ht="15.95" customHeight="1" x14ac:dyDescent="0.2">
      <c r="A47" s="19"/>
      <c r="B47" s="20"/>
      <c r="C47" s="20"/>
      <c r="D47" s="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22"/>
    </row>
    <row r="48" spans="1:46" ht="14.1" customHeight="1" x14ac:dyDescent="0.2">
      <c r="A48" s="235" t="s">
        <v>2</v>
      </c>
      <c r="B48" s="236" t="s">
        <v>3</v>
      </c>
      <c r="C48" s="236" t="s">
        <v>4</v>
      </c>
      <c r="D48" s="236" t="s">
        <v>5</v>
      </c>
      <c r="E48" s="237" t="s">
        <v>21</v>
      </c>
      <c r="F48" s="238"/>
      <c r="G48" s="238"/>
      <c r="H48" s="238"/>
      <c r="I48" s="238"/>
      <c r="J48" s="238"/>
      <c r="K48" s="238"/>
      <c r="L48" s="228"/>
      <c r="M48" s="229"/>
      <c r="N48" s="235" t="s">
        <v>22</v>
      </c>
      <c r="O48" s="235"/>
      <c r="P48" s="235"/>
      <c r="Q48" s="235"/>
      <c r="R48" s="235"/>
      <c r="S48" s="235"/>
      <c r="T48" s="256"/>
      <c r="U48" s="228"/>
      <c r="V48" s="229"/>
      <c r="W48" s="257" t="s">
        <v>6</v>
      </c>
      <c r="X48" s="243" t="s">
        <v>1</v>
      </c>
      <c r="Y48" s="236" t="s">
        <v>1134</v>
      </c>
    </row>
    <row r="49" spans="1:25" ht="14.1" customHeight="1" x14ac:dyDescent="0.2">
      <c r="A49" s="235"/>
      <c r="B49" s="236"/>
      <c r="C49" s="236"/>
      <c r="D49" s="236"/>
      <c r="E49" s="240"/>
      <c r="F49" s="241"/>
      <c r="G49" s="241"/>
      <c r="H49" s="241"/>
      <c r="I49" s="241"/>
      <c r="J49" s="241"/>
      <c r="K49" s="241"/>
      <c r="L49" s="230"/>
      <c r="M49" s="231"/>
      <c r="N49" s="235"/>
      <c r="O49" s="235"/>
      <c r="P49" s="235"/>
      <c r="Q49" s="235"/>
      <c r="R49" s="235"/>
      <c r="S49" s="235"/>
      <c r="T49" s="256"/>
      <c r="U49" s="230"/>
      <c r="V49" s="231"/>
      <c r="W49" s="258"/>
      <c r="X49" s="243"/>
      <c r="Y49" s="236"/>
    </row>
    <row r="50" spans="1:25" ht="14.1" customHeight="1" x14ac:dyDescent="0.2">
      <c r="A50" s="235"/>
      <c r="B50" s="236"/>
      <c r="C50" s="236"/>
      <c r="D50" s="236"/>
      <c r="E50" s="232" t="s">
        <v>14</v>
      </c>
      <c r="F50" s="232"/>
      <c r="G50" s="232" t="s">
        <v>15</v>
      </c>
      <c r="H50" s="232"/>
      <c r="I50" s="232" t="s">
        <v>16</v>
      </c>
      <c r="J50" s="232"/>
      <c r="K50" s="23" t="s">
        <v>13</v>
      </c>
      <c r="L50" s="23" t="s">
        <v>1132</v>
      </c>
      <c r="M50" s="23" t="s">
        <v>1133</v>
      </c>
      <c r="N50" s="232" t="s">
        <v>14</v>
      </c>
      <c r="O50" s="232"/>
      <c r="P50" s="232" t="s">
        <v>15</v>
      </c>
      <c r="Q50" s="232"/>
      <c r="R50" s="232" t="s">
        <v>16</v>
      </c>
      <c r="S50" s="232"/>
      <c r="T50" s="23" t="s">
        <v>13</v>
      </c>
      <c r="U50" s="75" t="s">
        <v>1132</v>
      </c>
      <c r="V50" s="75" t="s">
        <v>1133</v>
      </c>
      <c r="W50" s="259"/>
      <c r="X50" s="243"/>
      <c r="Y50" s="236"/>
    </row>
    <row r="51" spans="1:25" s="34" customFormat="1" ht="21.95" customHeight="1" x14ac:dyDescent="0.25">
      <c r="A51" s="24">
        <v>1</v>
      </c>
      <c r="B51" s="25" t="s">
        <v>266</v>
      </c>
      <c r="C51" s="26" t="s">
        <v>96</v>
      </c>
      <c r="D51" s="26" t="s">
        <v>267</v>
      </c>
      <c r="E51" s="29">
        <v>69</v>
      </c>
      <c r="F51" s="28">
        <f t="shared" ref="F51:F64" si="14">E51/631</f>
        <v>0.10935023771790808</v>
      </c>
      <c r="G51" s="29">
        <v>66</v>
      </c>
      <c r="H51" s="28">
        <f t="shared" ref="H51:H64" si="15">G51/631.66</f>
        <v>0.10448659088750277</v>
      </c>
      <c r="I51" s="29">
        <v>67</v>
      </c>
      <c r="J51" s="28">
        <f t="shared" ref="J51:J64" si="16">I51/631.66</f>
        <v>0.10606972105246494</v>
      </c>
      <c r="K51" s="28">
        <v>1.4999999999999999E-2</v>
      </c>
      <c r="L51" s="28">
        <f>F51+H51+J51</f>
        <v>0.31990654965787579</v>
      </c>
      <c r="M51" s="76" t="str">
        <f>IF(L51&lt;28.5%,"F",IF(L51&gt;=28.5%,"P"))</f>
        <v>P</v>
      </c>
      <c r="N51" s="30">
        <v>92</v>
      </c>
      <c r="O51" s="28">
        <f t="shared" ref="O51:O64" si="17">N51/631.66</f>
        <v>0.14564797517651903</v>
      </c>
      <c r="P51" s="29">
        <v>85</v>
      </c>
      <c r="Q51" s="28">
        <f t="shared" ref="Q51:Q64" si="18">P51/631.66</f>
        <v>0.13456606402178387</v>
      </c>
      <c r="R51" s="29">
        <v>85</v>
      </c>
      <c r="S51" s="28">
        <f t="shared" ref="S51:S64" si="19">R51/631.66</f>
        <v>0.13456606402178387</v>
      </c>
      <c r="T51" s="28">
        <v>2.5000000000000001E-2</v>
      </c>
      <c r="U51" s="28">
        <f>O51+Q51+S51</f>
        <v>0.41478010322008674</v>
      </c>
      <c r="V51" s="76" t="str">
        <f>IF(U51&lt;28.5%,"F",IF(U51&gt;=28.5%,"P"))</f>
        <v>P</v>
      </c>
      <c r="W51" s="31">
        <f t="shared" ref="W51:W64" si="20">T51+S51+Q51+O51+K51+J51+H51+F51</f>
        <v>0.77468665287796257</v>
      </c>
      <c r="X51" s="32" t="str">
        <f t="shared" ref="X51:X64" si="21">IF(W51&lt;60%,"F",IF(W51&lt;70%,"D",IF(W51&lt;80%,"C",IF(W51&lt;90%,"B",IF(W51&gt;=90%,"A")))))</f>
        <v>C</v>
      </c>
      <c r="Y51" s="33"/>
    </row>
    <row r="52" spans="1:25" s="36" customFormat="1" ht="21.95" customHeight="1" x14ac:dyDescent="0.25">
      <c r="A52" s="24">
        <v>2</v>
      </c>
      <c r="B52" s="25" t="s">
        <v>268</v>
      </c>
      <c r="C52" s="26" t="s">
        <v>96</v>
      </c>
      <c r="D52" s="26" t="s">
        <v>269</v>
      </c>
      <c r="E52" s="29">
        <v>60</v>
      </c>
      <c r="F52" s="28">
        <f t="shared" si="14"/>
        <v>9.5087163232963554E-2</v>
      </c>
      <c r="G52" s="29">
        <v>61</v>
      </c>
      <c r="H52" s="28">
        <f t="shared" si="15"/>
        <v>9.6570940062691957E-2</v>
      </c>
      <c r="I52" s="29">
        <v>75</v>
      </c>
      <c r="J52" s="28">
        <f t="shared" si="16"/>
        <v>0.11873476237216224</v>
      </c>
      <c r="K52" s="28">
        <v>2.5000000000000001E-2</v>
      </c>
      <c r="L52" s="28">
        <f t="shared" ref="L52:L64" si="22">F52+H52+J52</f>
        <v>0.31039286566781776</v>
      </c>
      <c r="M52" s="76" t="str">
        <f t="shared" ref="M52:M64" si="23">IF(L52&lt;28.5%,"F",IF(L52&gt;=28.5%,"P"))</f>
        <v>P</v>
      </c>
      <c r="N52" s="30">
        <v>84</v>
      </c>
      <c r="O52" s="28">
        <f t="shared" si="17"/>
        <v>0.13298293385682172</v>
      </c>
      <c r="P52" s="29">
        <v>82</v>
      </c>
      <c r="Q52" s="28">
        <f t="shared" si="18"/>
        <v>0.12981667352689738</v>
      </c>
      <c r="R52" s="29">
        <v>85</v>
      </c>
      <c r="S52" s="28">
        <f t="shared" si="19"/>
        <v>0.13456606402178387</v>
      </c>
      <c r="T52" s="28">
        <v>2.5000000000000001E-2</v>
      </c>
      <c r="U52" s="28">
        <f t="shared" ref="U52:U64" si="24">O52+Q52+S52</f>
        <v>0.39736567140550294</v>
      </c>
      <c r="V52" s="76" t="str">
        <f t="shared" ref="V52:V64" si="25">IF(U52&lt;28.5%,"F",IF(U52&gt;=28.5%,"P"))</f>
        <v>P</v>
      </c>
      <c r="W52" s="31">
        <f t="shared" si="20"/>
        <v>0.75775853707332064</v>
      </c>
      <c r="X52" s="32" t="str">
        <f t="shared" si="21"/>
        <v>C</v>
      </c>
      <c r="Y52" s="35"/>
    </row>
    <row r="53" spans="1:25" s="39" customFormat="1" ht="21.95" customHeight="1" x14ac:dyDescent="0.25">
      <c r="A53" s="24">
        <v>3</v>
      </c>
      <c r="B53" s="25" t="s">
        <v>270</v>
      </c>
      <c r="C53" s="26" t="s">
        <v>96</v>
      </c>
      <c r="D53" s="26" t="s">
        <v>271</v>
      </c>
      <c r="E53" s="29">
        <v>64</v>
      </c>
      <c r="F53" s="28">
        <f t="shared" si="14"/>
        <v>0.10142630744849446</v>
      </c>
      <c r="G53" s="29">
        <v>72</v>
      </c>
      <c r="H53" s="28">
        <f t="shared" si="15"/>
        <v>0.11398537187727575</v>
      </c>
      <c r="I53" s="29">
        <v>77</v>
      </c>
      <c r="J53" s="28">
        <f t="shared" si="16"/>
        <v>0.12190102270208657</v>
      </c>
      <c r="K53" s="28">
        <v>0.02</v>
      </c>
      <c r="L53" s="28">
        <f t="shared" si="22"/>
        <v>0.33731270202785679</v>
      </c>
      <c r="M53" s="76" t="str">
        <f t="shared" si="23"/>
        <v>P</v>
      </c>
      <c r="N53" s="30">
        <v>87</v>
      </c>
      <c r="O53" s="28">
        <f t="shared" si="17"/>
        <v>0.13773232435170821</v>
      </c>
      <c r="P53" s="29">
        <v>84</v>
      </c>
      <c r="Q53" s="28">
        <f t="shared" si="18"/>
        <v>0.13298293385682172</v>
      </c>
      <c r="R53" s="29">
        <v>82</v>
      </c>
      <c r="S53" s="28">
        <f t="shared" si="19"/>
        <v>0.12981667352689738</v>
      </c>
      <c r="T53" s="28">
        <v>2.5000000000000001E-2</v>
      </c>
      <c r="U53" s="28">
        <f t="shared" si="24"/>
        <v>0.40053193173542734</v>
      </c>
      <c r="V53" s="76" t="str">
        <f t="shared" si="25"/>
        <v>P</v>
      </c>
      <c r="W53" s="31">
        <f t="shared" si="20"/>
        <v>0.78284463376328417</v>
      </c>
      <c r="X53" s="37" t="str">
        <f t="shared" si="21"/>
        <v>C</v>
      </c>
      <c r="Y53" s="38"/>
    </row>
    <row r="54" spans="1:25" s="36" customFormat="1" ht="21.95" customHeight="1" x14ac:dyDescent="0.25">
      <c r="A54" s="24">
        <v>4</v>
      </c>
      <c r="B54" s="25" t="s">
        <v>272</v>
      </c>
      <c r="C54" s="26" t="s">
        <v>91</v>
      </c>
      <c r="D54" s="26" t="s">
        <v>273</v>
      </c>
      <c r="E54" s="29">
        <v>85</v>
      </c>
      <c r="F54" s="28">
        <f t="shared" si="14"/>
        <v>0.1347068145800317</v>
      </c>
      <c r="G54" s="29">
        <v>82</v>
      </c>
      <c r="H54" s="28">
        <f t="shared" si="15"/>
        <v>0.12981667352689738</v>
      </c>
      <c r="I54" s="29">
        <v>85</v>
      </c>
      <c r="J54" s="28">
        <f t="shared" si="16"/>
        <v>0.13456606402178387</v>
      </c>
      <c r="K54" s="28">
        <v>0.02</v>
      </c>
      <c r="L54" s="28">
        <f t="shared" si="22"/>
        <v>0.39908955212871289</v>
      </c>
      <c r="M54" s="76" t="str">
        <f t="shared" si="23"/>
        <v>P</v>
      </c>
      <c r="N54" s="30">
        <v>90</v>
      </c>
      <c r="O54" s="28">
        <f t="shared" si="17"/>
        <v>0.14248171484659469</v>
      </c>
      <c r="P54" s="29">
        <v>87</v>
      </c>
      <c r="Q54" s="28">
        <f t="shared" si="18"/>
        <v>0.13773232435170821</v>
      </c>
      <c r="R54" s="29">
        <v>86</v>
      </c>
      <c r="S54" s="28">
        <f t="shared" si="19"/>
        <v>0.13614919418674604</v>
      </c>
      <c r="T54" s="28">
        <v>2.5000000000000001E-2</v>
      </c>
      <c r="U54" s="28">
        <f t="shared" si="24"/>
        <v>0.41636323338504894</v>
      </c>
      <c r="V54" s="76" t="str">
        <f t="shared" si="25"/>
        <v>P</v>
      </c>
      <c r="W54" s="31">
        <f t="shared" si="20"/>
        <v>0.86045278551376181</v>
      </c>
      <c r="X54" s="32" t="str">
        <f t="shared" si="21"/>
        <v>B</v>
      </c>
      <c r="Y54" s="40"/>
    </row>
    <row r="55" spans="1:25" s="34" customFormat="1" ht="21.95" customHeight="1" x14ac:dyDescent="0.25">
      <c r="A55" s="24">
        <v>5</v>
      </c>
      <c r="B55" s="25" t="s">
        <v>274</v>
      </c>
      <c r="C55" s="26" t="s">
        <v>91</v>
      </c>
      <c r="D55" s="26" t="s">
        <v>275</v>
      </c>
      <c r="E55" s="29">
        <v>79</v>
      </c>
      <c r="F55" s="28">
        <f t="shared" si="14"/>
        <v>0.12519809825673534</v>
      </c>
      <c r="G55" s="29">
        <v>89</v>
      </c>
      <c r="H55" s="28">
        <f t="shared" si="15"/>
        <v>0.14089858468163252</v>
      </c>
      <c r="I55" s="29">
        <v>85</v>
      </c>
      <c r="J55" s="28">
        <f t="shared" si="16"/>
        <v>0.13456606402178387</v>
      </c>
      <c r="K55" s="28">
        <v>2.5000000000000001E-2</v>
      </c>
      <c r="L55" s="28">
        <f t="shared" si="22"/>
        <v>0.40066274696015169</v>
      </c>
      <c r="M55" s="76" t="str">
        <f t="shared" si="23"/>
        <v>P</v>
      </c>
      <c r="N55" s="30">
        <v>97</v>
      </c>
      <c r="O55" s="28">
        <f t="shared" si="17"/>
        <v>0.15356362600132983</v>
      </c>
      <c r="P55" s="29">
        <v>91</v>
      </c>
      <c r="Q55" s="28">
        <f t="shared" si="18"/>
        <v>0.14406484501155686</v>
      </c>
      <c r="R55" s="29">
        <v>92</v>
      </c>
      <c r="S55" s="28">
        <f t="shared" si="19"/>
        <v>0.14564797517651903</v>
      </c>
      <c r="T55" s="28">
        <v>2.5000000000000001E-2</v>
      </c>
      <c r="U55" s="28">
        <f t="shared" si="24"/>
        <v>0.44327644618940576</v>
      </c>
      <c r="V55" s="76" t="str">
        <f t="shared" si="25"/>
        <v>P</v>
      </c>
      <c r="W55" s="31">
        <f t="shared" si="20"/>
        <v>0.8939391931495575</v>
      </c>
      <c r="X55" s="32" t="str">
        <f t="shared" si="21"/>
        <v>B</v>
      </c>
      <c r="Y55" s="41"/>
    </row>
    <row r="56" spans="1:25" s="39" customFormat="1" ht="21.95" customHeight="1" x14ac:dyDescent="0.25">
      <c r="A56" s="24">
        <v>6</v>
      </c>
      <c r="B56" s="25" t="s">
        <v>276</v>
      </c>
      <c r="C56" s="26" t="s">
        <v>96</v>
      </c>
      <c r="D56" s="26" t="s">
        <v>277</v>
      </c>
      <c r="E56" s="29">
        <v>69</v>
      </c>
      <c r="F56" s="28">
        <f t="shared" si="14"/>
        <v>0.10935023771790808</v>
      </c>
      <c r="G56" s="29">
        <v>84</v>
      </c>
      <c r="H56" s="28">
        <f t="shared" si="15"/>
        <v>0.13298293385682172</v>
      </c>
      <c r="I56" s="29">
        <v>83</v>
      </c>
      <c r="J56" s="28">
        <f t="shared" si="16"/>
        <v>0.13139980369185955</v>
      </c>
      <c r="K56" s="28">
        <v>2.5000000000000001E-2</v>
      </c>
      <c r="L56" s="28">
        <f t="shared" si="22"/>
        <v>0.37373297526658933</v>
      </c>
      <c r="M56" s="76" t="str">
        <f t="shared" si="23"/>
        <v>P</v>
      </c>
      <c r="N56" s="30">
        <v>91</v>
      </c>
      <c r="O56" s="28">
        <f t="shared" si="17"/>
        <v>0.14406484501155686</v>
      </c>
      <c r="P56" s="29">
        <v>89</v>
      </c>
      <c r="Q56" s="28">
        <f t="shared" si="18"/>
        <v>0.14089858468163252</v>
      </c>
      <c r="R56" s="29">
        <v>79</v>
      </c>
      <c r="S56" s="28">
        <f t="shared" si="19"/>
        <v>0.1250672830320109</v>
      </c>
      <c r="T56" s="28">
        <v>2.5000000000000001E-2</v>
      </c>
      <c r="U56" s="28">
        <f t="shared" si="24"/>
        <v>0.41003071272520031</v>
      </c>
      <c r="V56" s="76" t="str">
        <f t="shared" si="25"/>
        <v>P</v>
      </c>
      <c r="W56" s="31">
        <f t="shared" si="20"/>
        <v>0.83376368799178968</v>
      </c>
      <c r="X56" s="37" t="str">
        <f t="shared" si="21"/>
        <v>B</v>
      </c>
      <c r="Y56" s="38"/>
    </row>
    <row r="57" spans="1:25" s="34" customFormat="1" ht="21.95" customHeight="1" x14ac:dyDescent="0.25">
      <c r="A57" s="24">
        <v>7</v>
      </c>
      <c r="B57" s="25" t="s">
        <v>278</v>
      </c>
      <c r="C57" s="26" t="s">
        <v>96</v>
      </c>
      <c r="D57" s="26" t="s">
        <v>279</v>
      </c>
      <c r="E57" s="29">
        <v>81</v>
      </c>
      <c r="F57" s="28">
        <f t="shared" si="14"/>
        <v>0.12836767036450078</v>
      </c>
      <c r="G57" s="29">
        <v>75</v>
      </c>
      <c r="H57" s="28">
        <f t="shared" si="15"/>
        <v>0.11873476237216224</v>
      </c>
      <c r="I57" s="29">
        <v>89</v>
      </c>
      <c r="J57" s="28">
        <f t="shared" si="16"/>
        <v>0.14089858468163252</v>
      </c>
      <c r="K57" s="28">
        <v>0.01</v>
      </c>
      <c r="L57" s="28">
        <f t="shared" si="22"/>
        <v>0.38800101741829551</v>
      </c>
      <c r="M57" s="76" t="str">
        <f t="shared" si="23"/>
        <v>P</v>
      </c>
      <c r="N57" s="30">
        <v>95</v>
      </c>
      <c r="O57" s="28">
        <f t="shared" si="17"/>
        <v>0.15039736567140552</v>
      </c>
      <c r="P57" s="29">
        <v>88</v>
      </c>
      <c r="Q57" s="28">
        <f t="shared" si="18"/>
        <v>0.13931545451667038</v>
      </c>
      <c r="R57" s="29">
        <v>84</v>
      </c>
      <c r="S57" s="28">
        <f t="shared" si="19"/>
        <v>0.13298293385682172</v>
      </c>
      <c r="T57" s="28">
        <v>2.5000000000000001E-2</v>
      </c>
      <c r="U57" s="28">
        <f t="shared" si="24"/>
        <v>0.42269575404489756</v>
      </c>
      <c r="V57" s="76" t="str">
        <f t="shared" si="25"/>
        <v>P</v>
      </c>
      <c r="W57" s="31">
        <f t="shared" si="20"/>
        <v>0.84569677146319322</v>
      </c>
      <c r="X57" s="32" t="str">
        <f t="shared" si="21"/>
        <v>B</v>
      </c>
      <c r="Y57" s="41" t="s">
        <v>11</v>
      </c>
    </row>
    <row r="58" spans="1:25" s="36" customFormat="1" ht="21.95" customHeight="1" x14ac:dyDescent="0.25">
      <c r="A58" s="24">
        <v>8</v>
      </c>
      <c r="B58" s="25" t="s">
        <v>280</v>
      </c>
      <c r="C58" s="26" t="s">
        <v>96</v>
      </c>
      <c r="D58" s="26" t="s">
        <v>281</v>
      </c>
      <c r="E58" s="29">
        <v>65</v>
      </c>
      <c r="F58" s="28">
        <f t="shared" si="14"/>
        <v>0.10301109350237718</v>
      </c>
      <c r="G58" s="29">
        <v>82</v>
      </c>
      <c r="H58" s="28">
        <f t="shared" si="15"/>
        <v>0.12981667352689738</v>
      </c>
      <c r="I58" s="29">
        <v>89</v>
      </c>
      <c r="J58" s="28">
        <f t="shared" si="16"/>
        <v>0.14089858468163252</v>
      </c>
      <c r="K58" s="28">
        <v>0.02</v>
      </c>
      <c r="L58" s="28">
        <f t="shared" si="22"/>
        <v>0.37372635171090707</v>
      </c>
      <c r="M58" s="76" t="str">
        <f t="shared" si="23"/>
        <v>P</v>
      </c>
      <c r="N58" s="30">
        <v>96</v>
      </c>
      <c r="O58" s="28">
        <f t="shared" si="17"/>
        <v>0.15198049583636766</v>
      </c>
      <c r="P58" s="29">
        <v>88</v>
      </c>
      <c r="Q58" s="28">
        <f t="shared" si="18"/>
        <v>0.13931545451667038</v>
      </c>
      <c r="R58" s="29">
        <v>88</v>
      </c>
      <c r="S58" s="28">
        <f t="shared" si="19"/>
        <v>0.13931545451667038</v>
      </c>
      <c r="T58" s="28">
        <v>2.5000000000000001E-2</v>
      </c>
      <c r="U58" s="28">
        <f t="shared" si="24"/>
        <v>0.43061140486970839</v>
      </c>
      <c r="V58" s="76" t="str">
        <f t="shared" si="25"/>
        <v>P</v>
      </c>
      <c r="W58" s="31">
        <f t="shared" si="20"/>
        <v>0.8493377565806155</v>
      </c>
      <c r="X58" s="32" t="str">
        <f t="shared" si="21"/>
        <v>B</v>
      </c>
      <c r="Y58" s="43"/>
    </row>
    <row r="59" spans="1:25" s="36" customFormat="1" ht="21.95" customHeight="1" x14ac:dyDescent="0.25">
      <c r="A59" s="24">
        <v>9</v>
      </c>
      <c r="B59" s="25" t="s">
        <v>282</v>
      </c>
      <c r="C59" s="26" t="s">
        <v>96</v>
      </c>
      <c r="D59" s="26" t="s">
        <v>283</v>
      </c>
      <c r="E59" s="29">
        <v>66</v>
      </c>
      <c r="F59" s="28">
        <f t="shared" si="14"/>
        <v>0.1045958795562599</v>
      </c>
      <c r="G59" s="29">
        <v>76</v>
      </c>
      <c r="H59" s="28">
        <f t="shared" si="15"/>
        <v>0.12031789253712441</v>
      </c>
      <c r="I59" s="29">
        <v>74</v>
      </c>
      <c r="J59" s="28">
        <f t="shared" si="16"/>
        <v>0.11715163220720008</v>
      </c>
      <c r="K59" s="28">
        <v>0.02</v>
      </c>
      <c r="L59" s="28">
        <f t="shared" si="22"/>
        <v>0.34206540430058441</v>
      </c>
      <c r="M59" s="76" t="str">
        <f t="shared" si="23"/>
        <v>P</v>
      </c>
      <c r="N59" s="30">
        <v>95</v>
      </c>
      <c r="O59" s="28">
        <f t="shared" si="17"/>
        <v>0.15039736567140552</v>
      </c>
      <c r="P59" s="29">
        <v>87</v>
      </c>
      <c r="Q59" s="28">
        <f t="shared" si="18"/>
        <v>0.13773232435170821</v>
      </c>
      <c r="R59" s="29">
        <v>74</v>
      </c>
      <c r="S59" s="28">
        <f t="shared" si="19"/>
        <v>0.11715163220720008</v>
      </c>
      <c r="T59" s="28">
        <v>2.5000000000000001E-2</v>
      </c>
      <c r="U59" s="28">
        <f t="shared" si="24"/>
        <v>0.40528132223031382</v>
      </c>
      <c r="V59" s="76" t="str">
        <f t="shared" si="25"/>
        <v>P</v>
      </c>
      <c r="W59" s="31">
        <f t="shared" si="20"/>
        <v>0.79234672653089822</v>
      </c>
      <c r="X59" s="32" t="str">
        <f t="shared" si="21"/>
        <v>C</v>
      </c>
      <c r="Y59" s="35"/>
    </row>
    <row r="60" spans="1:25" s="138" customFormat="1" ht="18.95" customHeight="1" x14ac:dyDescent="0.25">
      <c r="A60" s="106">
        <v>10</v>
      </c>
      <c r="B60" s="77" t="s">
        <v>858</v>
      </c>
      <c r="C60" s="78" t="s">
        <v>91</v>
      </c>
      <c r="D60" s="78" t="s">
        <v>859</v>
      </c>
      <c r="E60" s="81">
        <v>59</v>
      </c>
      <c r="F60" s="80">
        <f t="shared" si="14"/>
        <v>9.3502377179080817E-2</v>
      </c>
      <c r="G60" s="81">
        <v>64</v>
      </c>
      <c r="H60" s="80">
        <f t="shared" si="15"/>
        <v>0.10132033055757846</v>
      </c>
      <c r="I60" s="81">
        <v>0</v>
      </c>
      <c r="J60" s="80">
        <f t="shared" si="16"/>
        <v>0</v>
      </c>
      <c r="K60" s="80">
        <v>0</v>
      </c>
      <c r="L60" s="80">
        <f t="shared" si="22"/>
        <v>0.19482270773665927</v>
      </c>
      <c r="M60" s="107" t="str">
        <f t="shared" si="23"/>
        <v>F</v>
      </c>
      <c r="N60" s="82">
        <v>69</v>
      </c>
      <c r="O60" s="80">
        <f t="shared" si="17"/>
        <v>0.10923598138238927</v>
      </c>
      <c r="P60" s="81">
        <v>50</v>
      </c>
      <c r="Q60" s="80">
        <f t="shared" si="18"/>
        <v>7.9156508248108159E-2</v>
      </c>
      <c r="R60" s="81">
        <v>0</v>
      </c>
      <c r="S60" s="80">
        <f t="shared" si="19"/>
        <v>0</v>
      </c>
      <c r="T60" s="80">
        <v>0</v>
      </c>
      <c r="U60" s="80">
        <f t="shared" si="24"/>
        <v>0.18839248963049743</v>
      </c>
      <c r="V60" s="107" t="str">
        <f t="shared" si="25"/>
        <v>F</v>
      </c>
      <c r="W60" s="83">
        <f t="shared" si="20"/>
        <v>0.3832151973671567</v>
      </c>
      <c r="X60" s="136" t="str">
        <f t="shared" si="21"/>
        <v>F</v>
      </c>
      <c r="Y60" s="137"/>
    </row>
    <row r="61" spans="1:25" s="93" customFormat="1" ht="21.95" customHeight="1" x14ac:dyDescent="0.25">
      <c r="A61" s="101">
        <v>11</v>
      </c>
      <c r="B61" s="85" t="s">
        <v>284</v>
      </c>
      <c r="C61" s="86" t="s">
        <v>91</v>
      </c>
      <c r="D61" s="86" t="s">
        <v>285</v>
      </c>
      <c r="E61" s="89">
        <v>55</v>
      </c>
      <c r="F61" s="88">
        <f t="shared" si="14"/>
        <v>8.7163232963549928E-2</v>
      </c>
      <c r="G61" s="89">
        <v>63</v>
      </c>
      <c r="H61" s="88">
        <f t="shared" si="15"/>
        <v>9.9737200392616285E-2</v>
      </c>
      <c r="I61" s="89">
        <v>58</v>
      </c>
      <c r="J61" s="88">
        <f t="shared" si="16"/>
        <v>9.1821549567805472E-2</v>
      </c>
      <c r="K61" s="88">
        <v>2.5000000000000001E-2</v>
      </c>
      <c r="L61" s="88">
        <f t="shared" si="22"/>
        <v>0.27872198292397166</v>
      </c>
      <c r="M61" s="94" t="str">
        <f t="shared" si="23"/>
        <v>F</v>
      </c>
      <c r="N61" s="90">
        <v>75</v>
      </c>
      <c r="O61" s="88">
        <f t="shared" si="17"/>
        <v>0.11873476237216224</v>
      </c>
      <c r="P61" s="89">
        <v>78</v>
      </c>
      <c r="Q61" s="88">
        <f t="shared" si="18"/>
        <v>0.12348415286704874</v>
      </c>
      <c r="R61" s="89">
        <v>76</v>
      </c>
      <c r="S61" s="88">
        <f t="shared" si="19"/>
        <v>0.12031789253712441</v>
      </c>
      <c r="T61" s="88">
        <v>0.02</v>
      </c>
      <c r="U61" s="88">
        <f t="shared" si="24"/>
        <v>0.36253680777633535</v>
      </c>
      <c r="V61" s="94" t="str">
        <f t="shared" si="25"/>
        <v>P</v>
      </c>
      <c r="W61" s="91">
        <f t="shared" si="20"/>
        <v>0.68625879070030704</v>
      </c>
      <c r="X61" s="92" t="str">
        <f t="shared" si="21"/>
        <v>D</v>
      </c>
      <c r="Y61" s="99"/>
    </row>
    <row r="62" spans="1:25" s="34" customFormat="1" ht="21.95" customHeight="1" x14ac:dyDescent="0.25">
      <c r="A62" s="24">
        <v>12</v>
      </c>
      <c r="B62" s="25" t="s">
        <v>286</v>
      </c>
      <c r="C62" s="26" t="s">
        <v>91</v>
      </c>
      <c r="D62" s="26" t="s">
        <v>287</v>
      </c>
      <c r="E62" s="29">
        <v>70</v>
      </c>
      <c r="F62" s="28">
        <f t="shared" si="14"/>
        <v>0.11093502377179081</v>
      </c>
      <c r="G62" s="29">
        <v>72</v>
      </c>
      <c r="H62" s="28">
        <f t="shared" si="15"/>
        <v>0.11398537187727575</v>
      </c>
      <c r="I62" s="29">
        <v>79</v>
      </c>
      <c r="J62" s="28">
        <f t="shared" si="16"/>
        <v>0.1250672830320109</v>
      </c>
      <c r="K62" s="28">
        <v>1.4999999999999999E-2</v>
      </c>
      <c r="L62" s="28">
        <f t="shared" si="22"/>
        <v>0.3499876786810775</v>
      </c>
      <c r="M62" s="76" t="str">
        <f t="shared" si="23"/>
        <v>P</v>
      </c>
      <c r="N62" s="30">
        <v>86</v>
      </c>
      <c r="O62" s="28">
        <f t="shared" si="17"/>
        <v>0.13614919418674604</v>
      </c>
      <c r="P62" s="29">
        <v>82</v>
      </c>
      <c r="Q62" s="28">
        <f t="shared" si="18"/>
        <v>0.12981667352689738</v>
      </c>
      <c r="R62" s="29">
        <v>85</v>
      </c>
      <c r="S62" s="28">
        <f t="shared" si="19"/>
        <v>0.13456606402178387</v>
      </c>
      <c r="T62" s="28">
        <v>0.02</v>
      </c>
      <c r="U62" s="28">
        <f t="shared" si="24"/>
        <v>0.40053193173542723</v>
      </c>
      <c r="V62" s="76" t="str">
        <f t="shared" si="25"/>
        <v>P</v>
      </c>
      <c r="W62" s="31">
        <f t="shared" si="20"/>
        <v>0.78551961041650475</v>
      </c>
      <c r="X62" s="32" t="str">
        <f t="shared" si="21"/>
        <v>C</v>
      </c>
      <c r="Y62" s="42"/>
    </row>
    <row r="63" spans="1:25" s="34" customFormat="1" ht="21.95" customHeight="1" x14ac:dyDescent="0.25">
      <c r="A63" s="24">
        <v>13</v>
      </c>
      <c r="B63" s="25" t="s">
        <v>288</v>
      </c>
      <c r="C63" s="26" t="s">
        <v>91</v>
      </c>
      <c r="D63" s="26" t="s">
        <v>289</v>
      </c>
      <c r="E63" s="29">
        <v>71</v>
      </c>
      <c r="F63" s="28">
        <f t="shared" si="14"/>
        <v>0.11251980982567353</v>
      </c>
      <c r="G63" s="29">
        <v>69</v>
      </c>
      <c r="H63" s="28">
        <f t="shared" si="15"/>
        <v>0.10923598138238927</v>
      </c>
      <c r="I63" s="29">
        <v>72</v>
      </c>
      <c r="J63" s="28">
        <f t="shared" si="16"/>
        <v>0.11398537187727575</v>
      </c>
      <c r="K63" s="28">
        <v>0.02</v>
      </c>
      <c r="L63" s="28">
        <f t="shared" si="22"/>
        <v>0.33574116308533852</v>
      </c>
      <c r="M63" s="76" t="str">
        <f t="shared" si="23"/>
        <v>P</v>
      </c>
      <c r="N63" s="30">
        <v>87</v>
      </c>
      <c r="O63" s="28">
        <f t="shared" si="17"/>
        <v>0.13773232435170821</v>
      </c>
      <c r="P63" s="29">
        <v>86</v>
      </c>
      <c r="Q63" s="28">
        <f t="shared" si="18"/>
        <v>0.13614919418674604</v>
      </c>
      <c r="R63" s="29">
        <v>87</v>
      </c>
      <c r="S63" s="28">
        <f t="shared" si="19"/>
        <v>0.13773232435170821</v>
      </c>
      <c r="T63" s="28">
        <v>2.5000000000000001E-2</v>
      </c>
      <c r="U63" s="28">
        <f t="shared" si="24"/>
        <v>0.41161384289016245</v>
      </c>
      <c r="V63" s="76" t="str">
        <f t="shared" si="25"/>
        <v>P</v>
      </c>
      <c r="W63" s="31">
        <f t="shared" si="20"/>
        <v>0.79235500597550101</v>
      </c>
      <c r="X63" s="32" t="str">
        <f t="shared" si="21"/>
        <v>C</v>
      </c>
      <c r="Y63" s="41"/>
    </row>
    <row r="64" spans="1:25" s="141" customFormat="1" ht="21.95" customHeight="1" x14ac:dyDescent="0.25">
      <c r="A64" s="106">
        <v>14</v>
      </c>
      <c r="B64" s="77" t="s">
        <v>1130</v>
      </c>
      <c r="C64" s="78" t="s">
        <v>96</v>
      </c>
      <c r="D64" s="78" t="s">
        <v>1131</v>
      </c>
      <c r="E64" s="81">
        <v>50</v>
      </c>
      <c r="F64" s="80">
        <f t="shared" si="14"/>
        <v>7.9239302694136288E-2</v>
      </c>
      <c r="G64" s="81">
        <v>48</v>
      </c>
      <c r="H64" s="80">
        <f t="shared" si="15"/>
        <v>7.5990247918183831E-2</v>
      </c>
      <c r="I64" s="81">
        <v>0</v>
      </c>
      <c r="J64" s="80">
        <f t="shared" si="16"/>
        <v>0</v>
      </c>
      <c r="K64" s="80">
        <v>0</v>
      </c>
      <c r="L64" s="80">
        <f t="shared" si="22"/>
        <v>0.15522955061232013</v>
      </c>
      <c r="M64" s="107" t="str">
        <f t="shared" si="23"/>
        <v>F</v>
      </c>
      <c r="N64" s="82">
        <v>51</v>
      </c>
      <c r="O64" s="80">
        <f t="shared" si="17"/>
        <v>8.073963841307033E-2</v>
      </c>
      <c r="P64" s="81">
        <v>74</v>
      </c>
      <c r="Q64" s="80">
        <f t="shared" si="18"/>
        <v>0.11715163220720008</v>
      </c>
      <c r="R64" s="81">
        <v>0</v>
      </c>
      <c r="S64" s="80">
        <f t="shared" si="19"/>
        <v>0</v>
      </c>
      <c r="T64" s="80">
        <v>0</v>
      </c>
      <c r="U64" s="80">
        <f t="shared" si="24"/>
        <v>0.1978912706202704</v>
      </c>
      <c r="V64" s="107" t="str">
        <f t="shared" si="25"/>
        <v>F</v>
      </c>
      <c r="W64" s="83">
        <f t="shared" si="20"/>
        <v>0.35312082123259048</v>
      </c>
      <c r="X64" s="84" t="str">
        <f t="shared" si="21"/>
        <v>F</v>
      </c>
      <c r="Y64" s="140"/>
    </row>
    <row r="65" spans="1:46" ht="15" customHeight="1" x14ac:dyDescent="0.2">
      <c r="A65" s="44" t="s">
        <v>30</v>
      </c>
      <c r="B65" s="45"/>
      <c r="C65" s="45"/>
      <c r="D65" s="46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7"/>
      <c r="U65" s="55"/>
      <c r="V65" s="55"/>
      <c r="W65" s="45"/>
      <c r="X65" s="48"/>
      <c r="Y65" s="49"/>
      <c r="Z65" s="50"/>
      <c r="AA65" s="51"/>
      <c r="AB65" s="52"/>
      <c r="AC65" s="52"/>
      <c r="AD65" s="53"/>
      <c r="AE65" s="54"/>
      <c r="AF65" s="53"/>
      <c r="AG65" s="54"/>
      <c r="AH65" s="53"/>
      <c r="AI65" s="54"/>
      <c r="AJ65" s="55"/>
      <c r="AK65" s="53"/>
      <c r="AL65" s="54"/>
      <c r="AM65" s="53"/>
      <c r="AN65" s="54"/>
      <c r="AO65" s="53"/>
      <c r="AP65" s="54"/>
      <c r="AQ65" s="55"/>
      <c r="AR65" s="56"/>
      <c r="AS65" s="57"/>
      <c r="AT65" s="58"/>
    </row>
    <row r="66" spans="1:46" ht="15" customHeight="1" x14ac:dyDescent="0.2">
      <c r="A66" s="44"/>
      <c r="B66" s="45"/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55"/>
      <c r="U66" s="55"/>
      <c r="V66" s="55"/>
      <c r="W66" s="45"/>
      <c r="X66" s="48"/>
      <c r="Y66" s="49"/>
      <c r="Z66" s="50"/>
      <c r="AA66" s="51"/>
      <c r="AB66" s="52"/>
      <c r="AC66" s="52"/>
      <c r="AD66" s="53"/>
      <c r="AE66" s="54"/>
      <c r="AF66" s="53"/>
      <c r="AG66" s="54"/>
      <c r="AH66" s="53"/>
      <c r="AI66" s="54"/>
      <c r="AJ66" s="55"/>
      <c r="AK66" s="53"/>
      <c r="AL66" s="54"/>
      <c r="AM66" s="53"/>
      <c r="AN66" s="54"/>
      <c r="AO66" s="53"/>
      <c r="AP66" s="54"/>
      <c r="AQ66" s="55"/>
      <c r="AR66" s="56"/>
      <c r="AS66" s="57"/>
      <c r="AT66" s="58"/>
    </row>
    <row r="67" spans="1:46" ht="15" customHeight="1" x14ac:dyDescent="0.2">
      <c r="A67" s="44"/>
      <c r="B67" s="45"/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55"/>
      <c r="U67" s="55"/>
      <c r="V67" s="55"/>
      <c r="W67" s="45"/>
      <c r="X67" s="48"/>
      <c r="Y67" s="49"/>
      <c r="Z67" s="50"/>
      <c r="AA67" s="51"/>
      <c r="AB67" s="52"/>
      <c r="AC67" s="52"/>
      <c r="AD67" s="53"/>
      <c r="AE67" s="54"/>
      <c r="AF67" s="53"/>
      <c r="AG67" s="54"/>
      <c r="AH67" s="53"/>
      <c r="AI67" s="54"/>
      <c r="AJ67" s="55"/>
      <c r="AK67" s="53"/>
      <c r="AL67" s="54"/>
      <c r="AM67" s="53"/>
      <c r="AN67" s="54"/>
      <c r="AO67" s="53"/>
      <c r="AP67" s="54"/>
      <c r="AQ67" s="55"/>
      <c r="AR67" s="56"/>
      <c r="AS67" s="57"/>
      <c r="AT67" s="58"/>
    </row>
    <row r="68" spans="1:46" ht="15" customHeight="1" x14ac:dyDescent="0.2">
      <c r="A68" s="44"/>
      <c r="B68" s="45"/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55"/>
      <c r="U68" s="55"/>
      <c r="V68" s="55"/>
      <c r="W68" s="45"/>
      <c r="X68" s="48"/>
      <c r="Y68" s="49"/>
      <c r="Z68" s="50"/>
      <c r="AA68" s="51"/>
      <c r="AB68" s="52"/>
      <c r="AC68" s="52"/>
      <c r="AD68" s="53"/>
      <c r="AE68" s="54"/>
      <c r="AF68" s="53"/>
      <c r="AG68" s="54"/>
      <c r="AH68" s="53"/>
      <c r="AI68" s="54"/>
      <c r="AJ68" s="55"/>
      <c r="AK68" s="53"/>
      <c r="AL68" s="54"/>
      <c r="AM68" s="53"/>
      <c r="AN68" s="54"/>
      <c r="AO68" s="53"/>
      <c r="AP68" s="54"/>
      <c r="AQ68" s="55"/>
      <c r="AR68" s="56"/>
      <c r="AS68" s="57"/>
      <c r="AT68" s="58"/>
    </row>
    <row r="69" spans="1:46" ht="15" customHeight="1" x14ac:dyDescent="0.2">
      <c r="A69" s="44"/>
      <c r="B69" s="45"/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55"/>
      <c r="U69" s="55"/>
      <c r="V69" s="55"/>
      <c r="W69" s="45"/>
      <c r="X69" s="48"/>
      <c r="Y69" s="49"/>
      <c r="Z69" s="50"/>
      <c r="AA69" s="51"/>
      <c r="AB69" s="52"/>
      <c r="AC69" s="52"/>
      <c r="AD69" s="53"/>
      <c r="AE69" s="54"/>
      <c r="AF69" s="53"/>
      <c r="AG69" s="54"/>
      <c r="AH69" s="53"/>
      <c r="AI69" s="54"/>
      <c r="AJ69" s="55"/>
      <c r="AK69" s="53"/>
      <c r="AL69" s="54"/>
      <c r="AM69" s="53"/>
      <c r="AN69" s="54"/>
      <c r="AO69" s="53"/>
      <c r="AP69" s="54"/>
      <c r="AQ69" s="55"/>
      <c r="AR69" s="56"/>
      <c r="AS69" s="57"/>
      <c r="AT69" s="58"/>
    </row>
    <row r="70" spans="1:46" ht="15" customHeight="1" x14ac:dyDescent="0.2">
      <c r="A70" s="44"/>
      <c r="B70" s="45"/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55"/>
      <c r="U70" s="55"/>
      <c r="V70" s="55"/>
      <c r="W70" s="45"/>
      <c r="X70" s="48"/>
      <c r="Y70" s="49"/>
      <c r="Z70" s="50"/>
      <c r="AA70" s="51"/>
      <c r="AB70" s="52"/>
      <c r="AC70" s="52"/>
      <c r="AD70" s="53"/>
      <c r="AE70" s="54"/>
      <c r="AF70" s="53"/>
      <c r="AG70" s="54"/>
      <c r="AH70" s="53"/>
      <c r="AI70" s="54"/>
      <c r="AJ70" s="55"/>
      <c r="AK70" s="53"/>
      <c r="AL70" s="54"/>
      <c r="AM70" s="53"/>
      <c r="AN70" s="54"/>
      <c r="AO70" s="53"/>
      <c r="AP70" s="54"/>
      <c r="AQ70" s="55"/>
      <c r="AR70" s="56"/>
      <c r="AS70" s="57"/>
      <c r="AT70" s="58"/>
    </row>
    <row r="71" spans="1:46" ht="15" customHeight="1" x14ac:dyDescent="0.2">
      <c r="A71" s="44"/>
      <c r="B71" s="45"/>
      <c r="C71" s="45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55"/>
      <c r="U71" s="55"/>
      <c r="V71" s="55"/>
      <c r="W71" s="45"/>
      <c r="X71" s="48"/>
      <c r="Y71" s="49"/>
      <c r="Z71" s="50"/>
      <c r="AA71" s="51"/>
      <c r="AB71" s="52"/>
      <c r="AC71" s="52"/>
      <c r="AD71" s="53"/>
      <c r="AE71" s="54"/>
      <c r="AF71" s="53"/>
      <c r="AG71" s="54"/>
      <c r="AH71" s="53"/>
      <c r="AI71" s="54"/>
      <c r="AJ71" s="55"/>
      <c r="AK71" s="53"/>
      <c r="AL71" s="54"/>
      <c r="AM71" s="53"/>
      <c r="AN71" s="54"/>
      <c r="AO71" s="53"/>
      <c r="AP71" s="54"/>
      <c r="AQ71" s="55"/>
      <c r="AR71" s="56"/>
      <c r="AS71" s="57"/>
      <c r="AT71" s="58"/>
    </row>
    <row r="72" spans="1:46" ht="15" customHeight="1" x14ac:dyDescent="0.2">
      <c r="A72" s="44"/>
      <c r="B72" s="45"/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55"/>
      <c r="U72" s="55"/>
      <c r="V72" s="55"/>
      <c r="W72" s="45"/>
      <c r="X72" s="48"/>
      <c r="Y72" s="49"/>
      <c r="Z72" s="50"/>
      <c r="AA72" s="51"/>
      <c r="AB72" s="52"/>
      <c r="AC72" s="52"/>
      <c r="AD72" s="53"/>
      <c r="AE72" s="54"/>
      <c r="AF72" s="53"/>
      <c r="AG72" s="54"/>
      <c r="AH72" s="53"/>
      <c r="AI72" s="54"/>
      <c r="AJ72" s="55"/>
      <c r="AK72" s="53"/>
      <c r="AL72" s="54"/>
      <c r="AM72" s="53"/>
      <c r="AN72" s="54"/>
      <c r="AO72" s="53"/>
      <c r="AP72" s="54"/>
      <c r="AQ72" s="55"/>
      <c r="AR72" s="56"/>
      <c r="AS72" s="57"/>
      <c r="AT72" s="58"/>
    </row>
    <row r="73" spans="1:46" ht="15" customHeight="1" x14ac:dyDescent="0.2">
      <c r="A73" s="44"/>
      <c r="B73" s="45"/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55"/>
      <c r="U73" s="55"/>
      <c r="V73" s="55"/>
      <c r="W73" s="45"/>
      <c r="X73" s="48"/>
      <c r="Y73" s="49"/>
      <c r="Z73" s="50"/>
      <c r="AA73" s="51"/>
      <c r="AB73" s="52"/>
      <c r="AC73" s="52"/>
      <c r="AD73" s="53"/>
      <c r="AE73" s="54"/>
      <c r="AF73" s="53"/>
      <c r="AG73" s="54"/>
      <c r="AH73" s="53"/>
      <c r="AI73" s="54"/>
      <c r="AJ73" s="55"/>
      <c r="AK73" s="53"/>
      <c r="AL73" s="54"/>
      <c r="AM73" s="53"/>
      <c r="AN73" s="54"/>
      <c r="AO73" s="53"/>
      <c r="AP73" s="54"/>
      <c r="AQ73" s="55"/>
      <c r="AR73" s="56"/>
      <c r="AS73" s="57"/>
      <c r="AT73" s="58"/>
    </row>
    <row r="74" spans="1:46" ht="15" customHeight="1" x14ac:dyDescent="0.2">
      <c r="A74" s="44"/>
      <c r="B74" s="45"/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55"/>
      <c r="U74" s="55"/>
      <c r="V74" s="55"/>
      <c r="W74" s="45"/>
      <c r="X74" s="48"/>
      <c r="Y74" s="49"/>
      <c r="Z74" s="50"/>
      <c r="AA74" s="51"/>
      <c r="AB74" s="52"/>
      <c r="AC74" s="52"/>
      <c r="AD74" s="53"/>
      <c r="AE74" s="54"/>
      <c r="AF74" s="53"/>
      <c r="AG74" s="54"/>
      <c r="AH74" s="53"/>
      <c r="AI74" s="54"/>
      <c r="AJ74" s="55"/>
      <c r="AK74" s="53"/>
      <c r="AL74" s="54"/>
      <c r="AM74" s="53"/>
      <c r="AN74" s="54"/>
      <c r="AO74" s="53"/>
      <c r="AP74" s="54"/>
      <c r="AQ74" s="55"/>
      <c r="AR74" s="56"/>
      <c r="AS74" s="57"/>
      <c r="AT74" s="58"/>
    </row>
    <row r="75" spans="1:46" ht="15" customHeight="1" x14ac:dyDescent="0.2">
      <c r="A75" s="44"/>
      <c r="B75" s="45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55"/>
      <c r="U75" s="55"/>
      <c r="V75" s="55"/>
      <c r="W75" s="45"/>
      <c r="X75" s="48"/>
      <c r="Y75" s="49"/>
      <c r="Z75" s="50"/>
      <c r="AA75" s="51"/>
      <c r="AB75" s="52"/>
      <c r="AC75" s="52"/>
      <c r="AD75" s="53"/>
      <c r="AE75" s="54"/>
      <c r="AF75" s="53"/>
      <c r="AG75" s="54"/>
      <c r="AH75" s="53"/>
      <c r="AI75" s="54"/>
      <c r="AJ75" s="55"/>
      <c r="AK75" s="53"/>
      <c r="AL75" s="54"/>
      <c r="AM75" s="53"/>
      <c r="AN75" s="54"/>
      <c r="AO75" s="53"/>
      <c r="AP75" s="54"/>
      <c r="AQ75" s="55"/>
      <c r="AR75" s="56"/>
      <c r="AS75" s="57"/>
      <c r="AT75" s="58"/>
    </row>
    <row r="76" spans="1:46" ht="15" customHeight="1" x14ac:dyDescent="0.2">
      <c r="A76" s="44"/>
      <c r="B76" s="45"/>
      <c r="C76" s="45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55"/>
      <c r="U76" s="55"/>
      <c r="V76" s="55"/>
      <c r="W76" s="45"/>
      <c r="X76" s="48"/>
      <c r="Y76" s="49"/>
      <c r="Z76" s="50"/>
      <c r="AA76" s="51"/>
      <c r="AB76" s="52"/>
      <c r="AC76" s="52"/>
      <c r="AD76" s="53"/>
      <c r="AE76" s="54"/>
      <c r="AF76" s="53"/>
      <c r="AG76" s="54"/>
      <c r="AH76" s="53"/>
      <c r="AI76" s="54"/>
      <c r="AJ76" s="55"/>
      <c r="AK76" s="53"/>
      <c r="AL76" s="54"/>
      <c r="AM76" s="53"/>
      <c r="AN76" s="54"/>
      <c r="AO76" s="53"/>
      <c r="AP76" s="54"/>
      <c r="AQ76" s="55"/>
      <c r="AR76" s="56"/>
      <c r="AS76" s="57"/>
      <c r="AT76" s="58"/>
    </row>
    <row r="77" spans="1:46" ht="15" customHeight="1" x14ac:dyDescent="0.2">
      <c r="A77" s="44"/>
      <c r="B77" s="45"/>
      <c r="C77" s="45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55"/>
      <c r="U77" s="55"/>
      <c r="V77" s="55"/>
      <c r="W77" s="45"/>
      <c r="X77" s="48"/>
      <c r="Y77" s="49"/>
      <c r="Z77" s="50"/>
      <c r="AA77" s="51"/>
      <c r="AB77" s="52"/>
      <c r="AC77" s="52"/>
      <c r="AD77" s="53"/>
      <c r="AE77" s="54"/>
      <c r="AF77" s="53"/>
      <c r="AG77" s="54"/>
      <c r="AH77" s="53"/>
      <c r="AI77" s="54"/>
      <c r="AJ77" s="55"/>
      <c r="AK77" s="53"/>
      <c r="AL77" s="54"/>
      <c r="AM77" s="53"/>
      <c r="AN77" s="54"/>
      <c r="AO77" s="53"/>
      <c r="AP77" s="54"/>
      <c r="AQ77" s="55"/>
      <c r="AR77" s="56"/>
      <c r="AS77" s="57"/>
      <c r="AT77" s="58"/>
    </row>
    <row r="78" spans="1:46" ht="15" customHeight="1" x14ac:dyDescent="0.2">
      <c r="A78" s="44"/>
      <c r="B78" s="45"/>
      <c r="C78" s="45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55"/>
      <c r="U78" s="55"/>
      <c r="V78" s="55"/>
      <c r="W78" s="45"/>
      <c r="X78" s="48"/>
      <c r="Y78" s="49"/>
      <c r="Z78" s="50"/>
      <c r="AA78" s="51"/>
      <c r="AB78" s="52"/>
      <c r="AC78" s="52"/>
      <c r="AD78" s="53"/>
      <c r="AE78" s="54"/>
      <c r="AF78" s="53"/>
      <c r="AG78" s="54"/>
      <c r="AH78" s="53"/>
      <c r="AI78" s="54"/>
      <c r="AJ78" s="55"/>
      <c r="AK78" s="53"/>
      <c r="AL78" s="54"/>
      <c r="AM78" s="53"/>
      <c r="AN78" s="54"/>
      <c r="AO78" s="53"/>
      <c r="AP78" s="54"/>
      <c r="AQ78" s="55"/>
      <c r="AR78" s="56"/>
      <c r="AS78" s="57"/>
      <c r="AT78" s="58"/>
    </row>
    <row r="79" spans="1:46" ht="15" customHeight="1" x14ac:dyDescent="0.2">
      <c r="A79" s="44"/>
      <c r="B79" s="45"/>
      <c r="C79" s="45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55"/>
      <c r="U79" s="55"/>
      <c r="V79" s="55"/>
      <c r="W79" s="45"/>
      <c r="X79" s="48"/>
      <c r="Y79" s="49"/>
      <c r="Z79" s="50"/>
      <c r="AA79" s="51"/>
      <c r="AB79" s="52"/>
      <c r="AC79" s="52"/>
      <c r="AD79" s="53"/>
      <c r="AE79" s="54"/>
      <c r="AF79" s="53"/>
      <c r="AG79" s="54"/>
      <c r="AH79" s="53"/>
      <c r="AI79" s="54"/>
      <c r="AJ79" s="55"/>
      <c r="AK79" s="53"/>
      <c r="AL79" s="54"/>
      <c r="AM79" s="53"/>
      <c r="AN79" s="54"/>
      <c r="AO79" s="53"/>
      <c r="AP79" s="54"/>
      <c r="AQ79" s="55"/>
      <c r="AR79" s="56"/>
      <c r="AS79" s="57"/>
      <c r="AT79" s="58"/>
    </row>
    <row r="80" spans="1:46" ht="15" customHeight="1" x14ac:dyDescent="0.2">
      <c r="A80" s="44"/>
      <c r="B80" s="45"/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55"/>
      <c r="U80" s="55"/>
      <c r="V80" s="55"/>
      <c r="W80" s="45"/>
      <c r="X80" s="48"/>
      <c r="Y80" s="49"/>
      <c r="Z80" s="50"/>
      <c r="AA80" s="51"/>
      <c r="AB80" s="52"/>
      <c r="AC80" s="52"/>
      <c r="AD80" s="53"/>
      <c r="AE80" s="54"/>
      <c r="AF80" s="53"/>
      <c r="AG80" s="54"/>
      <c r="AH80" s="53"/>
      <c r="AI80" s="54"/>
      <c r="AJ80" s="55"/>
      <c r="AK80" s="53"/>
      <c r="AL80" s="54"/>
      <c r="AM80" s="53"/>
      <c r="AN80" s="54"/>
      <c r="AO80" s="53"/>
      <c r="AP80" s="54"/>
      <c r="AQ80" s="55"/>
      <c r="AR80" s="56"/>
      <c r="AS80" s="57"/>
      <c r="AT80" s="58"/>
    </row>
    <row r="81" spans="1:46" ht="15" customHeight="1" x14ac:dyDescent="0.2">
      <c r="A81" s="44"/>
      <c r="B81" s="45"/>
      <c r="C81" s="45"/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5"/>
      <c r="U81" s="55"/>
      <c r="V81" s="55"/>
      <c r="W81" s="45"/>
      <c r="X81" s="48"/>
      <c r="Y81" s="49"/>
      <c r="Z81" s="50"/>
      <c r="AA81" s="51"/>
      <c r="AB81" s="52"/>
      <c r="AC81" s="52"/>
      <c r="AD81" s="53"/>
      <c r="AE81" s="54"/>
      <c r="AF81" s="53"/>
      <c r="AG81" s="54"/>
      <c r="AH81" s="53"/>
      <c r="AI81" s="54"/>
      <c r="AJ81" s="55"/>
      <c r="AK81" s="53"/>
      <c r="AL81" s="54"/>
      <c r="AM81" s="53"/>
      <c r="AN81" s="54"/>
      <c r="AO81" s="53"/>
      <c r="AP81" s="54"/>
      <c r="AQ81" s="55"/>
      <c r="AR81" s="56"/>
      <c r="AS81" s="57"/>
      <c r="AT81" s="58"/>
    </row>
    <row r="82" spans="1:46" ht="15" customHeight="1" x14ac:dyDescent="0.2">
      <c r="A82" s="44"/>
      <c r="B82" s="45"/>
      <c r="C82" s="45"/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55"/>
      <c r="U82" s="55"/>
      <c r="V82" s="55"/>
      <c r="W82" s="45"/>
      <c r="X82" s="48"/>
      <c r="Y82" s="49"/>
      <c r="Z82" s="50"/>
      <c r="AA82" s="51"/>
      <c r="AB82" s="52"/>
      <c r="AC82" s="52"/>
      <c r="AD82" s="53"/>
      <c r="AE82" s="54"/>
      <c r="AF82" s="53"/>
      <c r="AG82" s="54"/>
      <c r="AH82" s="53"/>
      <c r="AI82" s="54"/>
      <c r="AJ82" s="55"/>
      <c r="AK82" s="53"/>
      <c r="AL82" s="54"/>
      <c r="AM82" s="53"/>
      <c r="AN82" s="54"/>
      <c r="AO82" s="53"/>
      <c r="AP82" s="54"/>
      <c r="AQ82" s="55"/>
      <c r="AR82" s="56"/>
      <c r="AS82" s="57"/>
      <c r="AT82" s="58"/>
    </row>
    <row r="83" spans="1:46" ht="15" customHeight="1" x14ac:dyDescent="0.2">
      <c r="A83" s="44"/>
      <c r="B83" s="45"/>
      <c r="C83" s="45"/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55"/>
      <c r="U83" s="55"/>
      <c r="V83" s="55"/>
      <c r="W83" s="45"/>
      <c r="X83" s="48"/>
      <c r="Y83" s="49"/>
      <c r="Z83" s="50"/>
      <c r="AA83" s="51"/>
      <c r="AB83" s="52"/>
      <c r="AC83" s="52"/>
      <c r="AD83" s="53"/>
      <c r="AE83" s="54"/>
      <c r="AF83" s="53"/>
      <c r="AG83" s="54"/>
      <c r="AH83" s="53"/>
      <c r="AI83" s="54"/>
      <c r="AJ83" s="55"/>
      <c r="AK83" s="53"/>
      <c r="AL83" s="54"/>
      <c r="AM83" s="53"/>
      <c r="AN83" s="54"/>
      <c r="AO83" s="53"/>
      <c r="AP83" s="54"/>
      <c r="AQ83" s="55"/>
      <c r="AR83" s="56"/>
      <c r="AS83" s="57"/>
      <c r="AT83" s="58"/>
    </row>
    <row r="84" spans="1:46" ht="15" customHeight="1" x14ac:dyDescent="0.2">
      <c r="A84" s="44"/>
      <c r="B84" s="45"/>
      <c r="C84" s="45"/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55"/>
      <c r="U84" s="55"/>
      <c r="V84" s="55"/>
      <c r="W84" s="45"/>
      <c r="X84" s="48"/>
      <c r="Y84" s="49"/>
      <c r="Z84" s="50"/>
      <c r="AA84" s="51"/>
      <c r="AB84" s="52"/>
      <c r="AC84" s="52"/>
      <c r="AD84" s="53"/>
      <c r="AE84" s="54"/>
      <c r="AF84" s="53"/>
      <c r="AG84" s="54"/>
      <c r="AH84" s="53"/>
      <c r="AI84" s="54"/>
      <c r="AJ84" s="55"/>
      <c r="AK84" s="53"/>
      <c r="AL84" s="54"/>
      <c r="AM84" s="53"/>
      <c r="AN84" s="54"/>
      <c r="AO84" s="53"/>
      <c r="AP84" s="54"/>
      <c r="AQ84" s="55"/>
      <c r="AR84" s="56"/>
      <c r="AS84" s="57"/>
      <c r="AT84" s="58"/>
    </row>
    <row r="85" spans="1:46" ht="15" customHeight="1" x14ac:dyDescent="0.2">
      <c r="A85" s="44"/>
      <c r="B85" s="45"/>
      <c r="C85" s="45"/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55"/>
      <c r="U85" s="55"/>
      <c r="V85" s="55"/>
      <c r="W85" s="45"/>
      <c r="X85" s="48"/>
      <c r="Y85" s="49"/>
      <c r="Z85" s="50"/>
      <c r="AA85" s="51"/>
      <c r="AB85" s="52"/>
      <c r="AC85" s="52"/>
      <c r="AD85" s="53"/>
      <c r="AE85" s="54"/>
      <c r="AF85" s="53"/>
      <c r="AG85" s="54"/>
      <c r="AH85" s="53"/>
      <c r="AI85" s="54"/>
      <c r="AJ85" s="55"/>
      <c r="AK85" s="53"/>
      <c r="AL85" s="54"/>
      <c r="AM85" s="53"/>
      <c r="AN85" s="54"/>
      <c r="AO85" s="53"/>
      <c r="AP85" s="54"/>
      <c r="AQ85" s="55"/>
      <c r="AR85" s="56"/>
      <c r="AS85" s="57"/>
      <c r="AT85" s="58"/>
    </row>
    <row r="86" spans="1:46" ht="15" customHeight="1" x14ac:dyDescent="0.2">
      <c r="A86" s="44"/>
      <c r="B86" s="45"/>
      <c r="C86" s="45"/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55"/>
      <c r="U86" s="55"/>
      <c r="V86" s="55"/>
      <c r="W86" s="45"/>
      <c r="X86" s="48"/>
      <c r="Y86" s="49"/>
      <c r="Z86" s="50"/>
      <c r="AA86" s="51"/>
      <c r="AB86" s="52"/>
      <c r="AC86" s="52"/>
      <c r="AD86" s="53"/>
      <c r="AE86" s="54"/>
      <c r="AF86" s="53"/>
      <c r="AG86" s="54"/>
      <c r="AH86" s="53"/>
      <c r="AI86" s="54"/>
      <c r="AJ86" s="55"/>
      <c r="AK86" s="53"/>
      <c r="AL86" s="54"/>
      <c r="AM86" s="53"/>
      <c r="AN86" s="54"/>
      <c r="AO86" s="53"/>
      <c r="AP86" s="54"/>
      <c r="AQ86" s="55"/>
      <c r="AR86" s="56"/>
      <c r="AS86" s="57"/>
      <c r="AT86" s="58"/>
    </row>
    <row r="87" spans="1:46" s="7" customFormat="1" ht="30" x14ac:dyDescent="0.2">
      <c r="A87" s="254" t="s">
        <v>17</v>
      </c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</row>
    <row r="88" spans="1:46" ht="15.95" customHeight="1" x14ac:dyDescent="0.2">
      <c r="A88" s="8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2"/>
    </row>
    <row r="89" spans="1:46" ht="21" customHeight="1" x14ac:dyDescent="0.2">
      <c r="A89" s="14" t="s">
        <v>63</v>
      </c>
      <c r="B89" s="14"/>
      <c r="C89" s="14"/>
      <c r="D89" s="15"/>
      <c r="E89" s="16"/>
      <c r="F89" s="16"/>
      <c r="G89" s="16"/>
      <c r="H89" s="16"/>
      <c r="I89" s="16"/>
      <c r="J89" s="16"/>
      <c r="K89" s="17" t="s">
        <v>35</v>
      </c>
      <c r="L89" s="17"/>
      <c r="M89" s="17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8"/>
    </row>
    <row r="90" spans="1:46" ht="18" customHeight="1" x14ac:dyDescent="0.2">
      <c r="A90" s="14" t="s">
        <v>1174</v>
      </c>
      <c r="B90" s="14"/>
      <c r="C90" s="14"/>
      <c r="D90" s="15"/>
      <c r="E90" s="16"/>
      <c r="F90" s="16"/>
      <c r="G90" s="16"/>
      <c r="H90" s="16"/>
      <c r="I90" s="16"/>
      <c r="J90" s="16"/>
      <c r="K90" s="17" t="s">
        <v>7</v>
      </c>
      <c r="L90" s="17"/>
      <c r="M90" s="17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8" t="s">
        <v>10</v>
      </c>
    </row>
    <row r="91" spans="1:46" ht="15.95" customHeight="1" x14ac:dyDescent="0.2">
      <c r="A91" s="19"/>
      <c r="B91" s="20"/>
      <c r="C91" s="20"/>
      <c r="D91" s="2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22"/>
    </row>
    <row r="92" spans="1:46" ht="14.1" customHeight="1" x14ac:dyDescent="0.2">
      <c r="A92" s="235" t="s">
        <v>2</v>
      </c>
      <c r="B92" s="236" t="s">
        <v>3</v>
      </c>
      <c r="C92" s="236" t="s">
        <v>4</v>
      </c>
      <c r="D92" s="236" t="s">
        <v>5</v>
      </c>
      <c r="E92" s="237" t="s">
        <v>21</v>
      </c>
      <c r="F92" s="238"/>
      <c r="G92" s="238"/>
      <c r="H92" s="238"/>
      <c r="I92" s="238"/>
      <c r="J92" s="238"/>
      <c r="K92" s="238"/>
      <c r="L92" s="228"/>
      <c r="M92" s="229"/>
      <c r="N92" s="235" t="s">
        <v>22</v>
      </c>
      <c r="O92" s="235"/>
      <c r="P92" s="235"/>
      <c r="Q92" s="235"/>
      <c r="R92" s="235"/>
      <c r="S92" s="235"/>
      <c r="T92" s="256"/>
      <c r="U92" s="228"/>
      <c r="V92" s="229"/>
      <c r="W92" s="257" t="s">
        <v>6</v>
      </c>
      <c r="X92" s="243" t="s">
        <v>1</v>
      </c>
      <c r="Y92" s="236" t="s">
        <v>1134</v>
      </c>
    </row>
    <row r="93" spans="1:46" ht="14.1" customHeight="1" x14ac:dyDescent="0.2">
      <c r="A93" s="235"/>
      <c r="B93" s="236"/>
      <c r="C93" s="236"/>
      <c r="D93" s="236"/>
      <c r="E93" s="240"/>
      <c r="F93" s="241"/>
      <c r="G93" s="241"/>
      <c r="H93" s="241"/>
      <c r="I93" s="241"/>
      <c r="J93" s="241"/>
      <c r="K93" s="241"/>
      <c r="L93" s="230"/>
      <c r="M93" s="231"/>
      <c r="N93" s="235"/>
      <c r="O93" s="235"/>
      <c r="P93" s="235"/>
      <c r="Q93" s="235"/>
      <c r="R93" s="235"/>
      <c r="S93" s="235"/>
      <c r="T93" s="256"/>
      <c r="U93" s="230"/>
      <c r="V93" s="231"/>
      <c r="W93" s="258"/>
      <c r="X93" s="243"/>
      <c r="Y93" s="236"/>
    </row>
    <row r="94" spans="1:46" ht="14.1" customHeight="1" x14ac:dyDescent="0.2">
      <c r="A94" s="235"/>
      <c r="B94" s="236"/>
      <c r="C94" s="236"/>
      <c r="D94" s="236"/>
      <c r="E94" s="232" t="s">
        <v>14</v>
      </c>
      <c r="F94" s="232"/>
      <c r="G94" s="232" t="s">
        <v>15</v>
      </c>
      <c r="H94" s="232"/>
      <c r="I94" s="232" t="s">
        <v>16</v>
      </c>
      <c r="J94" s="232"/>
      <c r="K94" s="23" t="s">
        <v>13</v>
      </c>
      <c r="L94" s="23" t="s">
        <v>1132</v>
      </c>
      <c r="M94" s="23" t="s">
        <v>1133</v>
      </c>
      <c r="N94" s="232" t="s">
        <v>14</v>
      </c>
      <c r="O94" s="232"/>
      <c r="P94" s="232" t="s">
        <v>15</v>
      </c>
      <c r="Q94" s="232"/>
      <c r="R94" s="232" t="s">
        <v>16</v>
      </c>
      <c r="S94" s="232"/>
      <c r="T94" s="23" t="s">
        <v>13</v>
      </c>
      <c r="U94" s="23" t="s">
        <v>1132</v>
      </c>
      <c r="V94" s="23" t="s">
        <v>1133</v>
      </c>
      <c r="W94" s="259"/>
      <c r="X94" s="243"/>
      <c r="Y94" s="236"/>
    </row>
    <row r="95" spans="1:46" s="36" customFormat="1" ht="20.100000000000001" customHeight="1" x14ac:dyDescent="0.25">
      <c r="A95" s="24">
        <v>1</v>
      </c>
      <c r="B95" s="25" t="s">
        <v>290</v>
      </c>
      <c r="C95" s="26" t="s">
        <v>91</v>
      </c>
      <c r="D95" s="26" t="s">
        <v>291</v>
      </c>
      <c r="E95" s="29">
        <v>93</v>
      </c>
      <c r="F95" s="28">
        <f t="shared" ref="F95:F110" si="26">E95/631</f>
        <v>0.1473851030110935</v>
      </c>
      <c r="G95" s="29">
        <v>82</v>
      </c>
      <c r="H95" s="28">
        <f t="shared" ref="H95:H110" si="27">G95/631.66</f>
        <v>0.12981667352689738</v>
      </c>
      <c r="I95" s="29">
        <v>57</v>
      </c>
      <c r="J95" s="28">
        <f t="shared" ref="J95:J110" si="28">I95/631.66</f>
        <v>9.0238419402843301E-2</v>
      </c>
      <c r="K95" s="28">
        <v>0</v>
      </c>
      <c r="L95" s="28">
        <f>F95+H95+J95</f>
        <v>0.36744019594083421</v>
      </c>
      <c r="M95" s="76" t="str">
        <f>IF(L95&lt;28.5%,"F",IF(L95&gt;=28.5%,"P"))</f>
        <v>P</v>
      </c>
      <c r="N95" s="30">
        <v>98</v>
      </c>
      <c r="O95" s="28">
        <f t="shared" ref="O95:O110" si="29">N95/631.66</f>
        <v>0.155146756166292</v>
      </c>
      <c r="P95" s="29">
        <v>85</v>
      </c>
      <c r="Q95" s="28">
        <f t="shared" ref="Q95:Q110" si="30">P95/631.66</f>
        <v>0.13456606402178387</v>
      </c>
      <c r="R95" s="29">
        <v>84</v>
      </c>
      <c r="S95" s="28">
        <f t="shared" ref="S95:S110" si="31">R95/631.66</f>
        <v>0.13298293385682172</v>
      </c>
      <c r="T95" s="28">
        <v>0.02</v>
      </c>
      <c r="U95" s="28">
        <f>O95+Q95+S95</f>
        <v>0.42269575404489756</v>
      </c>
      <c r="V95" s="76" t="str">
        <f>IF(U95&lt;28.5%,"F",IF(U95&gt;=28.5%,"P"))</f>
        <v>P</v>
      </c>
      <c r="W95" s="31">
        <f t="shared" ref="W95:W110" si="32">T95+S95+Q95+O95+K95+J95+H95+F95</f>
        <v>0.8101359499857318</v>
      </c>
      <c r="X95" s="32" t="str">
        <f t="shared" ref="X95:X110" si="33">IF(W95&lt;60%,"F",IF(W95&lt;70%,"D",IF(W95&lt;80%,"C",IF(W95&lt;90%,"B",IF(W95&gt;=90%,"A")))))</f>
        <v>B</v>
      </c>
      <c r="Y95" s="35"/>
    </row>
    <row r="96" spans="1:46" s="138" customFormat="1" ht="20.100000000000001" customHeight="1" x14ac:dyDescent="0.25">
      <c r="A96" s="106">
        <v>2</v>
      </c>
      <c r="B96" s="77" t="s">
        <v>292</v>
      </c>
      <c r="C96" s="78" t="s">
        <v>96</v>
      </c>
      <c r="D96" s="78" t="s">
        <v>293</v>
      </c>
      <c r="E96" s="81">
        <v>42</v>
      </c>
      <c r="F96" s="80">
        <f t="shared" si="26"/>
        <v>6.6561014263074481E-2</v>
      </c>
      <c r="G96" s="81">
        <v>44</v>
      </c>
      <c r="H96" s="80">
        <f t="shared" si="27"/>
        <v>6.9657727258335189E-2</v>
      </c>
      <c r="I96" s="81">
        <v>48</v>
      </c>
      <c r="J96" s="80">
        <f t="shared" si="28"/>
        <v>7.5990247918183831E-2</v>
      </c>
      <c r="K96" s="80">
        <v>0.01</v>
      </c>
      <c r="L96" s="80">
        <f t="shared" ref="L96:L110" si="34">F96+H96+J96</f>
        <v>0.21220898943959349</v>
      </c>
      <c r="M96" s="107" t="str">
        <f t="shared" ref="M96:M110" si="35">IF(L96&lt;28.5%,"F",IF(L96&gt;=28.5%,"P"))</f>
        <v>F</v>
      </c>
      <c r="N96" s="82">
        <v>71</v>
      </c>
      <c r="O96" s="80">
        <f t="shared" si="29"/>
        <v>0.1124022417123136</v>
      </c>
      <c r="P96" s="81">
        <v>54</v>
      </c>
      <c r="Q96" s="80">
        <f t="shared" si="30"/>
        <v>8.5489028907956816E-2</v>
      </c>
      <c r="R96" s="81">
        <v>35</v>
      </c>
      <c r="S96" s="80">
        <f t="shared" si="31"/>
        <v>5.5409555773675713E-2</v>
      </c>
      <c r="T96" s="80">
        <v>0.02</v>
      </c>
      <c r="U96" s="80">
        <f t="shared" ref="U96:U110" si="36">O96+Q96+S96</f>
        <v>0.25330082639394613</v>
      </c>
      <c r="V96" s="107" t="str">
        <f t="shared" ref="V96:V110" si="37">IF(U96&lt;28.5%,"F",IF(U96&gt;=28.5%,"P"))</f>
        <v>F</v>
      </c>
      <c r="W96" s="83">
        <f t="shared" si="32"/>
        <v>0.49550981583353965</v>
      </c>
      <c r="X96" s="136" t="str">
        <f t="shared" si="33"/>
        <v>F</v>
      </c>
      <c r="Y96" s="137"/>
    </row>
    <row r="97" spans="1:46" s="36" customFormat="1" ht="20.100000000000001" customHeight="1" x14ac:dyDescent="0.25">
      <c r="A97" s="24">
        <v>3</v>
      </c>
      <c r="B97" s="25" t="s">
        <v>886</v>
      </c>
      <c r="C97" s="26" t="s">
        <v>91</v>
      </c>
      <c r="D97" s="26" t="s">
        <v>887</v>
      </c>
      <c r="E97" s="29">
        <v>81</v>
      </c>
      <c r="F97" s="28">
        <f t="shared" si="26"/>
        <v>0.12836767036450078</v>
      </c>
      <c r="G97" s="29">
        <v>59</v>
      </c>
      <c r="H97" s="28">
        <f t="shared" si="27"/>
        <v>9.3404679732767629E-2</v>
      </c>
      <c r="I97" s="29">
        <v>70</v>
      </c>
      <c r="J97" s="28">
        <f t="shared" si="28"/>
        <v>0.11081911154735143</v>
      </c>
      <c r="K97" s="28">
        <v>0</v>
      </c>
      <c r="L97" s="28">
        <f t="shared" si="34"/>
        <v>0.33259146164461983</v>
      </c>
      <c r="M97" s="76" t="str">
        <f t="shared" si="35"/>
        <v>P</v>
      </c>
      <c r="N97" s="30">
        <v>85</v>
      </c>
      <c r="O97" s="28">
        <f t="shared" si="29"/>
        <v>0.13456606402178387</v>
      </c>
      <c r="P97" s="29">
        <v>71</v>
      </c>
      <c r="Q97" s="28">
        <f t="shared" si="30"/>
        <v>0.1124022417123136</v>
      </c>
      <c r="R97" s="29">
        <v>79</v>
      </c>
      <c r="S97" s="28">
        <f t="shared" si="31"/>
        <v>0.1250672830320109</v>
      </c>
      <c r="T97" s="28">
        <v>1.4999999999999999E-2</v>
      </c>
      <c r="U97" s="28">
        <f t="shared" si="36"/>
        <v>0.37203558876610832</v>
      </c>
      <c r="V97" s="76" t="str">
        <f t="shared" si="37"/>
        <v>P</v>
      </c>
      <c r="W97" s="31">
        <f t="shared" si="32"/>
        <v>0.71962705041072816</v>
      </c>
      <c r="X97" s="32" t="str">
        <f t="shared" si="33"/>
        <v>C</v>
      </c>
      <c r="Y97" s="40"/>
    </row>
    <row r="98" spans="1:46" s="141" customFormat="1" ht="20.100000000000001" customHeight="1" x14ac:dyDescent="0.25">
      <c r="A98" s="106">
        <v>4</v>
      </c>
      <c r="B98" s="77" t="s">
        <v>294</v>
      </c>
      <c r="C98" s="78" t="s">
        <v>91</v>
      </c>
      <c r="D98" s="78" t="s">
        <v>295</v>
      </c>
      <c r="E98" s="81">
        <v>55</v>
      </c>
      <c r="F98" s="80">
        <f t="shared" si="26"/>
        <v>8.7163232963549928E-2</v>
      </c>
      <c r="G98" s="81">
        <v>55</v>
      </c>
      <c r="H98" s="80">
        <f t="shared" si="27"/>
        <v>8.7072159072918986E-2</v>
      </c>
      <c r="I98" s="81">
        <v>40</v>
      </c>
      <c r="J98" s="80">
        <f t="shared" si="28"/>
        <v>6.3325206598486533E-2</v>
      </c>
      <c r="K98" s="80">
        <v>0.02</v>
      </c>
      <c r="L98" s="80">
        <f t="shared" si="34"/>
        <v>0.23756059863495546</v>
      </c>
      <c r="M98" s="107" t="str">
        <f t="shared" si="35"/>
        <v>F</v>
      </c>
      <c r="N98" s="82">
        <v>60</v>
      </c>
      <c r="O98" s="80">
        <f t="shared" si="29"/>
        <v>9.49878098977298E-2</v>
      </c>
      <c r="P98" s="81">
        <v>46</v>
      </c>
      <c r="Q98" s="80">
        <f t="shared" si="30"/>
        <v>7.2823987588259517E-2</v>
      </c>
      <c r="R98" s="81">
        <v>51</v>
      </c>
      <c r="S98" s="80">
        <f t="shared" si="31"/>
        <v>8.073963841307033E-2</v>
      </c>
      <c r="T98" s="80">
        <v>2.5000000000000001E-2</v>
      </c>
      <c r="U98" s="80">
        <f t="shared" si="36"/>
        <v>0.24855143589905965</v>
      </c>
      <c r="V98" s="107" t="str">
        <f t="shared" si="37"/>
        <v>F</v>
      </c>
      <c r="W98" s="83">
        <f t="shared" si="32"/>
        <v>0.53111203453401512</v>
      </c>
      <c r="X98" s="84" t="str">
        <f t="shared" si="33"/>
        <v>F</v>
      </c>
      <c r="Y98" s="140"/>
    </row>
    <row r="99" spans="1:46" s="197" customFormat="1" ht="20.100000000000001" customHeight="1" x14ac:dyDescent="0.25">
      <c r="A99" s="187">
        <v>5</v>
      </c>
      <c r="B99" s="188" t="s">
        <v>296</v>
      </c>
      <c r="C99" s="189" t="s">
        <v>91</v>
      </c>
      <c r="D99" s="189" t="s">
        <v>297</v>
      </c>
      <c r="E99" s="190">
        <v>57</v>
      </c>
      <c r="F99" s="191">
        <f t="shared" si="26"/>
        <v>9.0332805071315372E-2</v>
      </c>
      <c r="G99" s="190">
        <v>61</v>
      </c>
      <c r="H99" s="191">
        <f t="shared" si="27"/>
        <v>9.6570940062691957E-2</v>
      </c>
      <c r="I99" s="190">
        <v>50</v>
      </c>
      <c r="J99" s="191">
        <f t="shared" si="28"/>
        <v>7.9156508248108159E-2</v>
      </c>
      <c r="K99" s="191">
        <v>0.01</v>
      </c>
      <c r="L99" s="191">
        <f t="shared" si="34"/>
        <v>0.26606025338211547</v>
      </c>
      <c r="M99" s="192" t="str">
        <f t="shared" si="35"/>
        <v>F</v>
      </c>
      <c r="N99" s="193">
        <v>79</v>
      </c>
      <c r="O99" s="191">
        <f t="shared" si="29"/>
        <v>0.1250672830320109</v>
      </c>
      <c r="P99" s="190">
        <v>64</v>
      </c>
      <c r="Q99" s="191">
        <f t="shared" si="30"/>
        <v>0.10132033055757846</v>
      </c>
      <c r="R99" s="190">
        <v>64</v>
      </c>
      <c r="S99" s="191">
        <f t="shared" si="31"/>
        <v>0.10132033055757846</v>
      </c>
      <c r="T99" s="191">
        <v>2.5000000000000001E-2</v>
      </c>
      <c r="U99" s="191">
        <f t="shared" si="36"/>
        <v>0.32770794414716781</v>
      </c>
      <c r="V99" s="192" t="str">
        <f t="shared" si="37"/>
        <v>P</v>
      </c>
      <c r="W99" s="194">
        <f t="shared" si="32"/>
        <v>0.62876819752928326</v>
      </c>
      <c r="X99" s="195" t="s">
        <v>91</v>
      </c>
      <c r="Y99" s="196"/>
    </row>
    <row r="100" spans="1:46" s="34" customFormat="1" ht="20.100000000000001" customHeight="1" x14ac:dyDescent="0.25">
      <c r="A100" s="24">
        <v>6</v>
      </c>
      <c r="B100" s="25" t="s">
        <v>298</v>
      </c>
      <c r="C100" s="26" t="s">
        <v>96</v>
      </c>
      <c r="D100" s="26" t="s">
        <v>299</v>
      </c>
      <c r="E100" s="29">
        <v>61</v>
      </c>
      <c r="F100" s="28">
        <f t="shared" si="26"/>
        <v>9.6671949286846276E-2</v>
      </c>
      <c r="G100" s="29">
        <v>67</v>
      </c>
      <c r="H100" s="28">
        <f t="shared" si="27"/>
        <v>0.10606972105246494</v>
      </c>
      <c r="I100" s="29">
        <v>72</v>
      </c>
      <c r="J100" s="28">
        <f t="shared" si="28"/>
        <v>0.11398537187727575</v>
      </c>
      <c r="K100" s="28">
        <v>0.02</v>
      </c>
      <c r="L100" s="28">
        <f t="shared" si="34"/>
        <v>0.31672704221658698</v>
      </c>
      <c r="M100" s="76" t="str">
        <f t="shared" si="35"/>
        <v>P</v>
      </c>
      <c r="N100" s="30">
        <v>82</v>
      </c>
      <c r="O100" s="28">
        <f t="shared" si="29"/>
        <v>0.12981667352689738</v>
      </c>
      <c r="P100" s="29">
        <v>51</v>
      </c>
      <c r="Q100" s="28">
        <f t="shared" si="30"/>
        <v>8.073963841307033E-2</v>
      </c>
      <c r="R100" s="29">
        <v>58</v>
      </c>
      <c r="S100" s="28">
        <f t="shared" si="31"/>
        <v>9.1821549567805472E-2</v>
      </c>
      <c r="T100" s="28">
        <v>2.5000000000000001E-2</v>
      </c>
      <c r="U100" s="28">
        <f t="shared" si="36"/>
        <v>0.30237786150777318</v>
      </c>
      <c r="V100" s="76" t="str">
        <f t="shared" si="37"/>
        <v>P</v>
      </c>
      <c r="W100" s="31">
        <f t="shared" si="32"/>
        <v>0.66410490372436015</v>
      </c>
      <c r="X100" s="32" t="str">
        <f t="shared" si="33"/>
        <v>D</v>
      </c>
      <c r="Y100" s="41" t="s">
        <v>11</v>
      </c>
    </row>
    <row r="101" spans="1:46" s="34" customFormat="1" ht="20.100000000000001" customHeight="1" x14ac:dyDescent="0.25">
      <c r="A101" s="24">
        <v>7</v>
      </c>
      <c r="B101" s="25" t="s">
        <v>300</v>
      </c>
      <c r="C101" s="26" t="s">
        <v>96</v>
      </c>
      <c r="D101" s="26" t="s">
        <v>301</v>
      </c>
      <c r="E101" s="29">
        <v>62</v>
      </c>
      <c r="F101" s="28">
        <f t="shared" si="26"/>
        <v>9.8256735340728998E-2</v>
      </c>
      <c r="G101" s="29">
        <v>65</v>
      </c>
      <c r="H101" s="28">
        <f t="shared" si="27"/>
        <v>0.10290346072254061</v>
      </c>
      <c r="I101" s="29">
        <v>58</v>
      </c>
      <c r="J101" s="28">
        <f t="shared" si="28"/>
        <v>9.1821549567805472E-2</v>
      </c>
      <c r="K101" s="28">
        <v>0.02</v>
      </c>
      <c r="L101" s="28">
        <f t="shared" si="34"/>
        <v>0.2929817456310751</v>
      </c>
      <c r="M101" s="76" t="str">
        <f t="shared" si="35"/>
        <v>P</v>
      </c>
      <c r="N101" s="30">
        <v>84</v>
      </c>
      <c r="O101" s="28">
        <f t="shared" si="29"/>
        <v>0.13298293385682172</v>
      </c>
      <c r="P101" s="29">
        <v>57</v>
      </c>
      <c r="Q101" s="28">
        <f t="shared" si="30"/>
        <v>9.0238419402843301E-2</v>
      </c>
      <c r="R101" s="29">
        <v>68</v>
      </c>
      <c r="S101" s="28">
        <f t="shared" si="31"/>
        <v>0.1076528512174271</v>
      </c>
      <c r="T101" s="28">
        <v>2.5000000000000001E-2</v>
      </c>
      <c r="U101" s="28">
        <f t="shared" si="36"/>
        <v>0.33087420447709215</v>
      </c>
      <c r="V101" s="76" t="str">
        <f t="shared" si="37"/>
        <v>P</v>
      </c>
      <c r="W101" s="31">
        <f t="shared" si="32"/>
        <v>0.66885595010816723</v>
      </c>
      <c r="X101" s="32" t="str">
        <f t="shared" si="33"/>
        <v>D</v>
      </c>
      <c r="Y101" s="42"/>
    </row>
    <row r="102" spans="1:46" s="36" customFormat="1" ht="20.100000000000001" customHeight="1" x14ac:dyDescent="0.25">
      <c r="A102" s="24">
        <v>8</v>
      </c>
      <c r="B102" s="25" t="s">
        <v>302</v>
      </c>
      <c r="C102" s="26" t="s">
        <v>91</v>
      </c>
      <c r="D102" s="26" t="s">
        <v>303</v>
      </c>
      <c r="E102" s="29">
        <v>82</v>
      </c>
      <c r="F102" s="28">
        <f t="shared" si="26"/>
        <v>0.12995245641838352</v>
      </c>
      <c r="G102" s="29">
        <v>82</v>
      </c>
      <c r="H102" s="28">
        <f t="shared" si="27"/>
        <v>0.12981667352689738</v>
      </c>
      <c r="I102" s="29">
        <v>93</v>
      </c>
      <c r="J102" s="28">
        <f t="shared" si="28"/>
        <v>0.14723110534148118</v>
      </c>
      <c r="K102" s="28">
        <v>0.02</v>
      </c>
      <c r="L102" s="28">
        <f t="shared" si="34"/>
        <v>0.4070002352867621</v>
      </c>
      <c r="M102" s="76" t="str">
        <f t="shared" si="35"/>
        <v>P</v>
      </c>
      <c r="N102" s="30">
        <v>86</v>
      </c>
      <c r="O102" s="28">
        <f t="shared" si="29"/>
        <v>0.13614919418674604</v>
      </c>
      <c r="P102" s="29">
        <v>81</v>
      </c>
      <c r="Q102" s="28">
        <f t="shared" si="30"/>
        <v>0.12823354336193524</v>
      </c>
      <c r="R102" s="29">
        <v>77</v>
      </c>
      <c r="S102" s="28">
        <f t="shared" si="31"/>
        <v>0.12190102270208657</v>
      </c>
      <c r="T102" s="28">
        <v>2.5000000000000001E-2</v>
      </c>
      <c r="U102" s="28">
        <f t="shared" si="36"/>
        <v>0.38628376025076783</v>
      </c>
      <c r="V102" s="76" t="str">
        <f t="shared" si="37"/>
        <v>P</v>
      </c>
      <c r="W102" s="31">
        <f t="shared" si="32"/>
        <v>0.83828399553752997</v>
      </c>
      <c r="X102" s="32" t="str">
        <f t="shared" si="33"/>
        <v>B</v>
      </c>
      <c r="Y102" s="35"/>
    </row>
    <row r="103" spans="1:46" s="36" customFormat="1" ht="20.100000000000001" customHeight="1" x14ac:dyDescent="0.25">
      <c r="A103" s="24">
        <v>9</v>
      </c>
      <c r="B103" s="25" t="s">
        <v>304</v>
      </c>
      <c r="C103" s="26" t="s">
        <v>91</v>
      </c>
      <c r="D103" s="26" t="s">
        <v>305</v>
      </c>
      <c r="E103" s="29">
        <v>92</v>
      </c>
      <c r="F103" s="28">
        <f t="shared" si="26"/>
        <v>0.14580031695721077</v>
      </c>
      <c r="G103" s="29">
        <v>89</v>
      </c>
      <c r="H103" s="28">
        <f t="shared" si="27"/>
        <v>0.14089858468163252</v>
      </c>
      <c r="I103" s="29">
        <v>84</v>
      </c>
      <c r="J103" s="28">
        <f t="shared" si="28"/>
        <v>0.13298293385682172</v>
      </c>
      <c r="K103" s="28">
        <v>0.02</v>
      </c>
      <c r="L103" s="28">
        <f t="shared" si="34"/>
        <v>0.41968183549566496</v>
      </c>
      <c r="M103" s="76" t="str">
        <f t="shared" si="35"/>
        <v>P</v>
      </c>
      <c r="N103" s="30">
        <v>97</v>
      </c>
      <c r="O103" s="28">
        <f t="shared" si="29"/>
        <v>0.15356362600132983</v>
      </c>
      <c r="P103" s="29">
        <v>87</v>
      </c>
      <c r="Q103" s="28">
        <f t="shared" si="30"/>
        <v>0.13773232435170821</v>
      </c>
      <c r="R103" s="29">
        <v>79</v>
      </c>
      <c r="S103" s="28">
        <f t="shared" si="31"/>
        <v>0.1250672830320109</v>
      </c>
      <c r="T103" s="28">
        <v>0.02</v>
      </c>
      <c r="U103" s="28">
        <f t="shared" si="36"/>
        <v>0.41636323338504888</v>
      </c>
      <c r="V103" s="76" t="str">
        <f t="shared" si="37"/>
        <v>P</v>
      </c>
      <c r="W103" s="31">
        <f t="shared" si="32"/>
        <v>0.87604506888071398</v>
      </c>
      <c r="X103" s="32" t="str">
        <f t="shared" si="33"/>
        <v>B</v>
      </c>
      <c r="Y103" s="40"/>
    </row>
    <row r="104" spans="1:46" s="141" customFormat="1" ht="20.100000000000001" customHeight="1" x14ac:dyDescent="0.25">
      <c r="A104" s="106">
        <v>10</v>
      </c>
      <c r="B104" s="77" t="s">
        <v>306</v>
      </c>
      <c r="C104" s="78" t="s">
        <v>91</v>
      </c>
      <c r="D104" s="78" t="s">
        <v>307</v>
      </c>
      <c r="E104" s="81">
        <v>54</v>
      </c>
      <c r="F104" s="80">
        <f t="shared" si="26"/>
        <v>8.5578446909667191E-2</v>
      </c>
      <c r="G104" s="81">
        <v>48</v>
      </c>
      <c r="H104" s="80">
        <f t="shared" si="27"/>
        <v>7.5990247918183831E-2</v>
      </c>
      <c r="I104" s="81">
        <v>32</v>
      </c>
      <c r="J104" s="80">
        <f t="shared" si="28"/>
        <v>5.0660165278789228E-2</v>
      </c>
      <c r="K104" s="80">
        <v>0</v>
      </c>
      <c r="L104" s="80">
        <f t="shared" si="34"/>
        <v>0.21222886010664024</v>
      </c>
      <c r="M104" s="107" t="str">
        <f t="shared" si="35"/>
        <v>F</v>
      </c>
      <c r="N104" s="82">
        <v>73</v>
      </c>
      <c r="O104" s="80">
        <f t="shared" si="29"/>
        <v>0.11556850204223792</v>
      </c>
      <c r="P104" s="81">
        <v>55</v>
      </c>
      <c r="Q104" s="80">
        <f t="shared" si="30"/>
        <v>8.7072159072918986E-2</v>
      </c>
      <c r="R104" s="81">
        <v>59</v>
      </c>
      <c r="S104" s="80">
        <f t="shared" si="31"/>
        <v>9.3404679732767629E-2</v>
      </c>
      <c r="T104" s="80">
        <v>2.5000000000000001E-2</v>
      </c>
      <c r="U104" s="80">
        <f t="shared" si="36"/>
        <v>0.29604534084792455</v>
      </c>
      <c r="V104" s="107" t="str">
        <f t="shared" si="37"/>
        <v>P</v>
      </c>
      <c r="W104" s="83">
        <f t="shared" si="32"/>
        <v>0.53327420095456479</v>
      </c>
      <c r="X104" s="84" t="str">
        <f t="shared" si="33"/>
        <v>F</v>
      </c>
      <c r="Y104" s="142"/>
    </row>
    <row r="105" spans="1:46" s="141" customFormat="1" ht="20.100000000000001" customHeight="1" x14ac:dyDescent="0.25">
      <c r="A105" s="106">
        <v>11</v>
      </c>
      <c r="B105" s="77" t="s">
        <v>308</v>
      </c>
      <c r="C105" s="78" t="s">
        <v>96</v>
      </c>
      <c r="D105" s="78" t="s">
        <v>309</v>
      </c>
      <c r="E105" s="81">
        <v>42</v>
      </c>
      <c r="F105" s="80">
        <f t="shared" si="26"/>
        <v>6.6561014263074481E-2</v>
      </c>
      <c r="G105" s="81">
        <v>53</v>
      </c>
      <c r="H105" s="80">
        <f t="shared" si="27"/>
        <v>8.3905898742994658E-2</v>
      </c>
      <c r="I105" s="81">
        <v>29</v>
      </c>
      <c r="J105" s="80">
        <f t="shared" si="28"/>
        <v>4.5910774783902736E-2</v>
      </c>
      <c r="K105" s="80">
        <v>0.01</v>
      </c>
      <c r="L105" s="80">
        <f t="shared" si="34"/>
        <v>0.19637768778997186</v>
      </c>
      <c r="M105" s="107" t="str">
        <f t="shared" si="35"/>
        <v>F</v>
      </c>
      <c r="N105" s="82">
        <v>41</v>
      </c>
      <c r="O105" s="80">
        <f t="shared" si="29"/>
        <v>6.490833676344869E-2</v>
      </c>
      <c r="P105" s="81">
        <v>38</v>
      </c>
      <c r="Q105" s="80">
        <f t="shared" si="30"/>
        <v>6.0158946268562205E-2</v>
      </c>
      <c r="R105" s="81">
        <v>38</v>
      </c>
      <c r="S105" s="80">
        <f t="shared" si="31"/>
        <v>6.0158946268562205E-2</v>
      </c>
      <c r="T105" s="80">
        <v>0.02</v>
      </c>
      <c r="U105" s="80">
        <f t="shared" si="36"/>
        <v>0.18522622930057309</v>
      </c>
      <c r="V105" s="107" t="str">
        <f t="shared" si="37"/>
        <v>F</v>
      </c>
      <c r="W105" s="83">
        <f t="shared" si="32"/>
        <v>0.41160391709054495</v>
      </c>
      <c r="X105" s="84" t="str">
        <f t="shared" si="33"/>
        <v>F</v>
      </c>
      <c r="Y105" s="140" t="s">
        <v>11</v>
      </c>
    </row>
    <row r="106" spans="1:46" s="96" customFormat="1" ht="20.100000000000001" customHeight="1" x14ac:dyDescent="0.25">
      <c r="A106" s="101">
        <v>12</v>
      </c>
      <c r="B106" s="85" t="s">
        <v>310</v>
      </c>
      <c r="C106" s="86" t="s">
        <v>96</v>
      </c>
      <c r="D106" s="86" t="s">
        <v>311</v>
      </c>
      <c r="E106" s="89">
        <v>55</v>
      </c>
      <c r="F106" s="88">
        <f t="shared" si="26"/>
        <v>8.7163232963549928E-2</v>
      </c>
      <c r="G106" s="89">
        <v>42</v>
      </c>
      <c r="H106" s="88">
        <f t="shared" si="27"/>
        <v>6.6491466928410861E-2</v>
      </c>
      <c r="I106" s="89">
        <v>78</v>
      </c>
      <c r="J106" s="88">
        <f t="shared" si="28"/>
        <v>0.12348415286704874</v>
      </c>
      <c r="K106" s="88">
        <v>0.02</v>
      </c>
      <c r="L106" s="88">
        <f t="shared" si="34"/>
        <v>0.27713885275900951</v>
      </c>
      <c r="M106" s="94" t="str">
        <f t="shared" si="35"/>
        <v>F</v>
      </c>
      <c r="N106" s="90">
        <v>81</v>
      </c>
      <c r="O106" s="88">
        <f t="shared" si="29"/>
        <v>0.12823354336193524</v>
      </c>
      <c r="P106" s="89">
        <v>58</v>
      </c>
      <c r="Q106" s="88">
        <f t="shared" si="30"/>
        <v>9.1821549567805472E-2</v>
      </c>
      <c r="R106" s="89">
        <v>60</v>
      </c>
      <c r="S106" s="88">
        <f t="shared" si="31"/>
        <v>9.49878098977298E-2</v>
      </c>
      <c r="T106" s="88">
        <v>1.4999999999999999E-2</v>
      </c>
      <c r="U106" s="88">
        <f t="shared" si="36"/>
        <v>0.31504290282747049</v>
      </c>
      <c r="V106" s="94" t="str">
        <f t="shared" si="37"/>
        <v>P</v>
      </c>
      <c r="W106" s="91">
        <f t="shared" si="32"/>
        <v>0.62718175558648004</v>
      </c>
      <c r="X106" s="92" t="str">
        <f t="shared" si="33"/>
        <v>D</v>
      </c>
      <c r="Y106" s="135"/>
    </row>
    <row r="107" spans="1:46" s="36" customFormat="1" ht="20.100000000000001" customHeight="1" x14ac:dyDescent="0.25">
      <c r="A107" s="24">
        <v>13</v>
      </c>
      <c r="B107" s="25" t="s">
        <v>312</v>
      </c>
      <c r="C107" s="26" t="s">
        <v>96</v>
      </c>
      <c r="D107" s="26" t="s">
        <v>315</v>
      </c>
      <c r="E107" s="29">
        <v>78</v>
      </c>
      <c r="F107" s="28">
        <f t="shared" si="26"/>
        <v>0.12361331220285261</v>
      </c>
      <c r="G107" s="29">
        <v>70</v>
      </c>
      <c r="H107" s="28">
        <f t="shared" si="27"/>
        <v>0.11081911154735143</v>
      </c>
      <c r="I107" s="29">
        <v>63</v>
      </c>
      <c r="J107" s="28">
        <f t="shared" si="28"/>
        <v>9.9737200392616285E-2</v>
      </c>
      <c r="K107" s="28">
        <v>0.01</v>
      </c>
      <c r="L107" s="28">
        <f t="shared" si="34"/>
        <v>0.33416962414282031</v>
      </c>
      <c r="M107" s="76" t="str">
        <f t="shared" si="35"/>
        <v>P</v>
      </c>
      <c r="N107" s="30">
        <v>86</v>
      </c>
      <c r="O107" s="28">
        <f t="shared" si="29"/>
        <v>0.13614919418674604</v>
      </c>
      <c r="P107" s="29">
        <v>79</v>
      </c>
      <c r="Q107" s="28">
        <f t="shared" si="30"/>
        <v>0.1250672830320109</v>
      </c>
      <c r="R107" s="29">
        <v>60</v>
      </c>
      <c r="S107" s="28">
        <f t="shared" si="31"/>
        <v>9.49878098977298E-2</v>
      </c>
      <c r="T107" s="28">
        <v>0.02</v>
      </c>
      <c r="U107" s="28">
        <f t="shared" si="36"/>
        <v>0.35620428711648677</v>
      </c>
      <c r="V107" s="76" t="str">
        <f t="shared" si="37"/>
        <v>P</v>
      </c>
      <c r="W107" s="31">
        <f t="shared" si="32"/>
        <v>0.72037391125930716</v>
      </c>
      <c r="X107" s="32" t="str">
        <f t="shared" si="33"/>
        <v>C</v>
      </c>
      <c r="Y107" s="43"/>
    </row>
    <row r="108" spans="1:46" s="36" customFormat="1" ht="20.100000000000001" customHeight="1" x14ac:dyDescent="0.25">
      <c r="A108" s="24">
        <v>14</v>
      </c>
      <c r="B108" s="25" t="s">
        <v>313</v>
      </c>
      <c r="C108" s="26" t="s">
        <v>91</v>
      </c>
      <c r="D108" s="26" t="s">
        <v>316</v>
      </c>
      <c r="E108" s="29">
        <v>78</v>
      </c>
      <c r="F108" s="28">
        <f t="shared" si="26"/>
        <v>0.12361331220285261</v>
      </c>
      <c r="G108" s="29">
        <v>63</v>
      </c>
      <c r="H108" s="28">
        <f t="shared" si="27"/>
        <v>9.9737200392616285E-2</v>
      </c>
      <c r="I108" s="29">
        <v>76</v>
      </c>
      <c r="J108" s="28">
        <f t="shared" si="28"/>
        <v>0.12031789253712441</v>
      </c>
      <c r="K108" s="28">
        <v>0.02</v>
      </c>
      <c r="L108" s="28">
        <f t="shared" si="34"/>
        <v>0.34366840513259334</v>
      </c>
      <c r="M108" s="76" t="str">
        <f t="shared" si="35"/>
        <v>P</v>
      </c>
      <c r="N108" s="30">
        <v>85</v>
      </c>
      <c r="O108" s="28">
        <f t="shared" si="29"/>
        <v>0.13456606402178387</v>
      </c>
      <c r="P108" s="29">
        <v>67</v>
      </c>
      <c r="Q108" s="28">
        <f t="shared" si="30"/>
        <v>0.10606972105246494</v>
      </c>
      <c r="R108" s="29">
        <v>64</v>
      </c>
      <c r="S108" s="28">
        <f t="shared" si="31"/>
        <v>0.10132033055757846</v>
      </c>
      <c r="T108" s="28">
        <v>1.4999999999999999E-2</v>
      </c>
      <c r="U108" s="28">
        <f t="shared" si="36"/>
        <v>0.34195611563182726</v>
      </c>
      <c r="V108" s="76" t="str">
        <f t="shared" si="37"/>
        <v>P</v>
      </c>
      <c r="W108" s="31">
        <f t="shared" si="32"/>
        <v>0.72062452076442063</v>
      </c>
      <c r="X108" s="32" t="str">
        <f t="shared" si="33"/>
        <v>C</v>
      </c>
      <c r="Y108" s="35"/>
    </row>
    <row r="109" spans="1:46" s="36" customFormat="1" ht="20.100000000000001" customHeight="1" x14ac:dyDescent="0.25">
      <c r="A109" s="24">
        <v>15</v>
      </c>
      <c r="B109" s="25" t="s">
        <v>314</v>
      </c>
      <c r="C109" s="26" t="s">
        <v>91</v>
      </c>
      <c r="D109" s="26" t="s">
        <v>317</v>
      </c>
      <c r="E109" s="29">
        <v>82</v>
      </c>
      <c r="F109" s="28">
        <f t="shared" si="26"/>
        <v>0.12995245641838352</v>
      </c>
      <c r="G109" s="29">
        <v>81</v>
      </c>
      <c r="H109" s="28">
        <f t="shared" si="27"/>
        <v>0.12823354336193524</v>
      </c>
      <c r="I109" s="29">
        <v>74</v>
      </c>
      <c r="J109" s="28">
        <f t="shared" si="28"/>
        <v>0.11715163220720008</v>
      </c>
      <c r="K109" s="28">
        <v>0.02</v>
      </c>
      <c r="L109" s="28">
        <f t="shared" si="34"/>
        <v>0.37533763198751885</v>
      </c>
      <c r="M109" s="76" t="str">
        <f t="shared" si="35"/>
        <v>P</v>
      </c>
      <c r="N109" s="30">
        <v>80</v>
      </c>
      <c r="O109" s="28">
        <f t="shared" si="29"/>
        <v>0.12665041319697307</v>
      </c>
      <c r="P109" s="29">
        <v>64</v>
      </c>
      <c r="Q109" s="28">
        <f t="shared" si="30"/>
        <v>0.10132033055757846</v>
      </c>
      <c r="R109" s="29">
        <v>75</v>
      </c>
      <c r="S109" s="28">
        <f t="shared" si="31"/>
        <v>0.11873476237216224</v>
      </c>
      <c r="T109" s="28">
        <v>1.4999999999999999E-2</v>
      </c>
      <c r="U109" s="28">
        <f t="shared" si="36"/>
        <v>0.34670550612671375</v>
      </c>
      <c r="V109" s="76" t="str">
        <f t="shared" si="37"/>
        <v>P</v>
      </c>
      <c r="W109" s="31">
        <f t="shared" si="32"/>
        <v>0.75704313811423263</v>
      </c>
      <c r="X109" s="32" t="str">
        <f t="shared" si="33"/>
        <v>C</v>
      </c>
      <c r="Y109" s="40"/>
    </row>
    <row r="110" spans="1:46" s="109" customFormat="1" ht="20.100000000000001" customHeight="1" x14ac:dyDescent="0.25">
      <c r="A110" s="106">
        <v>16</v>
      </c>
      <c r="B110" s="77" t="s">
        <v>858</v>
      </c>
      <c r="C110" s="78" t="s">
        <v>91</v>
      </c>
      <c r="D110" s="78" t="s">
        <v>859</v>
      </c>
      <c r="E110" s="81"/>
      <c r="F110" s="80">
        <f t="shared" si="26"/>
        <v>0</v>
      </c>
      <c r="G110" s="81"/>
      <c r="H110" s="80">
        <f t="shared" si="27"/>
        <v>0</v>
      </c>
      <c r="I110" s="81">
        <v>48</v>
      </c>
      <c r="J110" s="80">
        <f t="shared" si="28"/>
        <v>7.5990247918183831E-2</v>
      </c>
      <c r="K110" s="80">
        <v>0.02</v>
      </c>
      <c r="L110" s="80">
        <f t="shared" si="34"/>
        <v>7.5990247918183831E-2</v>
      </c>
      <c r="M110" s="107" t="str">
        <f t="shared" si="35"/>
        <v>F</v>
      </c>
      <c r="N110" s="82"/>
      <c r="O110" s="80">
        <f t="shared" si="29"/>
        <v>0</v>
      </c>
      <c r="P110" s="81"/>
      <c r="Q110" s="80">
        <f t="shared" si="30"/>
        <v>0</v>
      </c>
      <c r="R110" s="81">
        <v>39</v>
      </c>
      <c r="S110" s="80">
        <f t="shared" si="31"/>
        <v>6.1742076433524369E-2</v>
      </c>
      <c r="T110" s="80">
        <v>1.4999999999999999E-2</v>
      </c>
      <c r="U110" s="80">
        <f t="shared" si="36"/>
        <v>6.1742076433524369E-2</v>
      </c>
      <c r="V110" s="107" t="str">
        <f t="shared" si="37"/>
        <v>F</v>
      </c>
      <c r="W110" s="83">
        <f t="shared" si="32"/>
        <v>0.17273232435170821</v>
      </c>
      <c r="X110" s="84" t="str">
        <f t="shared" si="33"/>
        <v>F</v>
      </c>
      <c r="Y110" s="139"/>
    </row>
    <row r="111" spans="1:46" ht="15" customHeight="1" x14ac:dyDescent="0.2">
      <c r="A111" s="44" t="s">
        <v>30</v>
      </c>
      <c r="B111" s="45"/>
      <c r="C111" s="45"/>
      <c r="D111" s="46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7"/>
      <c r="U111" s="55"/>
      <c r="V111" s="55"/>
      <c r="W111" s="45"/>
      <c r="X111" s="48"/>
      <c r="Y111" s="49"/>
      <c r="Z111" s="50"/>
      <c r="AA111" s="51"/>
      <c r="AB111" s="52"/>
      <c r="AC111" s="52"/>
      <c r="AD111" s="53"/>
      <c r="AE111" s="54"/>
      <c r="AF111" s="53"/>
      <c r="AG111" s="54"/>
      <c r="AH111" s="53"/>
      <c r="AI111" s="54"/>
      <c r="AJ111" s="55"/>
      <c r="AK111" s="53"/>
      <c r="AL111" s="54"/>
      <c r="AM111" s="53"/>
      <c r="AN111" s="54"/>
      <c r="AO111" s="53"/>
      <c r="AP111" s="54"/>
      <c r="AQ111" s="55"/>
      <c r="AR111" s="56"/>
      <c r="AS111" s="57"/>
      <c r="AT111" s="58"/>
    </row>
    <row r="112" spans="1:46" ht="15" customHeight="1" x14ac:dyDescent="0.2">
      <c r="A112" s="44"/>
      <c r="B112" s="45"/>
      <c r="C112" s="45"/>
      <c r="D112" s="46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55"/>
      <c r="U112" s="55"/>
      <c r="V112" s="55"/>
      <c r="W112" s="45"/>
      <c r="X112" s="48"/>
      <c r="Y112" s="49"/>
      <c r="Z112" s="50"/>
      <c r="AA112" s="51"/>
      <c r="AB112" s="52"/>
      <c r="AC112" s="52"/>
      <c r="AD112" s="53"/>
      <c r="AE112" s="54"/>
      <c r="AF112" s="53"/>
      <c r="AG112" s="54"/>
      <c r="AH112" s="53"/>
      <c r="AI112" s="54"/>
      <c r="AJ112" s="55"/>
      <c r="AK112" s="53"/>
      <c r="AL112" s="54"/>
      <c r="AM112" s="53"/>
      <c r="AN112" s="54"/>
      <c r="AO112" s="53"/>
      <c r="AP112" s="54"/>
      <c r="AQ112" s="55"/>
      <c r="AR112" s="56"/>
      <c r="AS112" s="57"/>
      <c r="AT112" s="58"/>
    </row>
    <row r="113" spans="1:46" ht="15" customHeight="1" x14ac:dyDescent="0.2">
      <c r="A113" s="44"/>
      <c r="B113" s="45"/>
      <c r="C113" s="45"/>
      <c r="D113" s="46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55"/>
      <c r="U113" s="55"/>
      <c r="V113" s="55"/>
      <c r="W113" s="45"/>
      <c r="X113" s="48"/>
      <c r="Y113" s="49"/>
      <c r="Z113" s="50"/>
      <c r="AA113" s="51"/>
      <c r="AB113" s="52"/>
      <c r="AC113" s="52"/>
      <c r="AD113" s="53"/>
      <c r="AE113" s="54"/>
      <c r="AF113" s="53"/>
      <c r="AG113" s="54"/>
      <c r="AH113" s="53"/>
      <c r="AI113" s="54"/>
      <c r="AJ113" s="55"/>
      <c r="AK113" s="53"/>
      <c r="AL113" s="54"/>
      <c r="AM113" s="53"/>
      <c r="AN113" s="54"/>
      <c r="AO113" s="53"/>
      <c r="AP113" s="54"/>
      <c r="AQ113" s="55"/>
      <c r="AR113" s="56"/>
      <c r="AS113" s="57"/>
      <c r="AT113" s="58"/>
    </row>
    <row r="114" spans="1:46" ht="15" customHeight="1" x14ac:dyDescent="0.2">
      <c r="A114" s="44"/>
      <c r="B114" s="45"/>
      <c r="C114" s="45"/>
      <c r="D114" s="46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55"/>
      <c r="U114" s="55"/>
      <c r="V114" s="55"/>
      <c r="W114" s="45"/>
      <c r="X114" s="48"/>
      <c r="Y114" s="49"/>
      <c r="Z114" s="50"/>
      <c r="AA114" s="51"/>
      <c r="AB114" s="52"/>
      <c r="AC114" s="52"/>
      <c r="AD114" s="53"/>
      <c r="AE114" s="54"/>
      <c r="AF114" s="53"/>
      <c r="AG114" s="54"/>
      <c r="AH114" s="53"/>
      <c r="AI114" s="54"/>
      <c r="AJ114" s="55"/>
      <c r="AK114" s="53"/>
      <c r="AL114" s="54"/>
      <c r="AM114" s="53"/>
      <c r="AN114" s="54"/>
      <c r="AO114" s="53"/>
      <c r="AP114" s="54"/>
      <c r="AQ114" s="55"/>
      <c r="AR114" s="56"/>
      <c r="AS114" s="57"/>
      <c r="AT114" s="58"/>
    </row>
    <row r="115" spans="1:46" ht="15" customHeight="1" x14ac:dyDescent="0.2">
      <c r="A115" s="44"/>
      <c r="B115" s="45"/>
      <c r="C115" s="45"/>
      <c r="D115" s="46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55"/>
      <c r="U115" s="55"/>
      <c r="V115" s="55"/>
      <c r="W115" s="45"/>
      <c r="X115" s="48"/>
      <c r="Y115" s="49"/>
      <c r="Z115" s="50"/>
      <c r="AA115" s="51"/>
      <c r="AB115" s="52"/>
      <c r="AC115" s="52"/>
      <c r="AD115" s="53"/>
      <c r="AE115" s="54"/>
      <c r="AF115" s="53"/>
      <c r="AG115" s="54"/>
      <c r="AH115" s="53"/>
      <c r="AI115" s="54"/>
      <c r="AJ115" s="55"/>
      <c r="AK115" s="53"/>
      <c r="AL115" s="54"/>
      <c r="AM115" s="53"/>
      <c r="AN115" s="54"/>
      <c r="AO115" s="53"/>
      <c r="AP115" s="54"/>
      <c r="AQ115" s="55"/>
      <c r="AR115" s="56"/>
      <c r="AS115" s="57"/>
      <c r="AT115" s="58"/>
    </row>
    <row r="116" spans="1:46" ht="15" customHeight="1" x14ac:dyDescent="0.2">
      <c r="A116" s="44"/>
      <c r="B116" s="45"/>
      <c r="C116" s="45"/>
      <c r="D116" s="4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55"/>
      <c r="U116" s="55"/>
      <c r="V116" s="55"/>
      <c r="W116" s="45"/>
      <c r="X116" s="48"/>
      <c r="Y116" s="49"/>
      <c r="Z116" s="50"/>
      <c r="AA116" s="51"/>
      <c r="AB116" s="52"/>
      <c r="AC116" s="52"/>
      <c r="AD116" s="53"/>
      <c r="AE116" s="54"/>
      <c r="AF116" s="53"/>
      <c r="AG116" s="54"/>
      <c r="AH116" s="53"/>
      <c r="AI116" s="54"/>
      <c r="AJ116" s="55"/>
      <c r="AK116" s="53"/>
      <c r="AL116" s="54"/>
      <c r="AM116" s="53"/>
      <c r="AN116" s="54"/>
      <c r="AO116" s="53"/>
      <c r="AP116" s="54"/>
      <c r="AQ116" s="55"/>
      <c r="AR116" s="56"/>
      <c r="AS116" s="57"/>
      <c r="AT116" s="58"/>
    </row>
    <row r="117" spans="1:46" ht="15" customHeight="1" x14ac:dyDescent="0.2">
      <c r="A117" s="44"/>
      <c r="B117" s="45"/>
      <c r="C117" s="45"/>
      <c r="D117" s="46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55"/>
      <c r="U117" s="55"/>
      <c r="V117" s="55"/>
      <c r="W117" s="45"/>
      <c r="X117" s="48"/>
      <c r="Y117" s="49"/>
      <c r="Z117" s="50"/>
      <c r="AA117" s="51"/>
      <c r="AB117" s="52"/>
      <c r="AC117" s="52"/>
      <c r="AD117" s="53"/>
      <c r="AE117" s="54"/>
      <c r="AF117" s="53"/>
      <c r="AG117" s="54"/>
      <c r="AH117" s="53"/>
      <c r="AI117" s="54"/>
      <c r="AJ117" s="55"/>
      <c r="AK117" s="53"/>
      <c r="AL117" s="54"/>
      <c r="AM117" s="53"/>
      <c r="AN117" s="54"/>
      <c r="AO117" s="53"/>
      <c r="AP117" s="54"/>
      <c r="AQ117" s="55"/>
      <c r="AR117" s="56"/>
      <c r="AS117" s="57"/>
      <c r="AT117" s="58"/>
    </row>
    <row r="118" spans="1:46" ht="15" customHeight="1" x14ac:dyDescent="0.2">
      <c r="A118" s="44"/>
      <c r="B118" s="45"/>
      <c r="C118" s="45"/>
      <c r="D118" s="46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55"/>
      <c r="U118" s="55"/>
      <c r="V118" s="55"/>
      <c r="W118" s="45"/>
      <c r="X118" s="48"/>
      <c r="Y118" s="49"/>
      <c r="Z118" s="50"/>
      <c r="AA118" s="51"/>
      <c r="AB118" s="52"/>
      <c r="AC118" s="52"/>
      <c r="AD118" s="53"/>
      <c r="AE118" s="54"/>
      <c r="AF118" s="53"/>
      <c r="AG118" s="54"/>
      <c r="AH118" s="53"/>
      <c r="AI118" s="54"/>
      <c r="AJ118" s="55"/>
      <c r="AK118" s="53"/>
      <c r="AL118" s="54"/>
      <c r="AM118" s="53"/>
      <c r="AN118" s="54"/>
      <c r="AO118" s="53"/>
      <c r="AP118" s="54"/>
      <c r="AQ118" s="55"/>
      <c r="AR118" s="56"/>
      <c r="AS118" s="57"/>
      <c r="AT118" s="58"/>
    </row>
    <row r="119" spans="1:46" ht="15" customHeight="1" x14ac:dyDescent="0.2">
      <c r="A119" s="44"/>
      <c r="B119" s="45"/>
      <c r="C119" s="45"/>
      <c r="D119" s="46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55"/>
      <c r="U119" s="55"/>
      <c r="V119" s="55"/>
      <c r="W119" s="45"/>
      <c r="X119" s="48"/>
      <c r="Y119" s="49"/>
      <c r="Z119" s="50"/>
      <c r="AA119" s="51"/>
      <c r="AB119" s="52"/>
      <c r="AC119" s="52"/>
      <c r="AD119" s="53"/>
      <c r="AE119" s="54"/>
      <c r="AF119" s="53"/>
      <c r="AG119" s="54"/>
      <c r="AH119" s="53"/>
      <c r="AI119" s="54"/>
      <c r="AJ119" s="55"/>
      <c r="AK119" s="53"/>
      <c r="AL119" s="54"/>
      <c r="AM119" s="53"/>
      <c r="AN119" s="54"/>
      <c r="AO119" s="53"/>
      <c r="AP119" s="54"/>
      <c r="AQ119" s="55"/>
      <c r="AR119" s="56"/>
      <c r="AS119" s="57"/>
      <c r="AT119" s="58"/>
    </row>
    <row r="120" spans="1:46" ht="15" customHeight="1" x14ac:dyDescent="0.2">
      <c r="A120" s="44"/>
      <c r="B120" s="45"/>
      <c r="C120" s="45"/>
      <c r="D120" s="46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55"/>
      <c r="U120" s="55"/>
      <c r="V120" s="55"/>
      <c r="W120" s="45"/>
      <c r="X120" s="48"/>
      <c r="Y120" s="49"/>
      <c r="Z120" s="50"/>
      <c r="AA120" s="51"/>
      <c r="AB120" s="52"/>
      <c r="AC120" s="52"/>
      <c r="AD120" s="53"/>
      <c r="AE120" s="54"/>
      <c r="AF120" s="53"/>
      <c r="AG120" s="54"/>
      <c r="AH120" s="53"/>
      <c r="AI120" s="54"/>
      <c r="AJ120" s="55"/>
      <c r="AK120" s="53"/>
      <c r="AL120" s="54"/>
      <c r="AM120" s="53"/>
      <c r="AN120" s="54"/>
      <c r="AO120" s="53"/>
      <c r="AP120" s="54"/>
      <c r="AQ120" s="55"/>
      <c r="AR120" s="56"/>
      <c r="AS120" s="57"/>
      <c r="AT120" s="58"/>
    </row>
    <row r="121" spans="1:46" ht="15" customHeight="1" x14ac:dyDescent="0.2">
      <c r="A121" s="44"/>
      <c r="B121" s="45"/>
      <c r="C121" s="45"/>
      <c r="D121" s="46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55"/>
      <c r="U121" s="55"/>
      <c r="V121" s="55"/>
      <c r="W121" s="45"/>
      <c r="X121" s="48"/>
      <c r="Y121" s="49"/>
      <c r="Z121" s="50"/>
      <c r="AA121" s="51"/>
      <c r="AB121" s="52"/>
      <c r="AC121" s="52"/>
      <c r="AD121" s="53"/>
      <c r="AE121" s="54"/>
      <c r="AF121" s="53"/>
      <c r="AG121" s="54"/>
      <c r="AH121" s="53"/>
      <c r="AI121" s="54"/>
      <c r="AJ121" s="55"/>
      <c r="AK121" s="53"/>
      <c r="AL121" s="54"/>
      <c r="AM121" s="53"/>
      <c r="AN121" s="54"/>
      <c r="AO121" s="53"/>
      <c r="AP121" s="54"/>
      <c r="AQ121" s="55"/>
      <c r="AR121" s="56"/>
      <c r="AS121" s="57"/>
      <c r="AT121" s="58"/>
    </row>
    <row r="122" spans="1:46" ht="15" customHeight="1" x14ac:dyDescent="0.2">
      <c r="A122" s="44"/>
      <c r="B122" s="45"/>
      <c r="C122" s="45"/>
      <c r="D122" s="46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55"/>
      <c r="U122" s="55"/>
      <c r="V122" s="55"/>
      <c r="W122" s="45"/>
      <c r="X122" s="48"/>
      <c r="Y122" s="49"/>
      <c r="Z122" s="50"/>
      <c r="AA122" s="51"/>
      <c r="AB122" s="52"/>
      <c r="AC122" s="52"/>
      <c r="AD122" s="53"/>
      <c r="AE122" s="54"/>
      <c r="AF122" s="53"/>
      <c r="AG122" s="54"/>
      <c r="AH122" s="53"/>
      <c r="AI122" s="54"/>
      <c r="AJ122" s="55"/>
      <c r="AK122" s="53"/>
      <c r="AL122" s="54"/>
      <c r="AM122" s="53"/>
      <c r="AN122" s="54"/>
      <c r="AO122" s="53"/>
      <c r="AP122" s="54"/>
      <c r="AQ122" s="55"/>
      <c r="AR122" s="56"/>
      <c r="AS122" s="57"/>
      <c r="AT122" s="58"/>
    </row>
    <row r="123" spans="1:46" ht="15" customHeight="1" x14ac:dyDescent="0.2">
      <c r="A123" s="44"/>
      <c r="B123" s="45"/>
      <c r="C123" s="45"/>
      <c r="D123" s="46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55"/>
      <c r="U123" s="55"/>
      <c r="V123" s="55"/>
      <c r="W123" s="45"/>
      <c r="X123" s="48"/>
      <c r="Y123" s="49"/>
      <c r="Z123" s="50"/>
      <c r="AA123" s="51"/>
      <c r="AB123" s="52"/>
      <c r="AC123" s="52"/>
      <c r="AD123" s="53"/>
      <c r="AE123" s="54"/>
      <c r="AF123" s="53"/>
      <c r="AG123" s="54"/>
      <c r="AH123" s="53"/>
      <c r="AI123" s="54"/>
      <c r="AJ123" s="55"/>
      <c r="AK123" s="53"/>
      <c r="AL123" s="54"/>
      <c r="AM123" s="53"/>
      <c r="AN123" s="54"/>
      <c r="AO123" s="53"/>
      <c r="AP123" s="54"/>
      <c r="AQ123" s="55"/>
      <c r="AR123" s="56"/>
      <c r="AS123" s="57"/>
      <c r="AT123" s="58"/>
    </row>
    <row r="124" spans="1:46" ht="15" customHeight="1" x14ac:dyDescent="0.2">
      <c r="A124" s="44"/>
      <c r="B124" s="45"/>
      <c r="C124" s="45"/>
      <c r="D124" s="46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55"/>
      <c r="U124" s="55"/>
      <c r="V124" s="55"/>
      <c r="W124" s="45"/>
      <c r="X124" s="48"/>
      <c r="Y124" s="49"/>
      <c r="Z124" s="50"/>
      <c r="AA124" s="51"/>
      <c r="AB124" s="52"/>
      <c r="AC124" s="52"/>
      <c r="AD124" s="53"/>
      <c r="AE124" s="54"/>
      <c r="AF124" s="53"/>
      <c r="AG124" s="54"/>
      <c r="AH124" s="53"/>
      <c r="AI124" s="54"/>
      <c r="AJ124" s="55"/>
      <c r="AK124" s="53"/>
      <c r="AL124" s="54"/>
      <c r="AM124" s="53"/>
      <c r="AN124" s="54"/>
      <c r="AO124" s="53"/>
      <c r="AP124" s="54"/>
      <c r="AQ124" s="55"/>
      <c r="AR124" s="56"/>
      <c r="AS124" s="57"/>
      <c r="AT124" s="58"/>
    </row>
    <row r="125" spans="1:46" ht="15" customHeight="1" x14ac:dyDescent="0.2">
      <c r="A125" s="44"/>
      <c r="B125" s="45"/>
      <c r="C125" s="45"/>
      <c r="D125" s="46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55"/>
      <c r="U125" s="55"/>
      <c r="V125" s="55"/>
      <c r="W125" s="45"/>
      <c r="X125" s="48"/>
      <c r="Y125" s="49"/>
      <c r="Z125" s="50"/>
      <c r="AA125" s="51"/>
      <c r="AB125" s="52"/>
      <c r="AC125" s="52"/>
      <c r="AD125" s="53"/>
      <c r="AE125" s="54"/>
      <c r="AF125" s="53"/>
      <c r="AG125" s="54"/>
      <c r="AH125" s="53"/>
      <c r="AI125" s="54"/>
      <c r="AJ125" s="55"/>
      <c r="AK125" s="53"/>
      <c r="AL125" s="54"/>
      <c r="AM125" s="53"/>
      <c r="AN125" s="54"/>
      <c r="AO125" s="53"/>
      <c r="AP125" s="54"/>
      <c r="AQ125" s="55"/>
      <c r="AR125" s="56"/>
      <c r="AS125" s="57"/>
      <c r="AT125" s="58"/>
    </row>
    <row r="126" spans="1:46" ht="15" customHeight="1" x14ac:dyDescent="0.2">
      <c r="A126" s="44"/>
      <c r="B126" s="45"/>
      <c r="C126" s="45"/>
      <c r="D126" s="46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55"/>
      <c r="U126" s="55"/>
      <c r="V126" s="55"/>
      <c r="W126" s="45"/>
      <c r="X126" s="48"/>
      <c r="Y126" s="49"/>
      <c r="Z126" s="50"/>
      <c r="AA126" s="51"/>
      <c r="AB126" s="52"/>
      <c r="AC126" s="52"/>
      <c r="AD126" s="53"/>
      <c r="AE126" s="54"/>
      <c r="AF126" s="53"/>
      <c r="AG126" s="54"/>
      <c r="AH126" s="53"/>
      <c r="AI126" s="54"/>
      <c r="AJ126" s="55"/>
      <c r="AK126" s="53"/>
      <c r="AL126" s="54"/>
      <c r="AM126" s="53"/>
      <c r="AN126" s="54"/>
      <c r="AO126" s="53"/>
      <c r="AP126" s="54"/>
      <c r="AQ126" s="55"/>
      <c r="AR126" s="56"/>
      <c r="AS126" s="57"/>
      <c r="AT126" s="58"/>
    </row>
    <row r="127" spans="1:46" ht="15" customHeight="1" x14ac:dyDescent="0.2">
      <c r="A127" s="44"/>
      <c r="B127" s="45"/>
      <c r="C127" s="45"/>
      <c r="D127" s="46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55"/>
      <c r="U127" s="55"/>
      <c r="V127" s="55"/>
      <c r="W127" s="45"/>
      <c r="X127" s="48"/>
      <c r="Y127" s="49"/>
      <c r="Z127" s="50"/>
      <c r="AA127" s="51"/>
      <c r="AB127" s="52"/>
      <c r="AC127" s="52"/>
      <c r="AD127" s="53"/>
      <c r="AE127" s="54"/>
      <c r="AF127" s="53"/>
      <c r="AG127" s="54"/>
      <c r="AH127" s="53"/>
      <c r="AI127" s="54"/>
      <c r="AJ127" s="55"/>
      <c r="AK127" s="53"/>
      <c r="AL127" s="54"/>
      <c r="AM127" s="53"/>
      <c r="AN127" s="54"/>
      <c r="AO127" s="53"/>
      <c r="AP127" s="54"/>
      <c r="AQ127" s="55"/>
      <c r="AR127" s="56"/>
      <c r="AS127" s="57"/>
      <c r="AT127" s="58"/>
    </row>
    <row r="128" spans="1:46" ht="15" customHeight="1" x14ac:dyDescent="0.2">
      <c r="A128" s="44"/>
      <c r="B128" s="45"/>
      <c r="C128" s="45"/>
      <c r="D128" s="46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55"/>
      <c r="U128" s="55"/>
      <c r="V128" s="55"/>
      <c r="W128" s="45"/>
      <c r="X128" s="48"/>
      <c r="Y128" s="49"/>
      <c r="Z128" s="50"/>
      <c r="AA128" s="51"/>
      <c r="AB128" s="52"/>
      <c r="AC128" s="52"/>
      <c r="AD128" s="53"/>
      <c r="AE128" s="54"/>
      <c r="AF128" s="53"/>
      <c r="AG128" s="54"/>
      <c r="AH128" s="53"/>
      <c r="AI128" s="54"/>
      <c r="AJ128" s="55"/>
      <c r="AK128" s="53"/>
      <c r="AL128" s="54"/>
      <c r="AM128" s="53"/>
      <c r="AN128" s="54"/>
      <c r="AO128" s="53"/>
      <c r="AP128" s="54"/>
      <c r="AQ128" s="55"/>
      <c r="AR128" s="56"/>
      <c r="AS128" s="57"/>
      <c r="AT128" s="58"/>
    </row>
    <row r="129" spans="1:46" ht="15" customHeight="1" x14ac:dyDescent="0.2">
      <c r="A129" s="44"/>
      <c r="B129" s="45"/>
      <c r="C129" s="45"/>
      <c r="D129" s="46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55"/>
      <c r="U129" s="55"/>
      <c r="V129" s="55"/>
      <c r="W129" s="45"/>
      <c r="X129" s="48"/>
      <c r="Y129" s="49"/>
      <c r="Z129" s="50"/>
      <c r="AA129" s="51"/>
      <c r="AB129" s="52"/>
      <c r="AC129" s="52"/>
      <c r="AD129" s="53"/>
      <c r="AE129" s="54"/>
      <c r="AF129" s="53"/>
      <c r="AG129" s="54"/>
      <c r="AH129" s="53"/>
      <c r="AI129" s="54"/>
      <c r="AJ129" s="55"/>
      <c r="AK129" s="53"/>
      <c r="AL129" s="54"/>
      <c r="AM129" s="53"/>
      <c r="AN129" s="54"/>
      <c r="AO129" s="53"/>
      <c r="AP129" s="54"/>
      <c r="AQ129" s="55"/>
      <c r="AR129" s="56"/>
      <c r="AS129" s="57"/>
      <c r="AT129" s="58"/>
    </row>
    <row r="130" spans="1:46" ht="15" customHeight="1" x14ac:dyDescent="0.2">
      <c r="A130" s="44"/>
      <c r="B130" s="45"/>
      <c r="C130" s="45"/>
      <c r="D130" s="46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55"/>
      <c r="U130" s="55"/>
      <c r="V130" s="55"/>
      <c r="W130" s="45"/>
      <c r="X130" s="48"/>
      <c r="Y130" s="49"/>
      <c r="Z130" s="50"/>
      <c r="AA130" s="51"/>
      <c r="AB130" s="52"/>
      <c r="AC130" s="52"/>
      <c r="AD130" s="53"/>
      <c r="AE130" s="54"/>
      <c r="AF130" s="53"/>
      <c r="AG130" s="54"/>
      <c r="AH130" s="53"/>
      <c r="AI130" s="54"/>
      <c r="AJ130" s="55"/>
      <c r="AK130" s="53"/>
      <c r="AL130" s="54"/>
      <c r="AM130" s="53"/>
      <c r="AN130" s="54"/>
      <c r="AO130" s="53"/>
      <c r="AP130" s="54"/>
      <c r="AQ130" s="55"/>
      <c r="AR130" s="56"/>
      <c r="AS130" s="57"/>
      <c r="AT130" s="58"/>
    </row>
    <row r="131" spans="1:46" s="7" customFormat="1" ht="30" x14ac:dyDescent="0.2">
      <c r="A131" s="254" t="s">
        <v>17</v>
      </c>
      <c r="B131" s="255"/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  <c r="Y131" s="255"/>
    </row>
    <row r="132" spans="1:46" ht="15.95" customHeight="1" x14ac:dyDescent="0.2">
      <c r="A132" s="8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2"/>
    </row>
    <row r="133" spans="1:46" ht="21" customHeight="1" x14ac:dyDescent="0.2">
      <c r="A133" s="14" t="s">
        <v>36</v>
      </c>
      <c r="B133" s="14"/>
      <c r="C133" s="14"/>
      <c r="D133" s="15"/>
      <c r="E133" s="16"/>
      <c r="F133" s="16"/>
      <c r="G133" s="16"/>
      <c r="H133" s="16"/>
      <c r="I133" s="16"/>
      <c r="J133" s="16"/>
      <c r="K133" s="17" t="s">
        <v>38</v>
      </c>
      <c r="L133" s="17"/>
      <c r="M133" s="17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8"/>
    </row>
    <row r="134" spans="1:46" ht="18" customHeight="1" x14ac:dyDescent="0.2">
      <c r="A134" s="14" t="s">
        <v>37</v>
      </c>
      <c r="B134" s="14"/>
      <c r="C134" s="14"/>
      <c r="D134" s="15"/>
      <c r="E134" s="16"/>
      <c r="F134" s="16"/>
      <c r="G134" s="16"/>
      <c r="H134" s="16"/>
      <c r="I134" s="16"/>
      <c r="J134" s="16"/>
      <c r="K134" s="17" t="s">
        <v>7</v>
      </c>
      <c r="L134" s="17"/>
      <c r="M134" s="17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8" t="s">
        <v>10</v>
      </c>
    </row>
    <row r="135" spans="1:46" ht="15.95" customHeight="1" x14ac:dyDescent="0.2">
      <c r="A135" s="19"/>
      <c r="B135" s="20"/>
      <c r="C135" s="20"/>
      <c r="D135" s="2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22"/>
    </row>
    <row r="136" spans="1:46" ht="14.1" customHeight="1" x14ac:dyDescent="0.2">
      <c r="A136" s="235" t="s">
        <v>2</v>
      </c>
      <c r="B136" s="236" t="s">
        <v>3</v>
      </c>
      <c r="C136" s="236" t="s">
        <v>4</v>
      </c>
      <c r="D136" s="236" t="s">
        <v>5</v>
      </c>
      <c r="E136" s="237" t="s">
        <v>21</v>
      </c>
      <c r="F136" s="238"/>
      <c r="G136" s="238"/>
      <c r="H136" s="238"/>
      <c r="I136" s="238"/>
      <c r="J136" s="238"/>
      <c r="K136" s="238"/>
      <c r="L136" s="228"/>
      <c r="M136" s="229"/>
      <c r="N136" s="235" t="s">
        <v>22</v>
      </c>
      <c r="O136" s="235"/>
      <c r="P136" s="235"/>
      <c r="Q136" s="235"/>
      <c r="R136" s="235"/>
      <c r="S136" s="235"/>
      <c r="T136" s="256"/>
      <c r="U136" s="228"/>
      <c r="V136" s="229"/>
      <c r="W136" s="257" t="s">
        <v>6</v>
      </c>
      <c r="X136" s="243" t="s">
        <v>1</v>
      </c>
      <c r="Y136" s="236" t="s">
        <v>1134</v>
      </c>
    </row>
    <row r="137" spans="1:46" ht="14.1" customHeight="1" x14ac:dyDescent="0.2">
      <c r="A137" s="235"/>
      <c r="B137" s="236"/>
      <c r="C137" s="236"/>
      <c r="D137" s="236"/>
      <c r="E137" s="240"/>
      <c r="F137" s="241"/>
      <c r="G137" s="241"/>
      <c r="H137" s="241"/>
      <c r="I137" s="241"/>
      <c r="J137" s="241"/>
      <c r="K137" s="241"/>
      <c r="L137" s="230"/>
      <c r="M137" s="231"/>
      <c r="N137" s="235"/>
      <c r="O137" s="235"/>
      <c r="P137" s="235"/>
      <c r="Q137" s="235"/>
      <c r="R137" s="235"/>
      <c r="S137" s="235"/>
      <c r="T137" s="256"/>
      <c r="U137" s="230"/>
      <c r="V137" s="231"/>
      <c r="W137" s="258"/>
      <c r="X137" s="243"/>
      <c r="Y137" s="236"/>
    </row>
    <row r="138" spans="1:46" ht="14.1" customHeight="1" x14ac:dyDescent="0.2">
      <c r="A138" s="235"/>
      <c r="B138" s="236"/>
      <c r="C138" s="236"/>
      <c r="D138" s="236"/>
      <c r="E138" s="232" t="s">
        <v>14</v>
      </c>
      <c r="F138" s="232"/>
      <c r="G138" s="232" t="s">
        <v>15</v>
      </c>
      <c r="H138" s="232"/>
      <c r="I138" s="232" t="s">
        <v>16</v>
      </c>
      <c r="J138" s="232"/>
      <c r="K138" s="23" t="s">
        <v>13</v>
      </c>
      <c r="L138" s="23" t="s">
        <v>1132</v>
      </c>
      <c r="M138" s="23" t="s">
        <v>1133</v>
      </c>
      <c r="N138" s="232" t="s">
        <v>14</v>
      </c>
      <c r="O138" s="232"/>
      <c r="P138" s="232" t="s">
        <v>15</v>
      </c>
      <c r="Q138" s="232"/>
      <c r="R138" s="232" t="s">
        <v>16</v>
      </c>
      <c r="S138" s="232"/>
      <c r="T138" s="23" t="s">
        <v>13</v>
      </c>
      <c r="U138" s="23" t="s">
        <v>1132</v>
      </c>
      <c r="V138" s="23" t="s">
        <v>1133</v>
      </c>
      <c r="W138" s="259"/>
      <c r="X138" s="243"/>
      <c r="Y138" s="236"/>
    </row>
    <row r="139" spans="1:46" s="141" customFormat="1" ht="20.100000000000001" customHeight="1" x14ac:dyDescent="0.25">
      <c r="A139" s="106">
        <v>1</v>
      </c>
      <c r="B139" s="77" t="s">
        <v>318</v>
      </c>
      <c r="C139" s="78" t="s">
        <v>91</v>
      </c>
      <c r="D139" s="78" t="s">
        <v>319</v>
      </c>
      <c r="E139" s="81">
        <v>0</v>
      </c>
      <c r="F139" s="80">
        <f t="shared" ref="F139:F162" si="38">E139/631</f>
        <v>0</v>
      </c>
      <c r="G139" s="81">
        <v>0</v>
      </c>
      <c r="H139" s="80">
        <f t="shared" ref="H139:H162" si="39">G139/631.66</f>
        <v>0</v>
      </c>
      <c r="I139" s="81">
        <v>0</v>
      </c>
      <c r="J139" s="80">
        <f t="shared" ref="J139:J162" si="40">I139/631.66</f>
        <v>0</v>
      </c>
      <c r="K139" s="80">
        <v>0</v>
      </c>
      <c r="L139" s="80">
        <f>F139+H139+J139</f>
        <v>0</v>
      </c>
      <c r="M139" s="107" t="str">
        <f>IF(L139&lt;28.5%,"F",IF(L139&gt;=28.5%,"P"))</f>
        <v>F</v>
      </c>
      <c r="N139" s="82">
        <v>78</v>
      </c>
      <c r="O139" s="80">
        <f t="shared" ref="O139:O162" si="41">N139/631.66</f>
        <v>0.12348415286704874</v>
      </c>
      <c r="P139" s="81">
        <v>0</v>
      </c>
      <c r="Q139" s="80">
        <f t="shared" ref="Q139:Q162" si="42">P139/631.66</f>
        <v>0</v>
      </c>
      <c r="R139" s="81">
        <v>0</v>
      </c>
      <c r="S139" s="80">
        <f t="shared" ref="S139:S162" si="43">R139/631.66</f>
        <v>0</v>
      </c>
      <c r="T139" s="80">
        <v>0</v>
      </c>
      <c r="U139" s="80">
        <f>O139+Q139+S139</f>
        <v>0.12348415286704874</v>
      </c>
      <c r="V139" s="107" t="str">
        <f>IF(U139&lt;28.5%,"F",IF(U139&gt;=28.5%,"P"))</f>
        <v>F</v>
      </c>
      <c r="W139" s="83">
        <f t="shared" ref="W139:W162" si="44">T139+S139+Q139+O139+K139+J139+H139+F139</f>
        <v>0.12348415286704874</v>
      </c>
      <c r="X139" s="84" t="str">
        <f t="shared" ref="X139:X162" si="45">IF(W139&lt;60%,"F",IF(W139&lt;70%,"D",IF(W139&lt;80%,"C",IF(W139&lt;90%,"B",IF(W139&gt;=90%,"A")))))</f>
        <v>F</v>
      </c>
      <c r="Y139" s="144"/>
    </row>
    <row r="140" spans="1:46" s="93" customFormat="1" ht="20.100000000000001" customHeight="1" x14ac:dyDescent="0.25">
      <c r="A140" s="101">
        <v>2</v>
      </c>
      <c r="B140" s="85" t="s">
        <v>320</v>
      </c>
      <c r="C140" s="86" t="s">
        <v>96</v>
      </c>
      <c r="D140" s="86" t="s">
        <v>321</v>
      </c>
      <c r="E140" s="89">
        <v>71</v>
      </c>
      <c r="F140" s="88">
        <f t="shared" si="38"/>
        <v>0.11251980982567353</v>
      </c>
      <c r="G140" s="89">
        <v>60</v>
      </c>
      <c r="H140" s="88">
        <f t="shared" si="39"/>
        <v>9.49878098977298E-2</v>
      </c>
      <c r="I140" s="89">
        <v>88</v>
      </c>
      <c r="J140" s="88">
        <f t="shared" si="40"/>
        <v>0.13931545451667038</v>
      </c>
      <c r="K140" s="88">
        <v>2.5000000000000001E-2</v>
      </c>
      <c r="L140" s="88">
        <f t="shared" ref="L140:L162" si="46">F140+H140+J140</f>
        <v>0.34682307424007369</v>
      </c>
      <c r="M140" s="94" t="str">
        <f t="shared" ref="M140:M162" si="47">IF(L140&lt;28.5%,"F",IF(L140&gt;=28.5%,"P"))</f>
        <v>P</v>
      </c>
      <c r="N140" s="90">
        <v>66</v>
      </c>
      <c r="O140" s="88">
        <f t="shared" si="41"/>
        <v>0.10448659088750277</v>
      </c>
      <c r="P140" s="89">
        <v>47</v>
      </c>
      <c r="Q140" s="88">
        <f t="shared" si="42"/>
        <v>7.4407117753221674E-2</v>
      </c>
      <c r="R140" s="89">
        <v>65</v>
      </c>
      <c r="S140" s="88">
        <f t="shared" si="43"/>
        <v>0.10290346072254061</v>
      </c>
      <c r="T140" s="88">
        <v>0.02</v>
      </c>
      <c r="U140" s="88">
        <f t="shared" ref="U140:U162" si="48">O140+Q140+S140</f>
        <v>0.28179716936326504</v>
      </c>
      <c r="V140" s="94" t="str">
        <f t="shared" ref="V140:V162" si="49">IF(U140&lt;28.5%,"F",IF(U140&gt;=28.5%,"P"))</f>
        <v>F</v>
      </c>
      <c r="W140" s="91">
        <f t="shared" si="44"/>
        <v>0.67362024360333883</v>
      </c>
      <c r="X140" s="92" t="str">
        <f t="shared" si="45"/>
        <v>D</v>
      </c>
      <c r="Y140" s="95"/>
    </row>
    <row r="141" spans="1:46" s="39" customFormat="1" ht="20.100000000000001" customHeight="1" x14ac:dyDescent="0.25">
      <c r="A141" s="24">
        <v>3</v>
      </c>
      <c r="B141" s="25" t="s">
        <v>322</v>
      </c>
      <c r="C141" s="26" t="s">
        <v>91</v>
      </c>
      <c r="D141" s="26" t="s">
        <v>323</v>
      </c>
      <c r="E141" s="29">
        <v>85</v>
      </c>
      <c r="F141" s="28">
        <f t="shared" si="38"/>
        <v>0.1347068145800317</v>
      </c>
      <c r="G141" s="29">
        <v>77</v>
      </c>
      <c r="H141" s="28">
        <f t="shared" si="39"/>
        <v>0.12190102270208657</v>
      </c>
      <c r="I141" s="29">
        <v>77</v>
      </c>
      <c r="J141" s="28">
        <f t="shared" si="40"/>
        <v>0.12190102270208657</v>
      </c>
      <c r="K141" s="28">
        <v>2.5000000000000001E-2</v>
      </c>
      <c r="L141" s="28">
        <f t="shared" si="46"/>
        <v>0.37850885998420486</v>
      </c>
      <c r="M141" s="76" t="str">
        <f t="shared" si="47"/>
        <v>P</v>
      </c>
      <c r="N141" s="30">
        <v>85</v>
      </c>
      <c r="O141" s="28">
        <f t="shared" si="41"/>
        <v>0.13456606402178387</v>
      </c>
      <c r="P141" s="29">
        <v>60</v>
      </c>
      <c r="Q141" s="28">
        <f t="shared" si="42"/>
        <v>9.49878098977298E-2</v>
      </c>
      <c r="R141" s="29">
        <v>67</v>
      </c>
      <c r="S141" s="28">
        <f t="shared" si="43"/>
        <v>0.10606972105246494</v>
      </c>
      <c r="T141" s="28">
        <v>0.02</v>
      </c>
      <c r="U141" s="28">
        <f t="shared" si="48"/>
        <v>0.33562359497197858</v>
      </c>
      <c r="V141" s="76" t="str">
        <f t="shared" si="49"/>
        <v>P</v>
      </c>
      <c r="W141" s="31">
        <f t="shared" si="44"/>
        <v>0.75913245495618353</v>
      </c>
      <c r="X141" s="37" t="str">
        <f t="shared" si="45"/>
        <v>C</v>
      </c>
      <c r="Y141" s="38"/>
    </row>
    <row r="142" spans="1:46" s="36" customFormat="1" ht="20.100000000000001" customHeight="1" x14ac:dyDescent="0.25">
      <c r="A142" s="24">
        <v>4</v>
      </c>
      <c r="B142" s="25" t="s">
        <v>324</v>
      </c>
      <c r="C142" s="26" t="s">
        <v>91</v>
      </c>
      <c r="D142" s="26" t="s">
        <v>325</v>
      </c>
      <c r="E142" s="29">
        <v>91</v>
      </c>
      <c r="F142" s="28">
        <f t="shared" si="38"/>
        <v>0.14421553090332806</v>
      </c>
      <c r="G142" s="29">
        <v>79</v>
      </c>
      <c r="H142" s="28">
        <f t="shared" si="39"/>
        <v>0.1250672830320109</v>
      </c>
      <c r="I142" s="29">
        <v>98</v>
      </c>
      <c r="J142" s="28">
        <f t="shared" si="40"/>
        <v>0.155146756166292</v>
      </c>
      <c r="K142" s="28">
        <v>2.5000000000000001E-2</v>
      </c>
      <c r="L142" s="28">
        <f t="shared" si="46"/>
        <v>0.42442957010163096</v>
      </c>
      <c r="M142" s="76" t="str">
        <f t="shared" si="47"/>
        <v>P</v>
      </c>
      <c r="N142" s="30">
        <v>91</v>
      </c>
      <c r="O142" s="28">
        <f t="shared" si="41"/>
        <v>0.14406484501155686</v>
      </c>
      <c r="P142" s="29">
        <v>86</v>
      </c>
      <c r="Q142" s="28">
        <f t="shared" si="42"/>
        <v>0.13614919418674604</v>
      </c>
      <c r="R142" s="29">
        <v>77</v>
      </c>
      <c r="S142" s="28">
        <f t="shared" si="43"/>
        <v>0.12190102270208657</v>
      </c>
      <c r="T142" s="28">
        <v>2.5000000000000001E-2</v>
      </c>
      <c r="U142" s="28">
        <f t="shared" si="48"/>
        <v>0.40211506190038948</v>
      </c>
      <c r="V142" s="76" t="str">
        <f t="shared" si="49"/>
        <v>P</v>
      </c>
      <c r="W142" s="31">
        <f t="shared" si="44"/>
        <v>0.87654463200202037</v>
      </c>
      <c r="X142" s="32" t="str">
        <f t="shared" si="45"/>
        <v>B</v>
      </c>
      <c r="Y142" s="40"/>
    </row>
    <row r="143" spans="1:46" s="34" customFormat="1" ht="20.100000000000001" customHeight="1" x14ac:dyDescent="0.25">
      <c r="A143" s="24">
        <v>5</v>
      </c>
      <c r="B143" s="25" t="s">
        <v>326</v>
      </c>
      <c r="C143" s="26" t="s">
        <v>91</v>
      </c>
      <c r="D143" s="26" t="s">
        <v>327</v>
      </c>
      <c r="E143" s="29">
        <v>78</v>
      </c>
      <c r="F143" s="28">
        <f t="shared" si="38"/>
        <v>0.12361331220285261</v>
      </c>
      <c r="G143" s="29">
        <v>70</v>
      </c>
      <c r="H143" s="28">
        <f t="shared" si="39"/>
        <v>0.11081911154735143</v>
      </c>
      <c r="I143" s="29">
        <v>86</v>
      </c>
      <c r="J143" s="28">
        <f t="shared" si="40"/>
        <v>0.13614919418674604</v>
      </c>
      <c r="K143" s="28">
        <v>2.5000000000000001E-2</v>
      </c>
      <c r="L143" s="28">
        <f t="shared" si="46"/>
        <v>0.3705816179369501</v>
      </c>
      <c r="M143" s="76" t="str">
        <f t="shared" si="47"/>
        <v>P</v>
      </c>
      <c r="N143" s="30">
        <v>61</v>
      </c>
      <c r="O143" s="28">
        <f t="shared" si="41"/>
        <v>9.6570940062691957E-2</v>
      </c>
      <c r="P143" s="29">
        <v>83</v>
      </c>
      <c r="Q143" s="28">
        <f t="shared" si="42"/>
        <v>0.13139980369185955</v>
      </c>
      <c r="R143" s="29">
        <v>69</v>
      </c>
      <c r="S143" s="28">
        <f t="shared" si="43"/>
        <v>0.10923598138238927</v>
      </c>
      <c r="T143" s="28">
        <v>2.5000000000000001E-2</v>
      </c>
      <c r="U143" s="28">
        <f t="shared" si="48"/>
        <v>0.33720672513694078</v>
      </c>
      <c r="V143" s="76" t="str">
        <f t="shared" si="49"/>
        <v>P</v>
      </c>
      <c r="W143" s="31">
        <f t="shared" si="44"/>
        <v>0.75778834307389087</v>
      </c>
      <c r="X143" s="32" t="str">
        <f t="shared" si="45"/>
        <v>C</v>
      </c>
      <c r="Y143" s="41"/>
    </row>
    <row r="144" spans="1:46" s="96" customFormat="1" ht="20.100000000000001" customHeight="1" x14ac:dyDescent="0.25">
      <c r="A144" s="24">
        <v>6</v>
      </c>
      <c r="B144" s="85" t="s">
        <v>1136</v>
      </c>
      <c r="C144" s="86" t="s">
        <v>96</v>
      </c>
      <c r="D144" s="86" t="s">
        <v>1169</v>
      </c>
      <c r="E144" s="89">
        <v>94</v>
      </c>
      <c r="F144" s="88">
        <f>E144/631</f>
        <v>0.14896988906497624</v>
      </c>
      <c r="G144" s="89">
        <v>60</v>
      </c>
      <c r="H144" s="88">
        <f>G144/631.66</f>
        <v>9.49878098977298E-2</v>
      </c>
      <c r="I144" s="89">
        <v>83</v>
      </c>
      <c r="J144" s="88">
        <f>I144/631.66</f>
        <v>0.13139980369185955</v>
      </c>
      <c r="K144" s="28">
        <v>2.5000000000000001E-2</v>
      </c>
      <c r="L144" s="28">
        <f t="shared" si="46"/>
        <v>0.37535750265456558</v>
      </c>
      <c r="M144" s="76" t="str">
        <f t="shared" si="47"/>
        <v>P</v>
      </c>
      <c r="N144" s="90">
        <v>77</v>
      </c>
      <c r="O144" s="88">
        <f>N144/631.66</f>
        <v>0.12190102270208657</v>
      </c>
      <c r="P144" s="89">
        <v>79</v>
      </c>
      <c r="Q144" s="88">
        <f>P144/631.66</f>
        <v>0.1250672830320109</v>
      </c>
      <c r="R144" s="89">
        <v>76</v>
      </c>
      <c r="S144" s="88">
        <f>R144/631.66</f>
        <v>0.12031789253712441</v>
      </c>
      <c r="T144" s="88">
        <v>2.5000000000000001E-2</v>
      </c>
      <c r="U144" s="28">
        <f t="shared" si="48"/>
        <v>0.36728619827122189</v>
      </c>
      <c r="V144" s="76" t="str">
        <f t="shared" si="49"/>
        <v>P</v>
      </c>
      <c r="W144" s="91">
        <f>T144+S144+Q144+O144+K144+J144+H144+F144</f>
        <v>0.79264370092578751</v>
      </c>
      <c r="X144" s="92" t="str">
        <f t="shared" si="45"/>
        <v>C</v>
      </c>
      <c r="Y144" s="102"/>
    </row>
    <row r="145" spans="1:25" s="105" customFormat="1" ht="20.100000000000001" customHeight="1" x14ac:dyDescent="0.25">
      <c r="A145" s="101">
        <v>7</v>
      </c>
      <c r="B145" s="85" t="s">
        <v>328</v>
      </c>
      <c r="C145" s="86" t="s">
        <v>91</v>
      </c>
      <c r="D145" s="86" t="s">
        <v>329</v>
      </c>
      <c r="E145" s="89">
        <v>86</v>
      </c>
      <c r="F145" s="88">
        <f t="shared" si="38"/>
        <v>0.13629160063391443</v>
      </c>
      <c r="G145" s="89">
        <v>67</v>
      </c>
      <c r="H145" s="88">
        <f t="shared" si="39"/>
        <v>0.10606972105246494</v>
      </c>
      <c r="I145" s="89">
        <v>85</v>
      </c>
      <c r="J145" s="88">
        <f t="shared" si="40"/>
        <v>0.13456606402178387</v>
      </c>
      <c r="K145" s="88">
        <v>2.5000000000000001E-2</v>
      </c>
      <c r="L145" s="88">
        <f t="shared" si="46"/>
        <v>0.3769273857081632</v>
      </c>
      <c r="M145" s="94" t="str">
        <f t="shared" si="47"/>
        <v>P</v>
      </c>
      <c r="N145" s="90">
        <v>61</v>
      </c>
      <c r="O145" s="88">
        <f t="shared" si="41"/>
        <v>9.6570940062691957E-2</v>
      </c>
      <c r="P145" s="89">
        <v>53</v>
      </c>
      <c r="Q145" s="88">
        <f t="shared" si="42"/>
        <v>8.3905898742994658E-2</v>
      </c>
      <c r="R145" s="89">
        <v>55</v>
      </c>
      <c r="S145" s="88">
        <f t="shared" si="43"/>
        <v>8.7072159072918986E-2</v>
      </c>
      <c r="T145" s="88">
        <v>2.5000000000000001E-2</v>
      </c>
      <c r="U145" s="88">
        <f t="shared" si="48"/>
        <v>0.26754899787860559</v>
      </c>
      <c r="V145" s="94" t="str">
        <f t="shared" si="49"/>
        <v>F</v>
      </c>
      <c r="W145" s="91">
        <f t="shared" si="44"/>
        <v>0.69447638358676889</v>
      </c>
      <c r="X145" s="104" t="str">
        <f t="shared" si="45"/>
        <v>D</v>
      </c>
      <c r="Y145" s="186"/>
    </row>
    <row r="146" spans="1:25" s="141" customFormat="1" ht="20.100000000000001" customHeight="1" x14ac:dyDescent="0.25">
      <c r="A146" s="106">
        <v>8</v>
      </c>
      <c r="B146" s="77" t="s">
        <v>330</v>
      </c>
      <c r="C146" s="78" t="s">
        <v>91</v>
      </c>
      <c r="D146" s="78" t="s">
        <v>331</v>
      </c>
      <c r="E146" s="81">
        <v>0</v>
      </c>
      <c r="F146" s="80">
        <f t="shared" si="38"/>
        <v>0</v>
      </c>
      <c r="G146" s="81">
        <v>0</v>
      </c>
      <c r="H146" s="80">
        <f t="shared" si="39"/>
        <v>0</v>
      </c>
      <c r="I146" s="81">
        <v>0</v>
      </c>
      <c r="J146" s="80">
        <f t="shared" si="40"/>
        <v>0</v>
      </c>
      <c r="K146" s="80">
        <v>0</v>
      </c>
      <c r="L146" s="80">
        <f t="shared" si="46"/>
        <v>0</v>
      </c>
      <c r="M146" s="107" t="str">
        <f t="shared" si="47"/>
        <v>F</v>
      </c>
      <c r="N146" s="82">
        <v>0</v>
      </c>
      <c r="O146" s="80">
        <f t="shared" si="41"/>
        <v>0</v>
      </c>
      <c r="P146" s="81">
        <v>0</v>
      </c>
      <c r="Q146" s="80">
        <f t="shared" si="42"/>
        <v>0</v>
      </c>
      <c r="R146" s="81">
        <v>0</v>
      </c>
      <c r="S146" s="80">
        <f t="shared" si="43"/>
        <v>0</v>
      </c>
      <c r="T146" s="80">
        <v>0</v>
      </c>
      <c r="U146" s="80">
        <f t="shared" si="48"/>
        <v>0</v>
      </c>
      <c r="V146" s="107" t="str">
        <f t="shared" si="49"/>
        <v>F</v>
      </c>
      <c r="W146" s="83">
        <f t="shared" si="44"/>
        <v>0</v>
      </c>
      <c r="X146" s="84" t="str">
        <f t="shared" si="45"/>
        <v>F</v>
      </c>
      <c r="Y146" s="140" t="s">
        <v>11</v>
      </c>
    </row>
    <row r="147" spans="1:25" s="34" customFormat="1" ht="20.100000000000001" customHeight="1" x14ac:dyDescent="0.25">
      <c r="A147" s="24">
        <v>9</v>
      </c>
      <c r="B147" s="25" t="s">
        <v>332</v>
      </c>
      <c r="C147" s="26" t="s">
        <v>91</v>
      </c>
      <c r="D147" s="26" t="s">
        <v>333</v>
      </c>
      <c r="E147" s="29">
        <v>88</v>
      </c>
      <c r="F147" s="28">
        <f t="shared" si="38"/>
        <v>0.13946117274167988</v>
      </c>
      <c r="G147" s="29">
        <v>75</v>
      </c>
      <c r="H147" s="28">
        <f t="shared" si="39"/>
        <v>0.11873476237216224</v>
      </c>
      <c r="I147" s="29">
        <v>80</v>
      </c>
      <c r="J147" s="28">
        <f t="shared" si="40"/>
        <v>0.12665041319697307</v>
      </c>
      <c r="K147" s="28">
        <v>2.5000000000000001E-2</v>
      </c>
      <c r="L147" s="28">
        <f t="shared" si="46"/>
        <v>0.38484634831081516</v>
      </c>
      <c r="M147" s="76" t="str">
        <f t="shared" si="47"/>
        <v>P</v>
      </c>
      <c r="N147" s="30">
        <v>84</v>
      </c>
      <c r="O147" s="28">
        <f t="shared" si="41"/>
        <v>0.13298293385682172</v>
      </c>
      <c r="P147" s="29">
        <v>74</v>
      </c>
      <c r="Q147" s="28">
        <f t="shared" si="42"/>
        <v>0.11715163220720008</v>
      </c>
      <c r="R147" s="29">
        <v>78</v>
      </c>
      <c r="S147" s="28">
        <f t="shared" si="43"/>
        <v>0.12348415286704874</v>
      </c>
      <c r="T147" s="28">
        <v>2.5000000000000001E-2</v>
      </c>
      <c r="U147" s="28">
        <f t="shared" si="48"/>
        <v>0.37361871893107051</v>
      </c>
      <c r="V147" s="76" t="str">
        <f t="shared" si="49"/>
        <v>P</v>
      </c>
      <c r="W147" s="31">
        <f t="shared" si="44"/>
        <v>0.80846506724188583</v>
      </c>
      <c r="X147" s="32" t="str">
        <f t="shared" si="45"/>
        <v>B</v>
      </c>
      <c r="Y147" s="42"/>
    </row>
    <row r="148" spans="1:25" s="36" customFormat="1" ht="20.100000000000001" customHeight="1" x14ac:dyDescent="0.25">
      <c r="A148" s="24">
        <v>10</v>
      </c>
      <c r="B148" s="25" t="s">
        <v>334</v>
      </c>
      <c r="C148" s="26" t="s">
        <v>96</v>
      </c>
      <c r="D148" s="26" t="s">
        <v>335</v>
      </c>
      <c r="E148" s="29">
        <v>86</v>
      </c>
      <c r="F148" s="28">
        <f t="shared" si="38"/>
        <v>0.13629160063391443</v>
      </c>
      <c r="G148" s="29">
        <v>75</v>
      </c>
      <c r="H148" s="28">
        <f t="shared" si="39"/>
        <v>0.11873476237216224</v>
      </c>
      <c r="I148" s="29">
        <v>90</v>
      </c>
      <c r="J148" s="28">
        <f t="shared" si="40"/>
        <v>0.14248171484659469</v>
      </c>
      <c r="K148" s="28">
        <v>2.5000000000000001E-2</v>
      </c>
      <c r="L148" s="28">
        <f t="shared" si="46"/>
        <v>0.39750807785267139</v>
      </c>
      <c r="M148" s="76" t="str">
        <f t="shared" si="47"/>
        <v>P</v>
      </c>
      <c r="N148" s="30">
        <v>72</v>
      </c>
      <c r="O148" s="28">
        <f t="shared" si="41"/>
        <v>0.11398537187727575</v>
      </c>
      <c r="P148" s="29">
        <v>85</v>
      </c>
      <c r="Q148" s="28">
        <f t="shared" si="42"/>
        <v>0.13456606402178387</v>
      </c>
      <c r="R148" s="29">
        <v>70</v>
      </c>
      <c r="S148" s="28">
        <f t="shared" si="43"/>
        <v>0.11081911154735143</v>
      </c>
      <c r="T148" s="28">
        <v>2.5000000000000001E-2</v>
      </c>
      <c r="U148" s="28">
        <f t="shared" si="48"/>
        <v>0.35937054744641106</v>
      </c>
      <c r="V148" s="76" t="str">
        <f t="shared" si="49"/>
        <v>P</v>
      </c>
      <c r="W148" s="31">
        <f t="shared" si="44"/>
        <v>0.80687862529908239</v>
      </c>
      <c r="X148" s="32" t="str">
        <f t="shared" si="45"/>
        <v>B</v>
      </c>
      <c r="Y148" s="43"/>
    </row>
    <row r="149" spans="1:25" s="109" customFormat="1" ht="20.100000000000001" customHeight="1" x14ac:dyDescent="0.25">
      <c r="A149" s="106">
        <v>11</v>
      </c>
      <c r="B149" s="77" t="s">
        <v>336</v>
      </c>
      <c r="C149" s="78" t="s">
        <v>91</v>
      </c>
      <c r="D149" s="78" t="s">
        <v>337</v>
      </c>
      <c r="E149" s="81">
        <v>75</v>
      </c>
      <c r="F149" s="80">
        <f t="shared" si="38"/>
        <v>0.11885895404120443</v>
      </c>
      <c r="G149" s="81">
        <v>60</v>
      </c>
      <c r="H149" s="80">
        <f t="shared" si="39"/>
        <v>9.49878098977298E-2</v>
      </c>
      <c r="I149" s="81">
        <v>77</v>
      </c>
      <c r="J149" s="80">
        <f t="shared" si="40"/>
        <v>0.12190102270208657</v>
      </c>
      <c r="K149" s="80">
        <v>2.5000000000000001E-2</v>
      </c>
      <c r="L149" s="80">
        <f t="shared" si="46"/>
        <v>0.33574778664102078</v>
      </c>
      <c r="M149" s="107" t="str">
        <f t="shared" si="47"/>
        <v>P</v>
      </c>
      <c r="N149" s="82">
        <v>56</v>
      </c>
      <c r="O149" s="80">
        <f t="shared" si="41"/>
        <v>8.8655289237881144E-2</v>
      </c>
      <c r="P149" s="81">
        <v>56</v>
      </c>
      <c r="Q149" s="80">
        <f t="shared" si="42"/>
        <v>8.8655289237881144E-2</v>
      </c>
      <c r="R149" s="81">
        <v>50</v>
      </c>
      <c r="S149" s="80">
        <f t="shared" si="43"/>
        <v>7.9156508248108159E-2</v>
      </c>
      <c r="T149" s="80">
        <v>2.5000000000000001E-2</v>
      </c>
      <c r="U149" s="80">
        <f t="shared" si="48"/>
        <v>0.25646708672387042</v>
      </c>
      <c r="V149" s="107" t="str">
        <f t="shared" si="49"/>
        <v>F</v>
      </c>
      <c r="W149" s="83">
        <f t="shared" si="44"/>
        <v>0.64221487336489125</v>
      </c>
      <c r="X149" s="84" t="s">
        <v>91</v>
      </c>
      <c r="Y149" s="143"/>
    </row>
    <row r="150" spans="1:25" s="109" customFormat="1" ht="20.100000000000001" customHeight="1" x14ac:dyDescent="0.25">
      <c r="A150" s="106">
        <v>12</v>
      </c>
      <c r="B150" s="77" t="s">
        <v>338</v>
      </c>
      <c r="C150" s="78" t="s">
        <v>96</v>
      </c>
      <c r="D150" s="78" t="s">
        <v>339</v>
      </c>
      <c r="E150" s="81">
        <v>70</v>
      </c>
      <c r="F150" s="80">
        <f t="shared" si="38"/>
        <v>0.11093502377179081</v>
      </c>
      <c r="G150" s="81">
        <v>62</v>
      </c>
      <c r="H150" s="80">
        <f t="shared" si="39"/>
        <v>9.8154070227654128E-2</v>
      </c>
      <c r="I150" s="81">
        <v>0</v>
      </c>
      <c r="J150" s="80">
        <f t="shared" si="40"/>
        <v>0</v>
      </c>
      <c r="K150" s="80">
        <v>0</v>
      </c>
      <c r="L150" s="80">
        <f t="shared" si="46"/>
        <v>0.20908909399944492</v>
      </c>
      <c r="M150" s="107" t="str">
        <f t="shared" si="47"/>
        <v>F</v>
      </c>
      <c r="N150" s="82">
        <v>65</v>
      </c>
      <c r="O150" s="80">
        <f t="shared" si="41"/>
        <v>0.10290346072254061</v>
      </c>
      <c r="P150" s="81">
        <v>61</v>
      </c>
      <c r="Q150" s="80">
        <f t="shared" si="42"/>
        <v>9.6570940062691957E-2</v>
      </c>
      <c r="R150" s="81">
        <v>0</v>
      </c>
      <c r="S150" s="80">
        <f t="shared" si="43"/>
        <v>0</v>
      </c>
      <c r="T150" s="80">
        <v>0.02</v>
      </c>
      <c r="U150" s="80">
        <f t="shared" si="48"/>
        <v>0.19947440078523257</v>
      </c>
      <c r="V150" s="107" t="str">
        <f t="shared" si="49"/>
        <v>F</v>
      </c>
      <c r="W150" s="83">
        <f t="shared" si="44"/>
        <v>0.42856349478467753</v>
      </c>
      <c r="X150" s="84" t="str">
        <f t="shared" si="45"/>
        <v>F</v>
      </c>
      <c r="Y150" s="139"/>
    </row>
    <row r="151" spans="1:25" s="34" customFormat="1" ht="20.100000000000001" customHeight="1" x14ac:dyDescent="0.25">
      <c r="A151" s="24">
        <v>13</v>
      </c>
      <c r="B151" s="25" t="s">
        <v>340</v>
      </c>
      <c r="C151" s="26" t="s">
        <v>91</v>
      </c>
      <c r="D151" s="26" t="s">
        <v>341</v>
      </c>
      <c r="E151" s="29">
        <v>91</v>
      </c>
      <c r="F151" s="28">
        <f t="shared" si="38"/>
        <v>0.14421553090332806</v>
      </c>
      <c r="G151" s="29">
        <v>78</v>
      </c>
      <c r="H151" s="28">
        <f t="shared" si="39"/>
        <v>0.12348415286704874</v>
      </c>
      <c r="I151" s="29">
        <v>94</v>
      </c>
      <c r="J151" s="28">
        <f t="shared" si="40"/>
        <v>0.14881423550644335</v>
      </c>
      <c r="K151" s="28">
        <v>2.5000000000000001E-2</v>
      </c>
      <c r="L151" s="28">
        <f t="shared" si="46"/>
        <v>0.41651391927682013</v>
      </c>
      <c r="M151" s="76" t="str">
        <f t="shared" si="47"/>
        <v>P</v>
      </c>
      <c r="N151" s="30">
        <v>84</v>
      </c>
      <c r="O151" s="28">
        <f t="shared" si="41"/>
        <v>0.13298293385682172</v>
      </c>
      <c r="P151" s="29">
        <v>82</v>
      </c>
      <c r="Q151" s="28">
        <f t="shared" si="42"/>
        <v>0.12981667352689738</v>
      </c>
      <c r="R151" s="29">
        <v>67</v>
      </c>
      <c r="S151" s="28">
        <f t="shared" si="43"/>
        <v>0.10606972105246494</v>
      </c>
      <c r="T151" s="28">
        <v>2.5000000000000001E-2</v>
      </c>
      <c r="U151" s="28">
        <f t="shared" si="48"/>
        <v>0.36886932843618403</v>
      </c>
      <c r="V151" s="76" t="str">
        <f t="shared" si="49"/>
        <v>P</v>
      </c>
      <c r="W151" s="31">
        <f t="shared" si="44"/>
        <v>0.83538324771300421</v>
      </c>
      <c r="X151" s="32" t="str">
        <f t="shared" si="45"/>
        <v>B</v>
      </c>
      <c r="Y151" s="42"/>
    </row>
    <row r="152" spans="1:25" s="34" customFormat="1" ht="20.100000000000001" customHeight="1" x14ac:dyDescent="0.25">
      <c r="A152" s="24">
        <v>14</v>
      </c>
      <c r="B152" s="25" t="s">
        <v>342</v>
      </c>
      <c r="C152" s="26" t="s">
        <v>91</v>
      </c>
      <c r="D152" s="26" t="s">
        <v>343</v>
      </c>
      <c r="E152" s="29">
        <v>89</v>
      </c>
      <c r="F152" s="28">
        <f t="shared" si="38"/>
        <v>0.14104595879556259</v>
      </c>
      <c r="G152" s="29">
        <v>65</v>
      </c>
      <c r="H152" s="28">
        <f t="shared" si="39"/>
        <v>0.10290346072254061</v>
      </c>
      <c r="I152" s="29">
        <v>86</v>
      </c>
      <c r="J152" s="28">
        <f t="shared" si="40"/>
        <v>0.13614919418674604</v>
      </c>
      <c r="K152" s="28">
        <v>2.5000000000000001E-2</v>
      </c>
      <c r="L152" s="28">
        <f t="shared" si="46"/>
        <v>0.38009861370484921</v>
      </c>
      <c r="M152" s="76" t="str">
        <f t="shared" si="47"/>
        <v>P</v>
      </c>
      <c r="N152" s="30">
        <v>79</v>
      </c>
      <c r="O152" s="28">
        <f t="shared" si="41"/>
        <v>0.1250672830320109</v>
      </c>
      <c r="P152" s="29">
        <v>77</v>
      </c>
      <c r="Q152" s="28">
        <f t="shared" si="42"/>
        <v>0.12190102270208657</v>
      </c>
      <c r="R152" s="29">
        <v>63</v>
      </c>
      <c r="S152" s="28">
        <f t="shared" si="43"/>
        <v>9.9737200392616285E-2</v>
      </c>
      <c r="T152" s="28">
        <v>1.4999999999999999E-2</v>
      </c>
      <c r="U152" s="28">
        <f t="shared" si="48"/>
        <v>0.34670550612671375</v>
      </c>
      <c r="V152" s="76" t="str">
        <f t="shared" si="49"/>
        <v>P</v>
      </c>
      <c r="W152" s="31">
        <f t="shared" si="44"/>
        <v>0.76680411983156305</v>
      </c>
      <c r="X152" s="32" t="str">
        <f t="shared" si="45"/>
        <v>C</v>
      </c>
      <c r="Y152" s="41"/>
    </row>
    <row r="153" spans="1:25" s="96" customFormat="1" ht="20.100000000000001" customHeight="1" x14ac:dyDescent="0.25">
      <c r="A153" s="24">
        <v>15</v>
      </c>
      <c r="B153" s="85" t="s">
        <v>1135</v>
      </c>
      <c r="C153" s="86" t="s">
        <v>91</v>
      </c>
      <c r="D153" s="86" t="s">
        <v>1168</v>
      </c>
      <c r="E153" s="89">
        <v>91</v>
      </c>
      <c r="F153" s="88">
        <f>E153/631</f>
        <v>0.14421553090332806</v>
      </c>
      <c r="G153" s="89">
        <v>89</v>
      </c>
      <c r="H153" s="88">
        <f>G153/631.66</f>
        <v>0.14089858468163252</v>
      </c>
      <c r="I153" s="89">
        <v>88</v>
      </c>
      <c r="J153" s="88">
        <f>I153/631.66</f>
        <v>0.13931545451667038</v>
      </c>
      <c r="K153" s="28">
        <v>2.5000000000000001E-2</v>
      </c>
      <c r="L153" s="28">
        <f t="shared" si="46"/>
        <v>0.42442957010163096</v>
      </c>
      <c r="M153" s="76" t="str">
        <f t="shared" si="47"/>
        <v>P</v>
      </c>
      <c r="N153" s="90">
        <v>72</v>
      </c>
      <c r="O153" s="88">
        <f>N153/631.66</f>
        <v>0.11398537187727575</v>
      </c>
      <c r="P153" s="89">
        <v>81</v>
      </c>
      <c r="Q153" s="88">
        <f>P153/631.66</f>
        <v>0.12823354336193524</v>
      </c>
      <c r="R153" s="89">
        <v>87</v>
      </c>
      <c r="S153" s="88">
        <f>R153/631.66</f>
        <v>0.13773232435170821</v>
      </c>
      <c r="T153" s="88">
        <v>2.5000000000000001E-2</v>
      </c>
      <c r="U153" s="28">
        <f t="shared" si="48"/>
        <v>0.3799512395909192</v>
      </c>
      <c r="V153" s="76" t="str">
        <f t="shared" si="49"/>
        <v>P</v>
      </c>
      <c r="W153" s="91">
        <f>T153+S153+Q153+O153+K153+J153+H153+F153</f>
        <v>0.85438080969255015</v>
      </c>
      <c r="X153" s="92" t="str">
        <f t="shared" si="45"/>
        <v>B</v>
      </c>
      <c r="Y153" s="102"/>
    </row>
    <row r="154" spans="1:25" s="141" customFormat="1" ht="20.100000000000001" customHeight="1" x14ac:dyDescent="0.25">
      <c r="A154" s="106">
        <v>16</v>
      </c>
      <c r="B154" s="77" t="s">
        <v>344</v>
      </c>
      <c r="C154" s="78" t="s">
        <v>91</v>
      </c>
      <c r="D154" s="78" t="s">
        <v>345</v>
      </c>
      <c r="E154" s="81">
        <v>87</v>
      </c>
      <c r="F154" s="80">
        <f t="shared" si="38"/>
        <v>0.13787638668779714</v>
      </c>
      <c r="G154" s="81">
        <v>0</v>
      </c>
      <c r="H154" s="80">
        <f t="shared" si="39"/>
        <v>0</v>
      </c>
      <c r="I154" s="81">
        <v>0</v>
      </c>
      <c r="J154" s="80">
        <f t="shared" si="40"/>
        <v>0</v>
      </c>
      <c r="K154" s="80">
        <v>0</v>
      </c>
      <c r="L154" s="80">
        <f t="shared" si="46"/>
        <v>0.13787638668779714</v>
      </c>
      <c r="M154" s="107" t="str">
        <f t="shared" si="47"/>
        <v>F</v>
      </c>
      <c r="N154" s="82">
        <v>78</v>
      </c>
      <c r="O154" s="80">
        <f t="shared" si="41"/>
        <v>0.12348415286704874</v>
      </c>
      <c r="P154" s="81">
        <v>0</v>
      </c>
      <c r="Q154" s="80">
        <f t="shared" si="42"/>
        <v>0</v>
      </c>
      <c r="R154" s="81">
        <v>0</v>
      </c>
      <c r="S154" s="80">
        <f t="shared" si="43"/>
        <v>0</v>
      </c>
      <c r="T154" s="80">
        <v>0</v>
      </c>
      <c r="U154" s="80">
        <f t="shared" si="48"/>
        <v>0.12348415286704874</v>
      </c>
      <c r="V154" s="107" t="str">
        <f t="shared" si="49"/>
        <v>F</v>
      </c>
      <c r="W154" s="83">
        <f t="shared" si="44"/>
        <v>0.26136053955484589</v>
      </c>
      <c r="X154" s="84" t="str">
        <f t="shared" si="45"/>
        <v>F</v>
      </c>
      <c r="Y154" s="139"/>
    </row>
    <row r="155" spans="1:25" s="34" customFormat="1" ht="20.100000000000001" customHeight="1" x14ac:dyDescent="0.25">
      <c r="A155" s="24">
        <v>17</v>
      </c>
      <c r="B155" s="25" t="s">
        <v>346</v>
      </c>
      <c r="C155" s="26" t="s">
        <v>96</v>
      </c>
      <c r="D155" s="26" t="s">
        <v>347</v>
      </c>
      <c r="E155" s="29">
        <v>90</v>
      </c>
      <c r="F155" s="28">
        <f t="shared" si="38"/>
        <v>0.14263074484944532</v>
      </c>
      <c r="G155" s="29">
        <v>85</v>
      </c>
      <c r="H155" s="28">
        <f t="shared" si="39"/>
        <v>0.13456606402178387</v>
      </c>
      <c r="I155" s="29">
        <v>89</v>
      </c>
      <c r="J155" s="28">
        <f t="shared" si="40"/>
        <v>0.14089858468163252</v>
      </c>
      <c r="K155" s="28">
        <v>2.5000000000000001E-2</v>
      </c>
      <c r="L155" s="28">
        <f t="shared" si="46"/>
        <v>0.41809539355286174</v>
      </c>
      <c r="M155" s="76" t="str">
        <f t="shared" si="47"/>
        <v>P</v>
      </c>
      <c r="N155" s="30">
        <v>78</v>
      </c>
      <c r="O155" s="28">
        <f t="shared" si="41"/>
        <v>0.12348415286704874</v>
      </c>
      <c r="P155" s="29">
        <v>88</v>
      </c>
      <c r="Q155" s="28">
        <f t="shared" si="42"/>
        <v>0.13931545451667038</v>
      </c>
      <c r="R155" s="29">
        <v>78</v>
      </c>
      <c r="S155" s="28">
        <f t="shared" si="43"/>
        <v>0.12348415286704874</v>
      </c>
      <c r="T155" s="28">
        <v>2.5000000000000001E-2</v>
      </c>
      <c r="U155" s="28">
        <f t="shared" si="48"/>
        <v>0.38628376025076783</v>
      </c>
      <c r="V155" s="76" t="str">
        <f t="shared" si="49"/>
        <v>P</v>
      </c>
      <c r="W155" s="31">
        <f t="shared" si="44"/>
        <v>0.85437915380362961</v>
      </c>
      <c r="X155" s="32" t="str">
        <f t="shared" si="45"/>
        <v>B</v>
      </c>
      <c r="Y155" s="41"/>
    </row>
    <row r="156" spans="1:25" s="39" customFormat="1" ht="20.100000000000001" customHeight="1" x14ac:dyDescent="0.25">
      <c r="A156" s="24">
        <v>18</v>
      </c>
      <c r="B156" s="25" t="s">
        <v>348</v>
      </c>
      <c r="C156" s="26" t="s">
        <v>96</v>
      </c>
      <c r="D156" s="26" t="s">
        <v>349</v>
      </c>
      <c r="E156" s="29">
        <v>85</v>
      </c>
      <c r="F156" s="28">
        <f t="shared" si="38"/>
        <v>0.1347068145800317</v>
      </c>
      <c r="G156" s="29">
        <v>67</v>
      </c>
      <c r="H156" s="28">
        <f t="shared" si="39"/>
        <v>0.10606972105246494</v>
      </c>
      <c r="I156" s="29">
        <v>80</v>
      </c>
      <c r="J156" s="28">
        <f t="shared" si="40"/>
        <v>0.12665041319697307</v>
      </c>
      <c r="K156" s="28">
        <v>2.5000000000000001E-2</v>
      </c>
      <c r="L156" s="28">
        <f t="shared" si="46"/>
        <v>0.36742694882946969</v>
      </c>
      <c r="M156" s="76" t="str">
        <f t="shared" si="47"/>
        <v>P</v>
      </c>
      <c r="N156" s="30">
        <v>85</v>
      </c>
      <c r="O156" s="28">
        <f t="shared" si="41"/>
        <v>0.13456606402178387</v>
      </c>
      <c r="P156" s="29">
        <v>52</v>
      </c>
      <c r="Q156" s="28">
        <f t="shared" si="42"/>
        <v>8.2322768578032487E-2</v>
      </c>
      <c r="R156" s="29">
        <v>55</v>
      </c>
      <c r="S156" s="28">
        <f t="shared" si="43"/>
        <v>8.7072159072918986E-2</v>
      </c>
      <c r="T156" s="28">
        <v>2.5000000000000001E-2</v>
      </c>
      <c r="U156" s="28">
        <f t="shared" si="48"/>
        <v>0.30396099167273533</v>
      </c>
      <c r="V156" s="76" t="str">
        <f t="shared" si="49"/>
        <v>P</v>
      </c>
      <c r="W156" s="31">
        <f t="shared" si="44"/>
        <v>0.72138794050220501</v>
      </c>
      <c r="X156" s="37" t="str">
        <f t="shared" si="45"/>
        <v>C</v>
      </c>
      <c r="Y156" s="38"/>
    </row>
    <row r="157" spans="1:25" s="34" customFormat="1" ht="20.100000000000001" customHeight="1" x14ac:dyDescent="0.25">
      <c r="A157" s="24">
        <v>19</v>
      </c>
      <c r="B157" s="25" t="s">
        <v>350</v>
      </c>
      <c r="C157" s="26" t="s">
        <v>91</v>
      </c>
      <c r="D157" s="26" t="s">
        <v>351</v>
      </c>
      <c r="E157" s="29">
        <v>96</v>
      </c>
      <c r="F157" s="28">
        <f t="shared" si="38"/>
        <v>0.15213946117274169</v>
      </c>
      <c r="G157" s="29">
        <v>96</v>
      </c>
      <c r="H157" s="28">
        <f t="shared" si="39"/>
        <v>0.15198049583636766</v>
      </c>
      <c r="I157" s="29">
        <v>92</v>
      </c>
      <c r="J157" s="28">
        <f t="shared" si="40"/>
        <v>0.14564797517651903</v>
      </c>
      <c r="K157" s="28">
        <v>2.5000000000000001E-2</v>
      </c>
      <c r="L157" s="28">
        <f t="shared" si="46"/>
        <v>0.44976793218562838</v>
      </c>
      <c r="M157" s="76" t="str">
        <f t="shared" si="47"/>
        <v>P</v>
      </c>
      <c r="N157" s="30">
        <v>86</v>
      </c>
      <c r="O157" s="28">
        <f t="shared" si="41"/>
        <v>0.13614919418674604</v>
      </c>
      <c r="P157" s="29">
        <v>87</v>
      </c>
      <c r="Q157" s="28">
        <f t="shared" si="42"/>
        <v>0.13773232435170821</v>
      </c>
      <c r="R157" s="29">
        <v>81</v>
      </c>
      <c r="S157" s="28">
        <f t="shared" si="43"/>
        <v>0.12823354336193524</v>
      </c>
      <c r="T157" s="28">
        <v>2.5000000000000001E-2</v>
      </c>
      <c r="U157" s="28">
        <f t="shared" si="48"/>
        <v>0.40211506190038948</v>
      </c>
      <c r="V157" s="76" t="str">
        <f t="shared" si="49"/>
        <v>P</v>
      </c>
      <c r="W157" s="31">
        <f t="shared" si="44"/>
        <v>0.9018829940860178</v>
      </c>
      <c r="X157" s="32" t="str">
        <f t="shared" si="45"/>
        <v>A</v>
      </c>
      <c r="Y157" s="41" t="s">
        <v>11</v>
      </c>
    </row>
    <row r="158" spans="1:25" s="109" customFormat="1" ht="20.100000000000001" customHeight="1" x14ac:dyDescent="0.25">
      <c r="A158" s="106">
        <v>20</v>
      </c>
      <c r="B158" s="77" t="s">
        <v>352</v>
      </c>
      <c r="C158" s="78" t="s">
        <v>96</v>
      </c>
      <c r="D158" s="78" t="s">
        <v>353</v>
      </c>
      <c r="E158" s="81">
        <v>64</v>
      </c>
      <c r="F158" s="80">
        <f t="shared" si="38"/>
        <v>0.10142630744849446</v>
      </c>
      <c r="G158" s="81">
        <v>0</v>
      </c>
      <c r="H158" s="80">
        <f t="shared" si="39"/>
        <v>0</v>
      </c>
      <c r="I158" s="81">
        <v>0</v>
      </c>
      <c r="J158" s="80">
        <f t="shared" si="40"/>
        <v>0</v>
      </c>
      <c r="K158" s="80">
        <v>0</v>
      </c>
      <c r="L158" s="80">
        <f t="shared" si="46"/>
        <v>0.10142630744849446</v>
      </c>
      <c r="M158" s="107" t="str">
        <f t="shared" si="47"/>
        <v>F</v>
      </c>
      <c r="N158" s="82">
        <v>84</v>
      </c>
      <c r="O158" s="80">
        <f t="shared" si="41"/>
        <v>0.13298293385682172</v>
      </c>
      <c r="P158" s="81">
        <v>0</v>
      </c>
      <c r="Q158" s="80">
        <f t="shared" si="42"/>
        <v>0</v>
      </c>
      <c r="R158" s="81">
        <v>0</v>
      </c>
      <c r="S158" s="80">
        <f t="shared" si="43"/>
        <v>0</v>
      </c>
      <c r="T158" s="80">
        <v>0</v>
      </c>
      <c r="U158" s="80">
        <f t="shared" si="48"/>
        <v>0.13298293385682172</v>
      </c>
      <c r="V158" s="107" t="str">
        <f t="shared" si="49"/>
        <v>F</v>
      </c>
      <c r="W158" s="83">
        <f t="shared" si="44"/>
        <v>0.23440924130531618</v>
      </c>
      <c r="X158" s="84" t="str">
        <f t="shared" si="45"/>
        <v>F</v>
      </c>
      <c r="Y158" s="146"/>
    </row>
    <row r="159" spans="1:25" s="36" customFormat="1" ht="20.100000000000001" customHeight="1" x14ac:dyDescent="0.25">
      <c r="A159" s="24">
        <v>21</v>
      </c>
      <c r="B159" s="25" t="s">
        <v>354</v>
      </c>
      <c r="C159" s="26" t="s">
        <v>91</v>
      </c>
      <c r="D159" s="26" t="s">
        <v>355</v>
      </c>
      <c r="E159" s="29">
        <v>88</v>
      </c>
      <c r="F159" s="28">
        <f t="shared" si="38"/>
        <v>0.13946117274167988</v>
      </c>
      <c r="G159" s="29">
        <v>87</v>
      </c>
      <c r="H159" s="28">
        <f t="shared" si="39"/>
        <v>0.13773232435170821</v>
      </c>
      <c r="I159" s="29">
        <v>86</v>
      </c>
      <c r="J159" s="28">
        <f t="shared" si="40"/>
        <v>0.13614919418674604</v>
      </c>
      <c r="K159" s="28">
        <v>2.5000000000000001E-2</v>
      </c>
      <c r="L159" s="28">
        <f t="shared" si="46"/>
        <v>0.41334269128013412</v>
      </c>
      <c r="M159" s="76" t="str">
        <f t="shared" si="47"/>
        <v>P</v>
      </c>
      <c r="N159" s="30">
        <v>82</v>
      </c>
      <c r="O159" s="28">
        <f t="shared" si="41"/>
        <v>0.12981667352689738</v>
      </c>
      <c r="P159" s="29">
        <v>85</v>
      </c>
      <c r="Q159" s="28">
        <f t="shared" si="42"/>
        <v>0.13456606402178387</v>
      </c>
      <c r="R159" s="29">
        <v>64</v>
      </c>
      <c r="S159" s="28">
        <f t="shared" si="43"/>
        <v>0.10132033055757846</v>
      </c>
      <c r="T159" s="28">
        <v>2.5000000000000001E-2</v>
      </c>
      <c r="U159" s="28">
        <f t="shared" si="48"/>
        <v>0.36570306810625969</v>
      </c>
      <c r="V159" s="76" t="str">
        <f t="shared" si="49"/>
        <v>P</v>
      </c>
      <c r="W159" s="31">
        <f t="shared" si="44"/>
        <v>0.82904575938639391</v>
      </c>
      <c r="X159" s="32" t="str">
        <f t="shared" si="45"/>
        <v>B</v>
      </c>
      <c r="Y159" s="35"/>
    </row>
    <row r="160" spans="1:25" s="36" customFormat="1" ht="20.100000000000001" customHeight="1" x14ac:dyDescent="0.25">
      <c r="A160" s="24">
        <v>22</v>
      </c>
      <c r="B160" s="25" t="s">
        <v>356</v>
      </c>
      <c r="C160" s="26" t="s">
        <v>91</v>
      </c>
      <c r="D160" s="26" t="s">
        <v>357</v>
      </c>
      <c r="E160" s="29">
        <v>83</v>
      </c>
      <c r="F160" s="28">
        <f t="shared" si="38"/>
        <v>0.13153724247226625</v>
      </c>
      <c r="G160" s="29">
        <v>77</v>
      </c>
      <c r="H160" s="28">
        <f t="shared" si="39"/>
        <v>0.12190102270208657</v>
      </c>
      <c r="I160" s="29">
        <v>93</v>
      </c>
      <c r="J160" s="28">
        <f t="shared" si="40"/>
        <v>0.14723110534148118</v>
      </c>
      <c r="K160" s="28">
        <v>2.5000000000000001E-2</v>
      </c>
      <c r="L160" s="28">
        <f t="shared" si="46"/>
        <v>0.40066937051583396</v>
      </c>
      <c r="M160" s="76" t="str">
        <f t="shared" si="47"/>
        <v>P</v>
      </c>
      <c r="N160" s="30">
        <v>89</v>
      </c>
      <c r="O160" s="28">
        <f t="shared" si="41"/>
        <v>0.14089858468163252</v>
      </c>
      <c r="P160" s="29">
        <v>77</v>
      </c>
      <c r="Q160" s="28">
        <f t="shared" si="42"/>
        <v>0.12190102270208657</v>
      </c>
      <c r="R160" s="29">
        <v>89</v>
      </c>
      <c r="S160" s="28">
        <f t="shared" si="43"/>
        <v>0.14089858468163252</v>
      </c>
      <c r="T160" s="28">
        <v>0.02</v>
      </c>
      <c r="U160" s="28">
        <f t="shared" si="48"/>
        <v>0.40369819206535162</v>
      </c>
      <c r="V160" s="76" t="str">
        <f t="shared" si="49"/>
        <v>P</v>
      </c>
      <c r="W160" s="31">
        <f t="shared" si="44"/>
        <v>0.84936756258118562</v>
      </c>
      <c r="X160" s="32" t="str">
        <f t="shared" si="45"/>
        <v>B</v>
      </c>
      <c r="Y160" s="40"/>
    </row>
    <row r="161" spans="1:46" s="34" customFormat="1" ht="20.100000000000001" customHeight="1" x14ac:dyDescent="0.25">
      <c r="A161" s="24">
        <v>23</v>
      </c>
      <c r="B161" s="25" t="s">
        <v>358</v>
      </c>
      <c r="C161" s="26" t="s">
        <v>96</v>
      </c>
      <c r="D161" s="26" t="s">
        <v>359</v>
      </c>
      <c r="E161" s="29">
        <v>91</v>
      </c>
      <c r="F161" s="28">
        <f t="shared" si="38"/>
        <v>0.14421553090332806</v>
      </c>
      <c r="G161" s="29">
        <v>88</v>
      </c>
      <c r="H161" s="28">
        <f t="shared" si="39"/>
        <v>0.13931545451667038</v>
      </c>
      <c r="I161" s="29">
        <v>90</v>
      </c>
      <c r="J161" s="28">
        <f t="shared" si="40"/>
        <v>0.14248171484659469</v>
      </c>
      <c r="K161" s="28">
        <v>2.5000000000000001E-2</v>
      </c>
      <c r="L161" s="28">
        <f t="shared" si="46"/>
        <v>0.4260127002665931</v>
      </c>
      <c r="M161" s="76" t="str">
        <f t="shared" si="47"/>
        <v>P</v>
      </c>
      <c r="N161" s="30">
        <v>74</v>
      </c>
      <c r="O161" s="28">
        <f t="shared" si="41"/>
        <v>0.11715163220720008</v>
      </c>
      <c r="P161" s="29">
        <v>87</v>
      </c>
      <c r="Q161" s="28">
        <f t="shared" si="42"/>
        <v>0.13773232435170821</v>
      </c>
      <c r="R161" s="29">
        <v>78</v>
      </c>
      <c r="S161" s="28">
        <f t="shared" si="43"/>
        <v>0.12348415286704874</v>
      </c>
      <c r="T161" s="28">
        <v>2.5000000000000001E-2</v>
      </c>
      <c r="U161" s="28">
        <f t="shared" si="48"/>
        <v>0.378368109425957</v>
      </c>
      <c r="V161" s="76" t="str">
        <f t="shared" si="49"/>
        <v>P</v>
      </c>
      <c r="W161" s="31">
        <f t="shared" si="44"/>
        <v>0.85438080969255026</v>
      </c>
      <c r="X161" s="32" t="str">
        <f t="shared" si="45"/>
        <v>B</v>
      </c>
      <c r="Y161" s="42"/>
    </row>
    <row r="162" spans="1:46" s="34" customFormat="1" ht="20.100000000000001" customHeight="1" x14ac:dyDescent="0.25">
      <c r="A162" s="24">
        <v>24</v>
      </c>
      <c r="B162" s="25" t="s">
        <v>360</v>
      </c>
      <c r="C162" s="26" t="s">
        <v>91</v>
      </c>
      <c r="D162" s="26" t="s">
        <v>361</v>
      </c>
      <c r="E162" s="29">
        <v>81</v>
      </c>
      <c r="F162" s="28">
        <f t="shared" si="38"/>
        <v>0.12836767036450078</v>
      </c>
      <c r="G162" s="29">
        <v>74</v>
      </c>
      <c r="H162" s="28">
        <f t="shared" si="39"/>
        <v>0.11715163220720008</v>
      </c>
      <c r="I162" s="29">
        <v>80</v>
      </c>
      <c r="J162" s="28">
        <f t="shared" si="40"/>
        <v>0.12665041319697307</v>
      </c>
      <c r="K162" s="28">
        <v>2.5000000000000001E-2</v>
      </c>
      <c r="L162" s="28">
        <f t="shared" si="46"/>
        <v>0.37216971576867391</v>
      </c>
      <c r="M162" s="76" t="str">
        <f t="shared" si="47"/>
        <v>P</v>
      </c>
      <c r="N162" s="30">
        <v>75</v>
      </c>
      <c r="O162" s="28">
        <f t="shared" si="41"/>
        <v>0.11873476237216224</v>
      </c>
      <c r="P162" s="29">
        <v>69</v>
      </c>
      <c r="Q162" s="28">
        <f t="shared" si="42"/>
        <v>0.10923598138238927</v>
      </c>
      <c r="R162" s="29">
        <v>57</v>
      </c>
      <c r="S162" s="28">
        <f t="shared" si="43"/>
        <v>9.0238419402843301E-2</v>
      </c>
      <c r="T162" s="28">
        <v>2.5000000000000001E-2</v>
      </c>
      <c r="U162" s="28">
        <f t="shared" si="48"/>
        <v>0.31820916315739478</v>
      </c>
      <c r="V162" s="76" t="str">
        <f t="shared" si="49"/>
        <v>P</v>
      </c>
      <c r="W162" s="31">
        <f t="shared" si="44"/>
        <v>0.7403788789260688</v>
      </c>
      <c r="X162" s="32" t="str">
        <f t="shared" si="45"/>
        <v>C</v>
      </c>
      <c r="Y162" s="41"/>
    </row>
    <row r="163" spans="1:46" ht="15" customHeight="1" x14ac:dyDescent="0.2">
      <c r="A163" s="44" t="s">
        <v>30</v>
      </c>
      <c r="B163" s="45"/>
      <c r="C163" s="45"/>
      <c r="D163" s="46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7"/>
      <c r="U163" s="55"/>
      <c r="V163" s="55"/>
      <c r="W163" s="45"/>
      <c r="X163" s="48"/>
      <c r="Y163" s="49"/>
      <c r="Z163" s="50"/>
      <c r="AA163" s="51"/>
      <c r="AB163" s="52"/>
      <c r="AC163" s="52"/>
      <c r="AD163" s="53"/>
      <c r="AE163" s="54"/>
      <c r="AF163" s="53"/>
      <c r="AG163" s="54"/>
      <c r="AH163" s="53"/>
      <c r="AI163" s="54"/>
      <c r="AJ163" s="55"/>
      <c r="AK163" s="53"/>
      <c r="AL163" s="54"/>
      <c r="AM163" s="53"/>
      <c r="AN163" s="54"/>
      <c r="AO163" s="53"/>
      <c r="AP163" s="54"/>
      <c r="AQ163" s="55"/>
      <c r="AR163" s="56"/>
      <c r="AS163" s="57"/>
      <c r="AT163" s="58"/>
    </row>
    <row r="164" spans="1:46" ht="15" customHeight="1" x14ac:dyDescent="0.2">
      <c r="A164" s="44"/>
      <c r="B164" s="45"/>
      <c r="C164" s="45"/>
      <c r="D164" s="46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55"/>
      <c r="U164" s="55"/>
      <c r="V164" s="55"/>
      <c r="W164" s="45"/>
      <c r="X164" s="48"/>
      <c r="Y164" s="49"/>
      <c r="Z164" s="50"/>
      <c r="AA164" s="51"/>
      <c r="AB164" s="52"/>
      <c r="AC164" s="52"/>
      <c r="AD164" s="53"/>
      <c r="AE164" s="54"/>
      <c r="AF164" s="53"/>
      <c r="AG164" s="54"/>
      <c r="AH164" s="53"/>
      <c r="AI164" s="54"/>
      <c r="AJ164" s="55"/>
      <c r="AK164" s="53"/>
      <c r="AL164" s="54"/>
      <c r="AM164" s="53"/>
      <c r="AN164" s="54"/>
      <c r="AO164" s="53"/>
      <c r="AP164" s="54"/>
      <c r="AQ164" s="55"/>
      <c r="AR164" s="56"/>
      <c r="AS164" s="57"/>
      <c r="AT164" s="58"/>
    </row>
    <row r="165" spans="1:46" ht="15" customHeight="1" x14ac:dyDescent="0.2">
      <c r="A165" s="44"/>
      <c r="B165" s="45"/>
      <c r="C165" s="45"/>
      <c r="D165" s="46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55"/>
      <c r="U165" s="55"/>
      <c r="V165" s="55"/>
      <c r="W165" s="45"/>
      <c r="X165" s="48"/>
      <c r="Y165" s="49"/>
      <c r="Z165" s="50"/>
      <c r="AA165" s="51"/>
      <c r="AB165" s="52"/>
      <c r="AC165" s="52"/>
      <c r="AD165" s="53"/>
      <c r="AE165" s="54"/>
      <c r="AF165" s="53"/>
      <c r="AG165" s="54"/>
      <c r="AH165" s="53"/>
      <c r="AI165" s="54"/>
      <c r="AJ165" s="55"/>
      <c r="AK165" s="53"/>
      <c r="AL165" s="54"/>
      <c r="AM165" s="53"/>
      <c r="AN165" s="54"/>
      <c r="AO165" s="53"/>
      <c r="AP165" s="54"/>
      <c r="AQ165" s="55"/>
      <c r="AR165" s="56"/>
      <c r="AS165" s="57"/>
      <c r="AT165" s="58"/>
    </row>
    <row r="166" spans="1:46" ht="15" customHeight="1" x14ac:dyDescent="0.2">
      <c r="A166" s="44"/>
      <c r="B166" s="45"/>
      <c r="C166" s="45"/>
      <c r="D166" s="46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55"/>
      <c r="U166" s="55"/>
      <c r="V166" s="55"/>
      <c r="W166" s="45"/>
      <c r="X166" s="48"/>
      <c r="Y166" s="49"/>
      <c r="Z166" s="50"/>
      <c r="AA166" s="51"/>
      <c r="AB166" s="52"/>
      <c r="AC166" s="52"/>
      <c r="AD166" s="53"/>
      <c r="AE166" s="54"/>
      <c r="AF166" s="53"/>
      <c r="AG166" s="54"/>
      <c r="AH166" s="53"/>
      <c r="AI166" s="54"/>
      <c r="AJ166" s="55"/>
      <c r="AK166" s="53"/>
      <c r="AL166" s="54"/>
      <c r="AM166" s="53"/>
      <c r="AN166" s="54"/>
      <c r="AO166" s="53"/>
      <c r="AP166" s="54"/>
      <c r="AQ166" s="55"/>
      <c r="AR166" s="56"/>
      <c r="AS166" s="57"/>
      <c r="AT166" s="58"/>
    </row>
    <row r="167" spans="1:46" ht="15" customHeight="1" x14ac:dyDescent="0.2">
      <c r="A167" s="44"/>
      <c r="B167" s="45"/>
      <c r="C167" s="45"/>
      <c r="D167" s="46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55"/>
      <c r="U167" s="55"/>
      <c r="V167" s="55"/>
      <c r="W167" s="45"/>
      <c r="X167" s="48"/>
      <c r="Y167" s="49"/>
      <c r="Z167" s="50"/>
      <c r="AA167" s="51"/>
      <c r="AB167" s="52"/>
      <c r="AC167" s="52"/>
      <c r="AD167" s="53"/>
      <c r="AE167" s="54"/>
      <c r="AF167" s="53"/>
      <c r="AG167" s="54"/>
      <c r="AH167" s="53"/>
      <c r="AI167" s="54"/>
      <c r="AJ167" s="55"/>
      <c r="AK167" s="53"/>
      <c r="AL167" s="54"/>
      <c r="AM167" s="53"/>
      <c r="AN167" s="54"/>
      <c r="AO167" s="53"/>
      <c r="AP167" s="54"/>
      <c r="AQ167" s="55"/>
      <c r="AR167" s="56"/>
      <c r="AS167" s="57"/>
      <c r="AT167" s="58"/>
    </row>
    <row r="168" spans="1:46" ht="15" customHeight="1" x14ac:dyDescent="0.2">
      <c r="A168" s="44"/>
      <c r="B168" s="45"/>
      <c r="C168" s="45"/>
      <c r="D168" s="46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55"/>
      <c r="U168" s="55"/>
      <c r="V168" s="55"/>
      <c r="W168" s="45"/>
      <c r="X168" s="48"/>
      <c r="Y168" s="49"/>
      <c r="Z168" s="50"/>
      <c r="AA168" s="51"/>
      <c r="AB168" s="52"/>
      <c r="AC168" s="52"/>
      <c r="AD168" s="53"/>
      <c r="AE168" s="54"/>
      <c r="AF168" s="53"/>
      <c r="AG168" s="54"/>
      <c r="AH168" s="53"/>
      <c r="AI168" s="54"/>
      <c r="AJ168" s="55"/>
      <c r="AK168" s="53"/>
      <c r="AL168" s="54"/>
      <c r="AM168" s="53"/>
      <c r="AN168" s="54"/>
      <c r="AO168" s="53"/>
      <c r="AP168" s="54"/>
      <c r="AQ168" s="55"/>
      <c r="AR168" s="56"/>
      <c r="AS168" s="57"/>
      <c r="AT168" s="58"/>
    </row>
    <row r="169" spans="1:46" ht="15" customHeight="1" x14ac:dyDescent="0.2">
      <c r="A169" s="44"/>
      <c r="B169" s="45"/>
      <c r="C169" s="45"/>
      <c r="D169" s="46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55"/>
      <c r="U169" s="55"/>
      <c r="V169" s="55"/>
      <c r="W169" s="45"/>
      <c r="X169" s="48"/>
      <c r="Y169" s="49"/>
      <c r="Z169" s="50"/>
      <c r="AA169" s="51"/>
      <c r="AB169" s="52"/>
      <c r="AC169" s="52"/>
      <c r="AD169" s="53"/>
      <c r="AE169" s="54"/>
      <c r="AF169" s="53"/>
      <c r="AG169" s="54"/>
      <c r="AH169" s="53"/>
      <c r="AI169" s="54"/>
      <c r="AJ169" s="55"/>
      <c r="AK169" s="53"/>
      <c r="AL169" s="54"/>
      <c r="AM169" s="53"/>
      <c r="AN169" s="54"/>
      <c r="AO169" s="53"/>
      <c r="AP169" s="54"/>
      <c r="AQ169" s="55"/>
      <c r="AR169" s="56"/>
      <c r="AS169" s="57"/>
      <c r="AT169" s="58"/>
    </row>
    <row r="170" spans="1:46" ht="15" customHeight="1" x14ac:dyDescent="0.2">
      <c r="A170" s="44"/>
      <c r="B170" s="45"/>
      <c r="C170" s="45"/>
      <c r="D170" s="46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55"/>
      <c r="U170" s="55"/>
      <c r="V170" s="55"/>
      <c r="W170" s="45"/>
      <c r="X170" s="48"/>
      <c r="Y170" s="49"/>
      <c r="Z170" s="50"/>
      <c r="AA170" s="51"/>
      <c r="AB170" s="52"/>
      <c r="AC170" s="52"/>
      <c r="AD170" s="53"/>
      <c r="AE170" s="54"/>
      <c r="AF170" s="53"/>
      <c r="AG170" s="54"/>
      <c r="AH170" s="53"/>
      <c r="AI170" s="54"/>
      <c r="AJ170" s="55"/>
      <c r="AK170" s="53"/>
      <c r="AL170" s="54"/>
      <c r="AM170" s="53"/>
      <c r="AN170" s="54"/>
      <c r="AO170" s="53"/>
      <c r="AP170" s="54"/>
      <c r="AQ170" s="55"/>
      <c r="AR170" s="56"/>
      <c r="AS170" s="57"/>
      <c r="AT170" s="58"/>
    </row>
    <row r="171" spans="1:46" ht="15" customHeight="1" x14ac:dyDescent="0.2">
      <c r="A171" s="44"/>
      <c r="B171" s="45"/>
      <c r="C171" s="45"/>
      <c r="D171" s="46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55"/>
      <c r="U171" s="55"/>
      <c r="V171" s="55"/>
      <c r="W171" s="45"/>
      <c r="X171" s="48"/>
      <c r="Y171" s="49"/>
      <c r="Z171" s="50"/>
      <c r="AA171" s="51"/>
      <c r="AB171" s="52"/>
      <c r="AC171" s="52"/>
      <c r="AD171" s="53"/>
      <c r="AE171" s="54"/>
      <c r="AF171" s="53"/>
      <c r="AG171" s="54"/>
      <c r="AH171" s="53"/>
      <c r="AI171" s="54"/>
      <c r="AJ171" s="55"/>
      <c r="AK171" s="53"/>
      <c r="AL171" s="54"/>
      <c r="AM171" s="53"/>
      <c r="AN171" s="54"/>
      <c r="AO171" s="53"/>
      <c r="AP171" s="54"/>
      <c r="AQ171" s="55"/>
      <c r="AR171" s="56"/>
      <c r="AS171" s="57"/>
      <c r="AT171" s="58"/>
    </row>
    <row r="172" spans="1:46" s="7" customFormat="1" ht="30" x14ac:dyDescent="0.2">
      <c r="A172" s="254" t="s">
        <v>17</v>
      </c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</row>
    <row r="173" spans="1:46" ht="15.95" customHeight="1" x14ac:dyDescent="0.2">
      <c r="A173" s="8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2"/>
    </row>
    <row r="174" spans="1:46" ht="21" customHeight="1" x14ac:dyDescent="0.2">
      <c r="A174" s="14" t="s">
        <v>39</v>
      </c>
      <c r="B174" s="14"/>
      <c r="C174" s="14"/>
      <c r="D174" s="15"/>
      <c r="E174" s="16"/>
      <c r="F174" s="16"/>
      <c r="G174" s="16"/>
      <c r="H174" s="16"/>
      <c r="I174" s="16"/>
      <c r="J174" s="16"/>
      <c r="K174" s="17" t="s">
        <v>41</v>
      </c>
      <c r="L174" s="17"/>
      <c r="M174" s="17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8"/>
    </row>
    <row r="175" spans="1:46" ht="18" customHeight="1" x14ac:dyDescent="0.2">
      <c r="A175" s="14" t="s">
        <v>40</v>
      </c>
      <c r="B175" s="14"/>
      <c r="C175" s="14"/>
      <c r="D175" s="15"/>
      <c r="E175" s="16"/>
      <c r="F175" s="16"/>
      <c r="G175" s="16"/>
      <c r="H175" s="16"/>
      <c r="I175" s="16"/>
      <c r="J175" s="16"/>
      <c r="K175" s="17" t="s">
        <v>7</v>
      </c>
      <c r="L175" s="17"/>
      <c r="M175" s="17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8" t="s">
        <v>10</v>
      </c>
    </row>
    <row r="176" spans="1:46" ht="15.95" customHeight="1" x14ac:dyDescent="0.2">
      <c r="A176" s="19"/>
      <c r="B176" s="20"/>
      <c r="C176" s="20"/>
      <c r="D176" s="2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22"/>
    </row>
    <row r="177" spans="1:25" ht="14.1" customHeight="1" x14ac:dyDescent="0.2">
      <c r="A177" s="235" t="s">
        <v>2</v>
      </c>
      <c r="B177" s="236" t="s">
        <v>3</v>
      </c>
      <c r="C177" s="236" t="s">
        <v>4</v>
      </c>
      <c r="D177" s="236" t="s">
        <v>5</v>
      </c>
      <c r="E177" s="237" t="s">
        <v>21</v>
      </c>
      <c r="F177" s="238"/>
      <c r="G177" s="238"/>
      <c r="H177" s="238"/>
      <c r="I177" s="238"/>
      <c r="J177" s="238"/>
      <c r="K177" s="238"/>
      <c r="L177" s="229"/>
      <c r="M177" s="228"/>
      <c r="N177" s="260" t="s">
        <v>22</v>
      </c>
      <c r="O177" s="235"/>
      <c r="P177" s="235"/>
      <c r="Q177" s="235"/>
      <c r="R177" s="235"/>
      <c r="S177" s="235"/>
      <c r="T177" s="256"/>
      <c r="U177" s="228"/>
      <c r="V177" s="229"/>
      <c r="W177" s="257" t="s">
        <v>6</v>
      </c>
      <c r="X177" s="243" t="s">
        <v>1</v>
      </c>
      <c r="Y177" s="236" t="s">
        <v>1134</v>
      </c>
    </row>
    <row r="178" spans="1:25" ht="14.1" customHeight="1" x14ac:dyDescent="0.2">
      <c r="A178" s="235"/>
      <c r="B178" s="236"/>
      <c r="C178" s="236"/>
      <c r="D178" s="236"/>
      <c r="E178" s="240"/>
      <c r="F178" s="241"/>
      <c r="G178" s="241"/>
      <c r="H178" s="241"/>
      <c r="I178" s="241"/>
      <c r="J178" s="241"/>
      <c r="K178" s="241"/>
      <c r="L178" s="231"/>
      <c r="M178" s="230"/>
      <c r="N178" s="260"/>
      <c r="O178" s="235"/>
      <c r="P178" s="235"/>
      <c r="Q178" s="235"/>
      <c r="R178" s="235"/>
      <c r="S178" s="235"/>
      <c r="T178" s="256"/>
      <c r="U178" s="230"/>
      <c r="V178" s="231"/>
      <c r="W178" s="258"/>
      <c r="X178" s="243"/>
      <c r="Y178" s="236"/>
    </row>
    <row r="179" spans="1:25" ht="14.1" customHeight="1" x14ac:dyDescent="0.2">
      <c r="A179" s="235"/>
      <c r="B179" s="236"/>
      <c r="C179" s="236"/>
      <c r="D179" s="236"/>
      <c r="E179" s="232" t="s">
        <v>14</v>
      </c>
      <c r="F179" s="232"/>
      <c r="G179" s="232" t="s">
        <v>15</v>
      </c>
      <c r="H179" s="232"/>
      <c r="I179" s="232" t="s">
        <v>16</v>
      </c>
      <c r="J179" s="232"/>
      <c r="K179" s="23" t="s">
        <v>13</v>
      </c>
      <c r="L179" s="23" t="s">
        <v>1132</v>
      </c>
      <c r="M179" s="23" t="s">
        <v>1133</v>
      </c>
      <c r="N179" s="232" t="s">
        <v>14</v>
      </c>
      <c r="O179" s="232"/>
      <c r="P179" s="232" t="s">
        <v>15</v>
      </c>
      <c r="Q179" s="232"/>
      <c r="R179" s="232" t="s">
        <v>16</v>
      </c>
      <c r="S179" s="232"/>
      <c r="T179" s="23" t="s">
        <v>13</v>
      </c>
      <c r="U179" s="23" t="s">
        <v>1132</v>
      </c>
      <c r="V179" s="23" t="s">
        <v>1133</v>
      </c>
      <c r="W179" s="259"/>
      <c r="X179" s="243"/>
      <c r="Y179" s="236"/>
    </row>
    <row r="180" spans="1:25" s="34" customFormat="1" ht="20.100000000000001" customHeight="1" x14ac:dyDescent="0.25">
      <c r="A180" s="24">
        <v>1</v>
      </c>
      <c r="B180" s="25" t="s">
        <v>362</v>
      </c>
      <c r="C180" s="26" t="s">
        <v>91</v>
      </c>
      <c r="D180" s="26" t="s">
        <v>363</v>
      </c>
      <c r="E180" s="29">
        <v>76</v>
      </c>
      <c r="F180" s="28">
        <f t="shared" ref="F180:F195" si="50">E180/631</f>
        <v>0.12044374009508717</v>
      </c>
      <c r="G180" s="29">
        <v>81</v>
      </c>
      <c r="H180" s="28">
        <f t="shared" ref="H180:H195" si="51">G180/631.66</f>
        <v>0.12823354336193524</v>
      </c>
      <c r="I180" s="29">
        <v>83</v>
      </c>
      <c r="J180" s="28">
        <f t="shared" ref="J180:J195" si="52">I180/631.66</f>
        <v>0.13139980369185955</v>
      </c>
      <c r="K180" s="28">
        <v>2.5000000000000001E-2</v>
      </c>
      <c r="L180" s="28">
        <f>F180+H180+J180</f>
        <v>0.38007708714888194</v>
      </c>
      <c r="M180" s="76" t="str">
        <f>IF(L180&lt;28.5%,"F",IF(L180&gt;=28.5%,"P"))</f>
        <v>P</v>
      </c>
      <c r="N180" s="30">
        <v>79</v>
      </c>
      <c r="O180" s="28">
        <f t="shared" ref="O180:O195" si="53">N180/631.66</f>
        <v>0.1250672830320109</v>
      </c>
      <c r="P180" s="29">
        <v>69</v>
      </c>
      <c r="Q180" s="28">
        <f t="shared" ref="Q180:Q195" si="54">P180/631.66</f>
        <v>0.10923598138238927</v>
      </c>
      <c r="R180" s="29">
        <v>79</v>
      </c>
      <c r="S180" s="28">
        <f t="shared" ref="S180:S195" si="55">R180/631.66</f>
        <v>0.1250672830320109</v>
      </c>
      <c r="T180" s="28">
        <v>2.5000000000000001E-2</v>
      </c>
      <c r="U180" s="28">
        <f>O180+Q180+S180</f>
        <v>0.35937054744641106</v>
      </c>
      <c r="V180" s="76" t="str">
        <f>IF(U180&lt;28.5%,"F",IF(U180&gt;=28.5%,"P"))</f>
        <v>P</v>
      </c>
      <c r="W180" s="31">
        <f>F180+H180+J180+K180+O180+Q180+S180+T180</f>
        <v>0.78944763459529299</v>
      </c>
      <c r="X180" s="32" t="str">
        <f>IF(W180&lt;60%,"F",IF(W180&lt;70%,"D",IF(W180&lt;80%,"C",IF(W180&lt;90%,"B",IF(W180&gt;=90%,"A")))))</f>
        <v>C</v>
      </c>
      <c r="Y180" s="33"/>
    </row>
    <row r="181" spans="1:25" s="36" customFormat="1" ht="20.100000000000001" customHeight="1" x14ac:dyDescent="0.25">
      <c r="A181" s="24">
        <v>2</v>
      </c>
      <c r="B181" s="25" t="s">
        <v>364</v>
      </c>
      <c r="C181" s="26" t="s">
        <v>96</v>
      </c>
      <c r="D181" s="26" t="s">
        <v>365</v>
      </c>
      <c r="E181" s="29">
        <v>82</v>
      </c>
      <c r="F181" s="28">
        <f t="shared" si="50"/>
        <v>0.12995245641838352</v>
      </c>
      <c r="G181" s="29">
        <v>76</v>
      </c>
      <c r="H181" s="28">
        <f t="shared" si="51"/>
        <v>0.12031789253712441</v>
      </c>
      <c r="I181" s="29">
        <v>69</v>
      </c>
      <c r="J181" s="28">
        <f t="shared" si="52"/>
        <v>0.10923598138238927</v>
      </c>
      <c r="K181" s="28">
        <v>2.5000000000000001E-2</v>
      </c>
      <c r="L181" s="28">
        <f t="shared" ref="L181:L195" si="56">F181+H181+J181</f>
        <v>0.3595063303378972</v>
      </c>
      <c r="M181" s="76" t="str">
        <f t="shared" ref="M181:M195" si="57">IF(L181&lt;28.5%,"F",IF(L181&gt;=28.5%,"P"))</f>
        <v>P</v>
      </c>
      <c r="N181" s="30">
        <v>83</v>
      </c>
      <c r="O181" s="28">
        <f t="shared" si="53"/>
        <v>0.13139980369185955</v>
      </c>
      <c r="P181" s="29">
        <v>87</v>
      </c>
      <c r="Q181" s="28">
        <f t="shared" si="54"/>
        <v>0.13773232435170821</v>
      </c>
      <c r="R181" s="29">
        <v>75</v>
      </c>
      <c r="S181" s="28">
        <f t="shared" si="55"/>
        <v>0.11873476237216224</v>
      </c>
      <c r="T181" s="28">
        <v>2.5000000000000001E-2</v>
      </c>
      <c r="U181" s="28">
        <f t="shared" ref="U181:U195" si="58">O181+Q181+S181</f>
        <v>0.38786689041573003</v>
      </c>
      <c r="V181" s="76" t="str">
        <f t="shared" ref="V181:V195" si="59">IF(U181&lt;28.5%,"F",IF(U181&gt;=28.5%,"P"))</f>
        <v>P</v>
      </c>
      <c r="W181" s="31">
        <f t="shared" ref="W181:W195" si="60">F181+H181+J181+K181+O181+Q181+S181+T181</f>
        <v>0.79737322075362738</v>
      </c>
      <c r="X181" s="32" t="str">
        <f>IF(W181&lt;60%,"F",IF(W181&lt;70%,"D",IF(W181&lt;80%,"C",IF(W181&lt;90%,"B",IF(W181&gt;=90%,"A")))))</f>
        <v>C</v>
      </c>
      <c r="Y181" s="35"/>
    </row>
    <row r="182" spans="1:25" s="39" customFormat="1" ht="20.100000000000001" customHeight="1" x14ac:dyDescent="0.25">
      <c r="A182" s="24">
        <v>3</v>
      </c>
      <c r="B182" s="25" t="s">
        <v>366</v>
      </c>
      <c r="C182" s="26" t="s">
        <v>91</v>
      </c>
      <c r="D182" s="26" t="s">
        <v>367</v>
      </c>
      <c r="E182" s="29">
        <v>58</v>
      </c>
      <c r="F182" s="28">
        <f t="shared" si="50"/>
        <v>9.1917591125198095E-2</v>
      </c>
      <c r="G182" s="29">
        <v>81</v>
      </c>
      <c r="H182" s="28">
        <f t="shared" si="51"/>
        <v>0.12823354336193524</v>
      </c>
      <c r="I182" s="29">
        <v>77</v>
      </c>
      <c r="J182" s="28">
        <f t="shared" si="52"/>
        <v>0.12190102270208657</v>
      </c>
      <c r="K182" s="28">
        <v>0.01</v>
      </c>
      <c r="L182" s="28">
        <f t="shared" si="56"/>
        <v>0.34205215718921989</v>
      </c>
      <c r="M182" s="76" t="str">
        <f t="shared" si="57"/>
        <v>P</v>
      </c>
      <c r="N182" s="30">
        <v>90</v>
      </c>
      <c r="O182" s="28">
        <f t="shared" si="53"/>
        <v>0.14248171484659469</v>
      </c>
      <c r="P182" s="29">
        <v>79</v>
      </c>
      <c r="Q182" s="28">
        <f t="shared" si="54"/>
        <v>0.1250672830320109</v>
      </c>
      <c r="R182" s="29">
        <v>67</v>
      </c>
      <c r="S182" s="28">
        <f t="shared" si="55"/>
        <v>0.10606972105246494</v>
      </c>
      <c r="T182" s="28">
        <v>2.5000000000000001E-2</v>
      </c>
      <c r="U182" s="28">
        <f t="shared" si="58"/>
        <v>0.37361871893107051</v>
      </c>
      <c r="V182" s="76" t="str">
        <f t="shared" si="59"/>
        <v>P</v>
      </c>
      <c r="W182" s="31">
        <f t="shared" si="60"/>
        <v>0.75067087612029038</v>
      </c>
      <c r="X182" s="37" t="str">
        <f>IF(W182&lt;60%,"F",IF(W182&lt;70%,"D",IF(W182&lt;80%,"C",IF(W182&lt;90%,"B",IF(W182&gt;=90%,"A")))))</f>
        <v>C</v>
      </c>
      <c r="Y182" s="38"/>
    </row>
    <row r="183" spans="1:25" s="109" customFormat="1" ht="20.100000000000001" customHeight="1" x14ac:dyDescent="0.25">
      <c r="A183" s="106">
        <v>4</v>
      </c>
      <c r="B183" s="77" t="s">
        <v>399</v>
      </c>
      <c r="C183" s="78" t="s">
        <v>96</v>
      </c>
      <c r="D183" s="78" t="s">
        <v>368</v>
      </c>
      <c r="E183" s="81">
        <v>59</v>
      </c>
      <c r="F183" s="80">
        <f t="shared" si="50"/>
        <v>9.3502377179080817E-2</v>
      </c>
      <c r="G183" s="81">
        <v>37</v>
      </c>
      <c r="H183" s="80">
        <f t="shared" si="51"/>
        <v>5.8575816103600041E-2</v>
      </c>
      <c r="I183" s="81">
        <v>0</v>
      </c>
      <c r="J183" s="80">
        <f t="shared" si="52"/>
        <v>0</v>
      </c>
      <c r="K183" s="80">
        <v>2.5000000000000001E-2</v>
      </c>
      <c r="L183" s="80">
        <f t="shared" si="56"/>
        <v>0.15207819328268085</v>
      </c>
      <c r="M183" s="107" t="str">
        <f t="shared" si="57"/>
        <v>F</v>
      </c>
      <c r="N183" s="82">
        <v>67</v>
      </c>
      <c r="O183" s="80">
        <f t="shared" si="53"/>
        <v>0.10606972105246494</v>
      </c>
      <c r="P183" s="81">
        <v>72</v>
      </c>
      <c r="Q183" s="80">
        <f t="shared" si="54"/>
        <v>0.11398537187727575</v>
      </c>
      <c r="R183" s="81">
        <v>0</v>
      </c>
      <c r="S183" s="80">
        <f t="shared" si="55"/>
        <v>0</v>
      </c>
      <c r="T183" s="80">
        <v>0.02</v>
      </c>
      <c r="U183" s="80">
        <f t="shared" si="58"/>
        <v>0.22005509292974068</v>
      </c>
      <c r="V183" s="107" t="str">
        <f t="shared" si="59"/>
        <v>F</v>
      </c>
      <c r="W183" s="83">
        <f t="shared" si="60"/>
        <v>0.41713328621242157</v>
      </c>
      <c r="X183" s="84" t="str">
        <f>IF(W183&lt;60%,"F",IF(W183&lt;70%,"D",IF(W183&lt;80%,"C",IF(W183&lt;90%,"B",IF(W183&gt;=90%,"A")))))</f>
        <v>F</v>
      </c>
      <c r="Y183" s="139"/>
    </row>
    <row r="184" spans="1:25" s="34" customFormat="1" ht="20.100000000000001" customHeight="1" x14ac:dyDescent="0.25">
      <c r="A184" s="24">
        <v>5</v>
      </c>
      <c r="B184" s="25" t="s">
        <v>369</v>
      </c>
      <c r="C184" s="26" t="s">
        <v>91</v>
      </c>
      <c r="D184" s="26" t="s">
        <v>370</v>
      </c>
      <c r="E184" s="29">
        <v>90</v>
      </c>
      <c r="F184" s="28">
        <f t="shared" si="50"/>
        <v>0.14263074484944532</v>
      </c>
      <c r="G184" s="29">
        <v>85</v>
      </c>
      <c r="H184" s="28">
        <f t="shared" si="51"/>
        <v>0.13456606402178387</v>
      </c>
      <c r="I184" s="29">
        <v>91</v>
      </c>
      <c r="J184" s="28">
        <f t="shared" si="52"/>
        <v>0.14406484501155686</v>
      </c>
      <c r="K184" s="28">
        <v>0.02</v>
      </c>
      <c r="L184" s="28">
        <f t="shared" si="56"/>
        <v>0.42126165388278608</v>
      </c>
      <c r="M184" s="76" t="str">
        <f t="shared" si="57"/>
        <v>P</v>
      </c>
      <c r="N184" s="30">
        <v>97</v>
      </c>
      <c r="O184" s="28">
        <f t="shared" si="53"/>
        <v>0.15356362600132983</v>
      </c>
      <c r="P184" s="29">
        <v>86</v>
      </c>
      <c r="Q184" s="28">
        <f t="shared" si="54"/>
        <v>0.13614919418674604</v>
      </c>
      <c r="R184" s="29">
        <v>95</v>
      </c>
      <c r="S184" s="28">
        <f t="shared" si="55"/>
        <v>0.15039736567140552</v>
      </c>
      <c r="T184" s="28">
        <v>2.5000000000000001E-2</v>
      </c>
      <c r="U184" s="28">
        <f t="shared" si="58"/>
        <v>0.44011018585948136</v>
      </c>
      <c r="V184" s="76" t="str">
        <f t="shared" si="59"/>
        <v>P</v>
      </c>
      <c r="W184" s="31">
        <f t="shared" si="60"/>
        <v>0.90637183974226743</v>
      </c>
      <c r="X184" s="32" t="str">
        <f>IF(W184&lt;60%,"F",IF(W184&lt;70%,"D",IF(W184&lt;80%,"C",IF(W184&lt;90%,"B",IF(W184&gt;=90%,"A")))))</f>
        <v>A</v>
      </c>
      <c r="Y184" s="41"/>
    </row>
    <row r="185" spans="1:25" s="141" customFormat="1" ht="20.100000000000001" customHeight="1" x14ac:dyDescent="0.25">
      <c r="A185" s="106">
        <v>6</v>
      </c>
      <c r="B185" s="77" t="s">
        <v>373</v>
      </c>
      <c r="C185" s="78" t="s">
        <v>91</v>
      </c>
      <c r="D185" s="78" t="s">
        <v>374</v>
      </c>
      <c r="E185" s="81">
        <v>71</v>
      </c>
      <c r="F185" s="80">
        <f t="shared" si="50"/>
        <v>0.11251980982567353</v>
      </c>
      <c r="G185" s="81">
        <v>52</v>
      </c>
      <c r="H185" s="80">
        <f t="shared" si="51"/>
        <v>8.2322768578032487E-2</v>
      </c>
      <c r="I185" s="81">
        <v>37</v>
      </c>
      <c r="J185" s="80">
        <f t="shared" si="52"/>
        <v>5.8575816103600041E-2</v>
      </c>
      <c r="K185" s="80">
        <v>2.5000000000000001E-2</v>
      </c>
      <c r="L185" s="80">
        <f t="shared" si="56"/>
        <v>0.25341839450730602</v>
      </c>
      <c r="M185" s="107" t="str">
        <f t="shared" si="57"/>
        <v>F</v>
      </c>
      <c r="N185" s="82">
        <v>70</v>
      </c>
      <c r="O185" s="80">
        <f t="shared" si="53"/>
        <v>0.11081911154735143</v>
      </c>
      <c r="P185" s="81">
        <v>75</v>
      </c>
      <c r="Q185" s="80">
        <f t="shared" si="54"/>
        <v>0.11873476237216224</v>
      </c>
      <c r="R185" s="81">
        <v>81</v>
      </c>
      <c r="S185" s="80">
        <f t="shared" si="55"/>
        <v>0.12823354336193524</v>
      </c>
      <c r="T185" s="80">
        <v>2.5000000000000001E-2</v>
      </c>
      <c r="U185" s="80">
        <f t="shared" si="58"/>
        <v>0.35778741728144892</v>
      </c>
      <c r="V185" s="107" t="str">
        <f t="shared" si="59"/>
        <v>P</v>
      </c>
      <c r="W185" s="83">
        <f t="shared" si="60"/>
        <v>0.66120581178875504</v>
      </c>
      <c r="X185" s="84" t="s">
        <v>91</v>
      </c>
      <c r="Y185" s="140" t="s">
        <v>11</v>
      </c>
    </row>
    <row r="186" spans="1:25" s="34" customFormat="1" ht="20.100000000000001" customHeight="1" x14ac:dyDescent="0.25">
      <c r="A186" s="24">
        <v>7</v>
      </c>
      <c r="B186" s="25" t="s">
        <v>375</v>
      </c>
      <c r="C186" s="26" t="s">
        <v>91</v>
      </c>
      <c r="D186" s="26" t="s">
        <v>376</v>
      </c>
      <c r="E186" s="29">
        <v>87</v>
      </c>
      <c r="F186" s="28">
        <f t="shared" si="50"/>
        <v>0.13787638668779714</v>
      </c>
      <c r="G186" s="29">
        <v>86</v>
      </c>
      <c r="H186" s="28">
        <f t="shared" si="51"/>
        <v>0.13614919418674604</v>
      </c>
      <c r="I186" s="29">
        <v>83</v>
      </c>
      <c r="J186" s="28">
        <f t="shared" si="52"/>
        <v>0.13139980369185955</v>
      </c>
      <c r="K186" s="28">
        <v>0.02</v>
      </c>
      <c r="L186" s="28">
        <f t="shared" si="56"/>
        <v>0.40542538456640276</v>
      </c>
      <c r="M186" s="76" t="str">
        <f t="shared" si="57"/>
        <v>P</v>
      </c>
      <c r="N186" s="30">
        <v>99</v>
      </c>
      <c r="O186" s="28">
        <f t="shared" si="53"/>
        <v>0.15672988633125418</v>
      </c>
      <c r="P186" s="29">
        <v>96</v>
      </c>
      <c r="Q186" s="28">
        <f t="shared" si="54"/>
        <v>0.15198049583636766</v>
      </c>
      <c r="R186" s="29">
        <v>98</v>
      </c>
      <c r="S186" s="28">
        <f t="shared" si="55"/>
        <v>0.155146756166292</v>
      </c>
      <c r="T186" s="28">
        <v>2.3E-2</v>
      </c>
      <c r="U186" s="28">
        <f t="shared" si="58"/>
        <v>0.46385713833391384</v>
      </c>
      <c r="V186" s="76" t="str">
        <f t="shared" si="59"/>
        <v>P</v>
      </c>
      <c r="W186" s="31">
        <f t="shared" si="60"/>
        <v>0.91228252290031664</v>
      </c>
      <c r="X186" s="32" t="str">
        <f>IF(W186&lt;60%,"F",IF(W186&lt;70%,"D",IF(W186&lt;80%,"C",IF(W186&lt;90%,"B",IF(W186&gt;=90%,"A")))))</f>
        <v>A</v>
      </c>
      <c r="Y186" s="42"/>
    </row>
    <row r="187" spans="1:25" s="36" customFormat="1" ht="20.100000000000001" customHeight="1" x14ac:dyDescent="0.25">
      <c r="A187" s="24">
        <v>8</v>
      </c>
      <c r="B187" s="25" t="s">
        <v>377</v>
      </c>
      <c r="C187" s="26" t="s">
        <v>91</v>
      </c>
      <c r="D187" s="26" t="s">
        <v>378</v>
      </c>
      <c r="E187" s="29">
        <v>79</v>
      </c>
      <c r="F187" s="28">
        <f t="shared" si="50"/>
        <v>0.12519809825673534</v>
      </c>
      <c r="G187" s="29">
        <v>53</v>
      </c>
      <c r="H187" s="28">
        <f t="shared" si="51"/>
        <v>8.3905898742994658E-2</v>
      </c>
      <c r="I187" s="29">
        <v>65</v>
      </c>
      <c r="J187" s="28">
        <f t="shared" si="52"/>
        <v>0.10290346072254061</v>
      </c>
      <c r="K187" s="28">
        <v>0</v>
      </c>
      <c r="L187" s="28">
        <f t="shared" si="56"/>
        <v>0.31200745772227056</v>
      </c>
      <c r="M187" s="76" t="str">
        <f t="shared" si="57"/>
        <v>P</v>
      </c>
      <c r="N187" s="30">
        <v>79</v>
      </c>
      <c r="O187" s="28">
        <f t="shared" si="53"/>
        <v>0.1250672830320109</v>
      </c>
      <c r="P187" s="29">
        <v>71</v>
      </c>
      <c r="Q187" s="28">
        <f t="shared" si="54"/>
        <v>0.1124022417123136</v>
      </c>
      <c r="R187" s="29">
        <v>71</v>
      </c>
      <c r="S187" s="28">
        <f t="shared" si="55"/>
        <v>0.1124022417123136</v>
      </c>
      <c r="T187" s="28">
        <v>0</v>
      </c>
      <c r="U187" s="28">
        <f t="shared" si="58"/>
        <v>0.34987176645663809</v>
      </c>
      <c r="V187" s="76" t="str">
        <f t="shared" si="59"/>
        <v>P</v>
      </c>
      <c r="W187" s="31">
        <f t="shared" si="60"/>
        <v>0.66187922417890865</v>
      </c>
      <c r="X187" s="32" t="str">
        <f>IF(W187&lt;60%,"F",IF(W187&lt;70%,"D",IF(W187&lt;80%,"C",IF(W187&lt;90%,"B",IF(W187&gt;=90%,"A")))))</f>
        <v>D</v>
      </c>
      <c r="Y187" s="43"/>
    </row>
    <row r="188" spans="1:25" s="141" customFormat="1" ht="20.100000000000001" customHeight="1" x14ac:dyDescent="0.25">
      <c r="A188" s="106">
        <v>9</v>
      </c>
      <c r="B188" s="77" t="s">
        <v>383</v>
      </c>
      <c r="C188" s="78" t="s">
        <v>91</v>
      </c>
      <c r="D188" s="78" t="s">
        <v>384</v>
      </c>
      <c r="E188" s="81">
        <v>53</v>
      </c>
      <c r="F188" s="80">
        <f t="shared" si="50"/>
        <v>8.3993660855784469E-2</v>
      </c>
      <c r="G188" s="81">
        <v>57</v>
      </c>
      <c r="H188" s="80">
        <f t="shared" si="51"/>
        <v>9.0238419402843301E-2</v>
      </c>
      <c r="I188" s="81">
        <v>44</v>
      </c>
      <c r="J188" s="80">
        <f t="shared" si="52"/>
        <v>6.9657727258335189E-2</v>
      </c>
      <c r="K188" s="80">
        <v>2.5000000000000001E-2</v>
      </c>
      <c r="L188" s="80">
        <f t="shared" si="56"/>
        <v>0.24388980751696296</v>
      </c>
      <c r="M188" s="107" t="str">
        <f t="shared" si="57"/>
        <v>F</v>
      </c>
      <c r="N188" s="82">
        <v>75</v>
      </c>
      <c r="O188" s="80">
        <f t="shared" si="53"/>
        <v>0.11873476237216224</v>
      </c>
      <c r="P188" s="81">
        <v>71</v>
      </c>
      <c r="Q188" s="80">
        <f t="shared" si="54"/>
        <v>0.1124022417123136</v>
      </c>
      <c r="R188" s="81">
        <v>72</v>
      </c>
      <c r="S188" s="80">
        <f t="shared" si="55"/>
        <v>0.11398537187727575</v>
      </c>
      <c r="T188" s="80">
        <v>2.4E-2</v>
      </c>
      <c r="U188" s="80">
        <f t="shared" si="58"/>
        <v>0.3451223759617516</v>
      </c>
      <c r="V188" s="107" t="str">
        <f t="shared" si="59"/>
        <v>P</v>
      </c>
      <c r="W188" s="83">
        <f t="shared" si="60"/>
        <v>0.63801218347871458</v>
      </c>
      <c r="X188" s="84" t="s">
        <v>91</v>
      </c>
      <c r="Y188" s="142"/>
    </row>
    <row r="189" spans="1:25" s="34" customFormat="1" ht="20.100000000000001" customHeight="1" x14ac:dyDescent="0.25">
      <c r="A189" s="24">
        <v>10</v>
      </c>
      <c r="B189" s="25" t="s">
        <v>385</v>
      </c>
      <c r="C189" s="26" t="s">
        <v>91</v>
      </c>
      <c r="D189" s="26" t="s">
        <v>386</v>
      </c>
      <c r="E189" s="29">
        <v>90</v>
      </c>
      <c r="F189" s="28">
        <f t="shared" si="50"/>
        <v>0.14263074484944532</v>
      </c>
      <c r="G189" s="29">
        <v>89</v>
      </c>
      <c r="H189" s="28">
        <f t="shared" si="51"/>
        <v>0.14089858468163252</v>
      </c>
      <c r="I189" s="29">
        <v>93</v>
      </c>
      <c r="J189" s="28">
        <f t="shared" si="52"/>
        <v>0.14723110534148118</v>
      </c>
      <c r="K189" s="28">
        <v>0.02</v>
      </c>
      <c r="L189" s="28">
        <f t="shared" si="56"/>
        <v>0.43076043487255899</v>
      </c>
      <c r="M189" s="76" t="str">
        <f t="shared" si="57"/>
        <v>P</v>
      </c>
      <c r="N189" s="30">
        <v>95</v>
      </c>
      <c r="O189" s="28">
        <f t="shared" si="53"/>
        <v>0.15039736567140552</v>
      </c>
      <c r="P189" s="29">
        <v>85</v>
      </c>
      <c r="Q189" s="28">
        <f t="shared" si="54"/>
        <v>0.13456606402178387</v>
      </c>
      <c r="R189" s="29">
        <v>85</v>
      </c>
      <c r="S189" s="28">
        <f t="shared" si="55"/>
        <v>0.13456606402178387</v>
      </c>
      <c r="T189" s="28">
        <v>0</v>
      </c>
      <c r="U189" s="28">
        <f t="shared" si="58"/>
        <v>0.41952949371497328</v>
      </c>
      <c r="V189" s="76" t="str">
        <f t="shared" si="59"/>
        <v>P</v>
      </c>
      <c r="W189" s="31">
        <f t="shared" si="60"/>
        <v>0.87028992858753218</v>
      </c>
      <c r="X189" s="32" t="str">
        <f>IF(W189&lt;60%,"F",IF(W189&lt;70%,"D",IF(W189&lt;80%,"C",IF(W189&lt;90%,"B",IF(W189&gt;=90%,"A")))))</f>
        <v>B</v>
      </c>
      <c r="Y189" s="41"/>
    </row>
    <row r="190" spans="1:25" s="39" customFormat="1" ht="20.100000000000001" customHeight="1" x14ac:dyDescent="0.25">
      <c r="A190" s="24">
        <v>11</v>
      </c>
      <c r="B190" s="25" t="s">
        <v>387</v>
      </c>
      <c r="C190" s="26" t="s">
        <v>91</v>
      </c>
      <c r="D190" s="26" t="s">
        <v>388</v>
      </c>
      <c r="E190" s="29">
        <v>82</v>
      </c>
      <c r="F190" s="28">
        <f t="shared" si="50"/>
        <v>0.12995245641838352</v>
      </c>
      <c r="G190" s="29">
        <v>86</v>
      </c>
      <c r="H190" s="28">
        <f t="shared" si="51"/>
        <v>0.13614919418674604</v>
      </c>
      <c r="I190" s="29">
        <v>60</v>
      </c>
      <c r="J190" s="28">
        <f t="shared" si="52"/>
        <v>9.49878098977298E-2</v>
      </c>
      <c r="K190" s="28">
        <v>2.5000000000000001E-2</v>
      </c>
      <c r="L190" s="28">
        <f t="shared" si="56"/>
        <v>0.36108946050285939</v>
      </c>
      <c r="M190" s="76" t="str">
        <f t="shared" si="57"/>
        <v>P</v>
      </c>
      <c r="N190" s="30">
        <v>96</v>
      </c>
      <c r="O190" s="28">
        <f t="shared" si="53"/>
        <v>0.15198049583636766</v>
      </c>
      <c r="P190" s="29">
        <v>86</v>
      </c>
      <c r="Q190" s="28">
        <f t="shared" si="54"/>
        <v>0.13614919418674604</v>
      </c>
      <c r="R190" s="29">
        <v>0</v>
      </c>
      <c r="S190" s="28">
        <f t="shared" si="55"/>
        <v>0</v>
      </c>
      <c r="T190" s="28">
        <v>2.5000000000000001E-2</v>
      </c>
      <c r="U190" s="28">
        <f t="shared" si="58"/>
        <v>0.28812969002311373</v>
      </c>
      <c r="V190" s="76" t="str">
        <f t="shared" si="59"/>
        <v>P</v>
      </c>
      <c r="W190" s="31">
        <f t="shared" si="60"/>
        <v>0.69921915052597317</v>
      </c>
      <c r="X190" s="37" t="str">
        <f>IF(W190&lt;60%,"F",IF(W190&lt;70%,"D",IF(W190&lt;80%,"C",IF(W190&lt;90%,"B",IF(W190&gt;=90%,"A")))))</f>
        <v>D</v>
      </c>
      <c r="Y190" s="38"/>
    </row>
    <row r="191" spans="1:25" s="36" customFormat="1" ht="20.100000000000001" customHeight="1" x14ac:dyDescent="0.25">
      <c r="A191" s="24">
        <v>12</v>
      </c>
      <c r="B191" s="25" t="s">
        <v>389</v>
      </c>
      <c r="C191" s="26" t="s">
        <v>91</v>
      </c>
      <c r="D191" s="26" t="s">
        <v>390</v>
      </c>
      <c r="E191" s="29">
        <v>92</v>
      </c>
      <c r="F191" s="28">
        <f t="shared" si="50"/>
        <v>0.14580031695721077</v>
      </c>
      <c r="G191" s="29">
        <v>82</v>
      </c>
      <c r="H191" s="28">
        <f t="shared" si="51"/>
        <v>0.12981667352689738</v>
      </c>
      <c r="I191" s="29">
        <v>88</v>
      </c>
      <c r="J191" s="28">
        <f t="shared" si="52"/>
        <v>0.13931545451667038</v>
      </c>
      <c r="K191" s="28">
        <v>0</v>
      </c>
      <c r="L191" s="28">
        <f t="shared" si="56"/>
        <v>0.41493244500077853</v>
      </c>
      <c r="M191" s="76" t="str">
        <f t="shared" si="57"/>
        <v>P</v>
      </c>
      <c r="N191" s="30">
        <v>92</v>
      </c>
      <c r="O191" s="28">
        <f t="shared" si="53"/>
        <v>0.14564797517651903</v>
      </c>
      <c r="P191" s="29">
        <v>90</v>
      </c>
      <c r="Q191" s="28">
        <f t="shared" si="54"/>
        <v>0.14248171484659469</v>
      </c>
      <c r="R191" s="29">
        <v>88</v>
      </c>
      <c r="S191" s="28">
        <f t="shared" si="55"/>
        <v>0.13931545451667038</v>
      </c>
      <c r="T191" s="28">
        <v>0</v>
      </c>
      <c r="U191" s="28">
        <f t="shared" si="58"/>
        <v>0.42744514453978411</v>
      </c>
      <c r="V191" s="76" t="str">
        <f t="shared" si="59"/>
        <v>P</v>
      </c>
      <c r="W191" s="31">
        <f t="shared" si="60"/>
        <v>0.84237758954056263</v>
      </c>
      <c r="X191" s="32" t="str">
        <f>IF(W191&lt;60%,"F",IF(W191&lt;70%,"D",IF(W191&lt;80%,"C",IF(W191&lt;90%,"B",IF(W191&gt;=90%,"A")))))</f>
        <v>B</v>
      </c>
      <c r="Y191" s="40"/>
    </row>
    <row r="192" spans="1:25" s="141" customFormat="1" ht="20.100000000000001" customHeight="1" x14ac:dyDescent="0.25">
      <c r="A192" s="106">
        <v>13</v>
      </c>
      <c r="B192" s="77" t="s">
        <v>391</v>
      </c>
      <c r="C192" s="78" t="s">
        <v>96</v>
      </c>
      <c r="D192" s="78" t="s">
        <v>392</v>
      </c>
      <c r="E192" s="81">
        <v>81</v>
      </c>
      <c r="F192" s="80">
        <f t="shared" si="50"/>
        <v>0.12836767036450078</v>
      </c>
      <c r="G192" s="81">
        <v>74</v>
      </c>
      <c r="H192" s="80">
        <f t="shared" si="51"/>
        <v>0.11715163220720008</v>
      </c>
      <c r="I192" s="81">
        <v>0</v>
      </c>
      <c r="J192" s="80">
        <f t="shared" si="52"/>
        <v>0</v>
      </c>
      <c r="K192" s="80">
        <v>0.02</v>
      </c>
      <c r="L192" s="80">
        <f t="shared" si="56"/>
        <v>0.24551930257170085</v>
      </c>
      <c r="M192" s="107" t="str">
        <f t="shared" si="57"/>
        <v>F</v>
      </c>
      <c r="N192" s="82">
        <v>78</v>
      </c>
      <c r="O192" s="80">
        <f t="shared" si="53"/>
        <v>0.12348415286704874</v>
      </c>
      <c r="P192" s="81">
        <v>81</v>
      </c>
      <c r="Q192" s="80">
        <f t="shared" si="54"/>
        <v>0.12823354336193524</v>
      </c>
      <c r="R192" s="81">
        <v>0</v>
      </c>
      <c r="S192" s="80">
        <f t="shared" si="55"/>
        <v>0</v>
      </c>
      <c r="T192" s="80">
        <v>2.4E-2</v>
      </c>
      <c r="U192" s="80">
        <f t="shared" si="58"/>
        <v>0.25171769622898399</v>
      </c>
      <c r="V192" s="107" t="str">
        <f t="shared" si="59"/>
        <v>F</v>
      </c>
      <c r="W192" s="83">
        <f t="shared" si="60"/>
        <v>0.54123699880068488</v>
      </c>
      <c r="X192" s="84" t="str">
        <f>IF(W192&lt;60%,"F",IF(W192&lt;70%,"D",IF(W192&lt;80%,"C",IF(W192&lt;90%,"B",IF(W192&gt;=90%,"A")))))</f>
        <v>F</v>
      </c>
      <c r="Y192" s="140"/>
    </row>
    <row r="193" spans="1:46" s="34" customFormat="1" ht="20.100000000000001" customHeight="1" x14ac:dyDescent="0.25">
      <c r="A193" s="24">
        <v>14</v>
      </c>
      <c r="B193" s="25" t="s">
        <v>393</v>
      </c>
      <c r="C193" s="26" t="s">
        <v>96</v>
      </c>
      <c r="D193" s="26" t="s">
        <v>394</v>
      </c>
      <c r="E193" s="29">
        <v>80</v>
      </c>
      <c r="F193" s="28">
        <f t="shared" si="50"/>
        <v>0.12678288431061807</v>
      </c>
      <c r="G193" s="29">
        <v>63</v>
      </c>
      <c r="H193" s="28">
        <f t="shared" si="51"/>
        <v>9.9737200392616285E-2</v>
      </c>
      <c r="I193" s="29">
        <v>57</v>
      </c>
      <c r="J193" s="28">
        <f t="shared" si="52"/>
        <v>9.0238419402843301E-2</v>
      </c>
      <c r="K193" s="28">
        <v>0.02</v>
      </c>
      <c r="L193" s="28">
        <f t="shared" si="56"/>
        <v>0.31675850410607764</v>
      </c>
      <c r="M193" s="76" t="str">
        <f t="shared" si="57"/>
        <v>P</v>
      </c>
      <c r="N193" s="30">
        <v>84</v>
      </c>
      <c r="O193" s="28">
        <f t="shared" si="53"/>
        <v>0.13298293385682172</v>
      </c>
      <c r="P193" s="29">
        <v>84</v>
      </c>
      <c r="Q193" s="28">
        <f t="shared" si="54"/>
        <v>0.13298293385682172</v>
      </c>
      <c r="R193" s="29">
        <v>77</v>
      </c>
      <c r="S193" s="28">
        <f t="shared" si="55"/>
        <v>0.12190102270208657</v>
      </c>
      <c r="T193" s="28">
        <v>2.4E-2</v>
      </c>
      <c r="U193" s="28">
        <f t="shared" si="58"/>
        <v>0.38786689041573003</v>
      </c>
      <c r="V193" s="76" t="str">
        <f t="shared" si="59"/>
        <v>P</v>
      </c>
      <c r="W193" s="31">
        <f t="shared" si="60"/>
        <v>0.74862539452180765</v>
      </c>
      <c r="X193" s="32" t="str">
        <f>IF(W193&lt;60%,"F",IF(W193&lt;70%,"D",IF(W193&lt;80%,"C",IF(W193&lt;90%,"B",IF(W193&gt;=90%,"A")))))</f>
        <v>C</v>
      </c>
      <c r="Y193" s="41" t="s">
        <v>11</v>
      </c>
    </row>
    <row r="194" spans="1:46" s="141" customFormat="1" ht="20.100000000000001" customHeight="1" x14ac:dyDescent="0.25">
      <c r="A194" s="106">
        <v>15</v>
      </c>
      <c r="B194" s="77" t="s">
        <v>395</v>
      </c>
      <c r="C194" s="78" t="s">
        <v>91</v>
      </c>
      <c r="D194" s="78" t="s">
        <v>396</v>
      </c>
      <c r="E194" s="81">
        <v>56</v>
      </c>
      <c r="F194" s="80">
        <f t="shared" si="50"/>
        <v>8.874801901743265E-2</v>
      </c>
      <c r="G194" s="81">
        <v>48</v>
      </c>
      <c r="H194" s="80">
        <f t="shared" si="51"/>
        <v>7.5990247918183831E-2</v>
      </c>
      <c r="I194" s="81">
        <v>63</v>
      </c>
      <c r="J194" s="80">
        <f t="shared" si="52"/>
        <v>9.9737200392616285E-2</v>
      </c>
      <c r="K194" s="80">
        <v>0.02</v>
      </c>
      <c r="L194" s="80">
        <f t="shared" si="56"/>
        <v>0.26447546732823279</v>
      </c>
      <c r="M194" s="107" t="str">
        <f t="shared" si="57"/>
        <v>F</v>
      </c>
      <c r="N194" s="82">
        <v>72</v>
      </c>
      <c r="O194" s="80">
        <f t="shared" si="53"/>
        <v>0.11398537187727575</v>
      </c>
      <c r="P194" s="81">
        <v>63</v>
      </c>
      <c r="Q194" s="80">
        <f t="shared" si="54"/>
        <v>9.9737200392616285E-2</v>
      </c>
      <c r="R194" s="81">
        <v>72</v>
      </c>
      <c r="S194" s="80">
        <f t="shared" si="55"/>
        <v>0.11398537187727575</v>
      </c>
      <c r="T194" s="80">
        <v>2.5000000000000001E-2</v>
      </c>
      <c r="U194" s="80">
        <f t="shared" si="58"/>
        <v>0.32770794414716781</v>
      </c>
      <c r="V194" s="107" t="str">
        <f t="shared" si="59"/>
        <v>P</v>
      </c>
      <c r="W194" s="83">
        <f t="shared" si="60"/>
        <v>0.63718341147540059</v>
      </c>
      <c r="X194" s="84" t="s">
        <v>91</v>
      </c>
      <c r="Y194" s="142"/>
    </row>
    <row r="195" spans="1:46" s="36" customFormat="1" ht="20.100000000000001" customHeight="1" x14ac:dyDescent="0.25">
      <c r="A195" s="24">
        <v>16</v>
      </c>
      <c r="B195" s="25" t="s">
        <v>397</v>
      </c>
      <c r="C195" s="26" t="s">
        <v>96</v>
      </c>
      <c r="D195" s="26" t="s">
        <v>398</v>
      </c>
      <c r="E195" s="29">
        <v>82</v>
      </c>
      <c r="F195" s="28">
        <f t="shared" si="50"/>
        <v>0.12995245641838352</v>
      </c>
      <c r="G195" s="29">
        <v>74</v>
      </c>
      <c r="H195" s="28">
        <f t="shared" si="51"/>
        <v>0.11715163220720008</v>
      </c>
      <c r="I195" s="29">
        <v>59</v>
      </c>
      <c r="J195" s="28">
        <f t="shared" si="52"/>
        <v>9.3404679732767629E-2</v>
      </c>
      <c r="K195" s="28">
        <v>2.5000000000000001E-2</v>
      </c>
      <c r="L195" s="28">
        <f t="shared" si="56"/>
        <v>0.3405087683583512</v>
      </c>
      <c r="M195" s="76" t="str">
        <f t="shared" si="57"/>
        <v>P</v>
      </c>
      <c r="N195" s="30">
        <v>94</v>
      </c>
      <c r="O195" s="28">
        <f t="shared" si="53"/>
        <v>0.14881423550644335</v>
      </c>
      <c r="P195" s="29">
        <v>84</v>
      </c>
      <c r="Q195" s="28">
        <f t="shared" si="54"/>
        <v>0.13298293385682172</v>
      </c>
      <c r="R195" s="29">
        <v>73</v>
      </c>
      <c r="S195" s="28">
        <f t="shared" si="55"/>
        <v>0.11556850204223792</v>
      </c>
      <c r="T195" s="28">
        <v>2.5000000000000001E-2</v>
      </c>
      <c r="U195" s="28">
        <f t="shared" si="58"/>
        <v>0.39736567140550294</v>
      </c>
      <c r="V195" s="76" t="str">
        <f t="shared" si="59"/>
        <v>P</v>
      </c>
      <c r="W195" s="31">
        <f t="shared" si="60"/>
        <v>0.78787443976385418</v>
      </c>
      <c r="X195" s="32" t="str">
        <f>IF(W195&lt;60%,"F",IF(W195&lt;70%,"D",IF(W195&lt;80%,"C",IF(W195&lt;90%,"B",IF(W195&gt;=90%,"A")))))</f>
        <v>C</v>
      </c>
      <c r="Y195" s="43"/>
    </row>
    <row r="196" spans="1:46" ht="15" customHeight="1" x14ac:dyDescent="0.2">
      <c r="A196" s="44" t="s">
        <v>30</v>
      </c>
      <c r="B196" s="45"/>
      <c r="C196" s="45"/>
      <c r="D196" s="46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7"/>
      <c r="U196" s="55"/>
      <c r="V196" s="55"/>
      <c r="W196" s="45"/>
      <c r="X196" s="48"/>
      <c r="Y196" s="49"/>
      <c r="Z196" s="50"/>
      <c r="AA196" s="51"/>
      <c r="AB196" s="52"/>
      <c r="AC196" s="52"/>
      <c r="AD196" s="53"/>
      <c r="AE196" s="54"/>
      <c r="AF196" s="53"/>
      <c r="AG196" s="54"/>
      <c r="AH196" s="53"/>
      <c r="AI196" s="54"/>
      <c r="AJ196" s="55"/>
      <c r="AK196" s="53"/>
      <c r="AL196" s="54"/>
      <c r="AM196" s="53"/>
      <c r="AN196" s="54"/>
      <c r="AO196" s="53"/>
      <c r="AP196" s="54"/>
      <c r="AQ196" s="55"/>
      <c r="AR196" s="56"/>
      <c r="AS196" s="57"/>
      <c r="AT196" s="58"/>
    </row>
    <row r="197" spans="1:46" ht="15" customHeight="1" x14ac:dyDescent="0.2">
      <c r="A197" s="44"/>
      <c r="B197" s="45"/>
      <c r="C197" s="45"/>
      <c r="D197" s="46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55"/>
      <c r="U197" s="55"/>
      <c r="V197" s="55"/>
      <c r="W197" s="45"/>
      <c r="X197" s="48"/>
      <c r="Y197" s="49"/>
      <c r="Z197" s="50"/>
      <c r="AA197" s="51"/>
      <c r="AB197" s="52"/>
      <c r="AC197" s="52"/>
      <c r="AD197" s="53"/>
      <c r="AE197" s="54"/>
      <c r="AF197" s="53"/>
      <c r="AG197" s="54"/>
      <c r="AH197" s="53"/>
      <c r="AI197" s="54"/>
      <c r="AJ197" s="55"/>
      <c r="AK197" s="53"/>
      <c r="AL197" s="54"/>
      <c r="AM197" s="53"/>
      <c r="AN197" s="54"/>
      <c r="AO197" s="53"/>
      <c r="AP197" s="54"/>
      <c r="AQ197" s="55"/>
      <c r="AR197" s="56"/>
      <c r="AS197" s="57"/>
      <c r="AT197" s="58"/>
    </row>
    <row r="198" spans="1:46" ht="15" customHeight="1" x14ac:dyDescent="0.2">
      <c r="A198" s="44"/>
      <c r="B198" s="45"/>
      <c r="C198" s="45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55"/>
      <c r="U198" s="55"/>
      <c r="V198" s="55"/>
      <c r="W198" s="45"/>
      <c r="X198" s="48"/>
      <c r="Y198" s="49"/>
      <c r="Z198" s="50"/>
      <c r="AA198" s="51"/>
      <c r="AB198" s="52"/>
      <c r="AC198" s="52"/>
      <c r="AD198" s="53"/>
      <c r="AE198" s="54"/>
      <c r="AF198" s="53"/>
      <c r="AG198" s="54"/>
      <c r="AH198" s="53"/>
      <c r="AI198" s="54"/>
      <c r="AJ198" s="55"/>
      <c r="AK198" s="53"/>
      <c r="AL198" s="54"/>
      <c r="AM198" s="53"/>
      <c r="AN198" s="54"/>
      <c r="AO198" s="53"/>
      <c r="AP198" s="54"/>
      <c r="AQ198" s="55"/>
      <c r="AR198" s="56"/>
      <c r="AS198" s="57"/>
      <c r="AT198" s="58"/>
    </row>
    <row r="199" spans="1:46" ht="15" customHeight="1" x14ac:dyDescent="0.2">
      <c r="A199" s="44"/>
      <c r="B199" s="45"/>
      <c r="C199" s="45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55"/>
      <c r="U199" s="55"/>
      <c r="V199" s="55"/>
      <c r="W199" s="45"/>
      <c r="X199" s="48"/>
      <c r="Y199" s="49"/>
      <c r="Z199" s="50"/>
      <c r="AA199" s="51"/>
      <c r="AB199" s="52"/>
      <c r="AC199" s="52"/>
      <c r="AD199" s="53"/>
      <c r="AE199" s="54"/>
      <c r="AF199" s="53"/>
      <c r="AG199" s="54"/>
      <c r="AH199" s="53"/>
      <c r="AI199" s="54"/>
      <c r="AJ199" s="55"/>
      <c r="AK199" s="53"/>
      <c r="AL199" s="54"/>
      <c r="AM199" s="53"/>
      <c r="AN199" s="54"/>
      <c r="AO199" s="53"/>
      <c r="AP199" s="54"/>
      <c r="AQ199" s="55"/>
      <c r="AR199" s="56"/>
      <c r="AS199" s="57"/>
      <c r="AT199" s="58"/>
    </row>
    <row r="200" spans="1:46" ht="15" customHeight="1" x14ac:dyDescent="0.2">
      <c r="A200" s="44"/>
      <c r="B200" s="45"/>
      <c r="C200" s="45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55"/>
      <c r="U200" s="55"/>
      <c r="V200" s="55"/>
      <c r="W200" s="45"/>
      <c r="X200" s="48"/>
      <c r="Y200" s="49"/>
      <c r="Z200" s="50"/>
      <c r="AA200" s="51"/>
      <c r="AB200" s="52"/>
      <c r="AC200" s="52"/>
      <c r="AD200" s="53"/>
      <c r="AE200" s="54"/>
      <c r="AF200" s="53"/>
      <c r="AG200" s="54"/>
      <c r="AH200" s="53"/>
      <c r="AI200" s="54"/>
      <c r="AJ200" s="55"/>
      <c r="AK200" s="53"/>
      <c r="AL200" s="54"/>
      <c r="AM200" s="53"/>
      <c r="AN200" s="54"/>
      <c r="AO200" s="53"/>
      <c r="AP200" s="54"/>
      <c r="AQ200" s="55"/>
      <c r="AR200" s="56"/>
      <c r="AS200" s="57"/>
      <c r="AT200" s="58"/>
    </row>
    <row r="201" spans="1:46" ht="15" customHeight="1" x14ac:dyDescent="0.2">
      <c r="A201" s="44"/>
      <c r="B201" s="45"/>
      <c r="C201" s="45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55"/>
      <c r="U201" s="55"/>
      <c r="V201" s="55"/>
      <c r="W201" s="45"/>
      <c r="X201" s="48"/>
      <c r="Y201" s="49"/>
      <c r="Z201" s="50"/>
      <c r="AA201" s="51"/>
      <c r="AB201" s="52"/>
      <c r="AC201" s="52"/>
      <c r="AD201" s="53"/>
      <c r="AE201" s="54"/>
      <c r="AF201" s="53"/>
      <c r="AG201" s="54"/>
      <c r="AH201" s="53"/>
      <c r="AI201" s="54"/>
      <c r="AJ201" s="55"/>
      <c r="AK201" s="53"/>
      <c r="AL201" s="54"/>
      <c r="AM201" s="53"/>
      <c r="AN201" s="54"/>
      <c r="AO201" s="53"/>
      <c r="AP201" s="54"/>
      <c r="AQ201" s="55"/>
      <c r="AR201" s="56"/>
      <c r="AS201" s="57"/>
      <c r="AT201" s="58"/>
    </row>
    <row r="202" spans="1:46" ht="15" customHeight="1" x14ac:dyDescent="0.2">
      <c r="A202" s="44"/>
      <c r="B202" s="45"/>
      <c r="C202" s="45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55"/>
      <c r="U202" s="55"/>
      <c r="V202" s="55"/>
      <c r="W202" s="45"/>
      <c r="X202" s="48"/>
      <c r="Y202" s="49"/>
      <c r="Z202" s="50"/>
      <c r="AA202" s="51"/>
      <c r="AB202" s="52"/>
      <c r="AC202" s="52"/>
      <c r="AD202" s="53"/>
      <c r="AE202" s="54"/>
      <c r="AF202" s="53"/>
      <c r="AG202" s="54"/>
      <c r="AH202" s="53"/>
      <c r="AI202" s="54"/>
      <c r="AJ202" s="55"/>
      <c r="AK202" s="53"/>
      <c r="AL202" s="54"/>
      <c r="AM202" s="53"/>
      <c r="AN202" s="54"/>
      <c r="AO202" s="53"/>
      <c r="AP202" s="54"/>
      <c r="AQ202" s="55"/>
      <c r="AR202" s="56"/>
      <c r="AS202" s="57"/>
      <c r="AT202" s="58"/>
    </row>
    <row r="203" spans="1:46" ht="15" customHeight="1" x14ac:dyDescent="0.2">
      <c r="A203" s="44"/>
      <c r="B203" s="45"/>
      <c r="C203" s="45"/>
      <c r="D203" s="46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55"/>
      <c r="U203" s="55"/>
      <c r="V203" s="55"/>
      <c r="W203" s="45"/>
      <c r="X203" s="48"/>
      <c r="Y203" s="49"/>
      <c r="Z203" s="50"/>
      <c r="AA203" s="51"/>
      <c r="AB203" s="52"/>
      <c r="AC203" s="52"/>
      <c r="AD203" s="53"/>
      <c r="AE203" s="54"/>
      <c r="AF203" s="53"/>
      <c r="AG203" s="54"/>
      <c r="AH203" s="53"/>
      <c r="AI203" s="54"/>
      <c r="AJ203" s="55"/>
      <c r="AK203" s="53"/>
      <c r="AL203" s="54"/>
      <c r="AM203" s="53"/>
      <c r="AN203" s="54"/>
      <c r="AO203" s="53"/>
      <c r="AP203" s="54"/>
      <c r="AQ203" s="55"/>
      <c r="AR203" s="56"/>
      <c r="AS203" s="57"/>
      <c r="AT203" s="58"/>
    </row>
    <row r="204" spans="1:46" ht="15" customHeight="1" x14ac:dyDescent="0.2">
      <c r="A204" s="44"/>
      <c r="B204" s="45"/>
      <c r="C204" s="45"/>
      <c r="D204" s="46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55"/>
      <c r="U204" s="55"/>
      <c r="V204" s="55"/>
      <c r="W204" s="45"/>
      <c r="X204" s="48"/>
      <c r="Y204" s="49"/>
      <c r="Z204" s="50"/>
      <c r="AA204" s="51"/>
      <c r="AB204" s="52"/>
      <c r="AC204" s="52"/>
      <c r="AD204" s="53"/>
      <c r="AE204" s="54"/>
      <c r="AF204" s="53"/>
      <c r="AG204" s="54"/>
      <c r="AH204" s="53"/>
      <c r="AI204" s="54"/>
      <c r="AJ204" s="55"/>
      <c r="AK204" s="53"/>
      <c r="AL204" s="54"/>
      <c r="AM204" s="53"/>
      <c r="AN204" s="54"/>
      <c r="AO204" s="53"/>
      <c r="AP204" s="54"/>
      <c r="AQ204" s="55"/>
      <c r="AR204" s="56"/>
      <c r="AS204" s="57"/>
      <c r="AT204" s="58"/>
    </row>
    <row r="205" spans="1:46" ht="15" customHeight="1" x14ac:dyDescent="0.2">
      <c r="A205" s="44"/>
      <c r="B205" s="45"/>
      <c r="C205" s="45"/>
      <c r="D205" s="46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55"/>
      <c r="U205" s="55"/>
      <c r="V205" s="55"/>
      <c r="W205" s="45"/>
      <c r="X205" s="48"/>
      <c r="Y205" s="49"/>
      <c r="Z205" s="50"/>
      <c r="AA205" s="51"/>
      <c r="AB205" s="52"/>
      <c r="AC205" s="52"/>
      <c r="AD205" s="53"/>
      <c r="AE205" s="54"/>
      <c r="AF205" s="53"/>
      <c r="AG205" s="54"/>
      <c r="AH205" s="53"/>
      <c r="AI205" s="54"/>
      <c r="AJ205" s="55"/>
      <c r="AK205" s="53"/>
      <c r="AL205" s="54"/>
      <c r="AM205" s="53"/>
      <c r="AN205" s="54"/>
      <c r="AO205" s="53"/>
      <c r="AP205" s="54"/>
      <c r="AQ205" s="55"/>
      <c r="AR205" s="56"/>
      <c r="AS205" s="57"/>
      <c r="AT205" s="58"/>
    </row>
    <row r="206" spans="1:46" ht="15" customHeight="1" x14ac:dyDescent="0.2">
      <c r="A206" s="44"/>
      <c r="B206" s="45"/>
      <c r="C206" s="45"/>
      <c r="D206" s="46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55"/>
      <c r="U206" s="55"/>
      <c r="V206" s="55"/>
      <c r="W206" s="45"/>
      <c r="X206" s="48"/>
      <c r="Y206" s="49"/>
      <c r="Z206" s="50"/>
      <c r="AA206" s="51"/>
      <c r="AB206" s="52"/>
      <c r="AC206" s="52"/>
      <c r="AD206" s="53"/>
      <c r="AE206" s="54"/>
      <c r="AF206" s="53"/>
      <c r="AG206" s="54"/>
      <c r="AH206" s="53"/>
      <c r="AI206" s="54"/>
      <c r="AJ206" s="55"/>
      <c r="AK206" s="53"/>
      <c r="AL206" s="54"/>
      <c r="AM206" s="53"/>
      <c r="AN206" s="54"/>
      <c r="AO206" s="53"/>
      <c r="AP206" s="54"/>
      <c r="AQ206" s="55"/>
      <c r="AR206" s="56"/>
      <c r="AS206" s="57"/>
      <c r="AT206" s="58"/>
    </row>
    <row r="207" spans="1:46" ht="15" customHeight="1" x14ac:dyDescent="0.2">
      <c r="A207" s="44"/>
      <c r="B207" s="45"/>
      <c r="C207" s="45"/>
      <c r="D207" s="46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55"/>
      <c r="U207" s="55"/>
      <c r="V207" s="55"/>
      <c r="W207" s="45"/>
      <c r="X207" s="48"/>
      <c r="Y207" s="49"/>
      <c r="Z207" s="50"/>
      <c r="AA207" s="51"/>
      <c r="AB207" s="52"/>
      <c r="AC207" s="52"/>
      <c r="AD207" s="53"/>
      <c r="AE207" s="54"/>
      <c r="AF207" s="53"/>
      <c r="AG207" s="54"/>
      <c r="AH207" s="53"/>
      <c r="AI207" s="54"/>
      <c r="AJ207" s="55"/>
      <c r="AK207" s="53"/>
      <c r="AL207" s="54"/>
      <c r="AM207" s="53"/>
      <c r="AN207" s="54"/>
      <c r="AO207" s="53"/>
      <c r="AP207" s="54"/>
      <c r="AQ207" s="55"/>
      <c r="AR207" s="56"/>
      <c r="AS207" s="57"/>
      <c r="AT207" s="58"/>
    </row>
    <row r="208" spans="1:46" ht="15" customHeight="1" x14ac:dyDescent="0.2">
      <c r="A208" s="44"/>
      <c r="B208" s="45"/>
      <c r="C208" s="45"/>
      <c r="D208" s="46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55"/>
      <c r="U208" s="55"/>
      <c r="V208" s="55"/>
      <c r="W208" s="45"/>
      <c r="X208" s="48"/>
      <c r="Y208" s="49"/>
      <c r="Z208" s="50"/>
      <c r="AA208" s="51"/>
      <c r="AB208" s="52"/>
      <c r="AC208" s="52"/>
      <c r="AD208" s="53"/>
      <c r="AE208" s="54"/>
      <c r="AF208" s="53"/>
      <c r="AG208" s="54"/>
      <c r="AH208" s="53"/>
      <c r="AI208" s="54"/>
      <c r="AJ208" s="55"/>
      <c r="AK208" s="53"/>
      <c r="AL208" s="54"/>
      <c r="AM208" s="53"/>
      <c r="AN208" s="54"/>
      <c r="AO208" s="53"/>
      <c r="AP208" s="54"/>
      <c r="AQ208" s="55"/>
      <c r="AR208" s="56"/>
      <c r="AS208" s="57"/>
      <c r="AT208" s="58"/>
    </row>
    <row r="209" spans="1:46" ht="15" customHeight="1" x14ac:dyDescent="0.2">
      <c r="A209" s="44"/>
      <c r="B209" s="45"/>
      <c r="C209" s="45"/>
      <c r="D209" s="46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55"/>
      <c r="U209" s="55"/>
      <c r="V209" s="55"/>
      <c r="W209" s="45"/>
      <c r="X209" s="48"/>
      <c r="Y209" s="49"/>
      <c r="Z209" s="50"/>
      <c r="AA209" s="51"/>
      <c r="AB209" s="52"/>
      <c r="AC209" s="52"/>
      <c r="AD209" s="53"/>
      <c r="AE209" s="54"/>
      <c r="AF209" s="53"/>
      <c r="AG209" s="54"/>
      <c r="AH209" s="53"/>
      <c r="AI209" s="54"/>
      <c r="AJ209" s="55"/>
      <c r="AK209" s="53"/>
      <c r="AL209" s="54"/>
      <c r="AM209" s="53"/>
      <c r="AN209" s="54"/>
      <c r="AO209" s="53"/>
      <c r="AP209" s="54"/>
      <c r="AQ209" s="55"/>
      <c r="AR209" s="56"/>
      <c r="AS209" s="57"/>
      <c r="AT209" s="58"/>
    </row>
    <row r="210" spans="1:46" ht="15" customHeight="1" x14ac:dyDescent="0.2">
      <c r="A210" s="44"/>
      <c r="B210" s="45"/>
      <c r="C210" s="45"/>
      <c r="D210" s="46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55"/>
      <c r="U210" s="55"/>
      <c r="V210" s="55"/>
      <c r="W210" s="45"/>
      <c r="X210" s="48"/>
      <c r="Y210" s="49"/>
      <c r="Z210" s="50"/>
      <c r="AA210" s="51"/>
      <c r="AB210" s="52"/>
      <c r="AC210" s="52"/>
      <c r="AD210" s="53"/>
      <c r="AE210" s="54"/>
      <c r="AF210" s="53"/>
      <c r="AG210" s="54"/>
      <c r="AH210" s="53"/>
      <c r="AI210" s="54"/>
      <c r="AJ210" s="55"/>
      <c r="AK210" s="53"/>
      <c r="AL210" s="54"/>
      <c r="AM210" s="53"/>
      <c r="AN210" s="54"/>
      <c r="AO210" s="53"/>
      <c r="AP210" s="54"/>
      <c r="AQ210" s="55"/>
      <c r="AR210" s="56"/>
      <c r="AS210" s="57"/>
      <c r="AT210" s="58"/>
    </row>
    <row r="211" spans="1:46" ht="15" customHeight="1" x14ac:dyDescent="0.2">
      <c r="A211" s="44"/>
      <c r="B211" s="45"/>
      <c r="C211" s="45"/>
      <c r="D211" s="46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55"/>
      <c r="U211" s="55"/>
      <c r="V211" s="55"/>
      <c r="W211" s="45"/>
      <c r="X211" s="48"/>
      <c r="Y211" s="49"/>
      <c r="Z211" s="50"/>
      <c r="AA211" s="51"/>
      <c r="AB211" s="52"/>
      <c r="AC211" s="52"/>
      <c r="AD211" s="53"/>
      <c r="AE211" s="54"/>
      <c r="AF211" s="53"/>
      <c r="AG211" s="54"/>
      <c r="AH211" s="53"/>
      <c r="AI211" s="54"/>
      <c r="AJ211" s="55"/>
      <c r="AK211" s="53"/>
      <c r="AL211" s="54"/>
      <c r="AM211" s="53"/>
      <c r="AN211" s="54"/>
      <c r="AO211" s="53"/>
      <c r="AP211" s="54"/>
      <c r="AQ211" s="55"/>
      <c r="AR211" s="56"/>
      <c r="AS211" s="57"/>
      <c r="AT211" s="58"/>
    </row>
    <row r="212" spans="1:46" ht="15" customHeight="1" x14ac:dyDescent="0.2">
      <c r="A212" s="44"/>
      <c r="B212" s="45"/>
      <c r="C212" s="45"/>
      <c r="D212" s="46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55"/>
      <c r="U212" s="55"/>
      <c r="V212" s="55"/>
      <c r="W212" s="45"/>
      <c r="X212" s="48"/>
      <c r="Y212" s="49"/>
      <c r="Z212" s="50"/>
      <c r="AA212" s="51"/>
      <c r="AB212" s="52"/>
      <c r="AC212" s="52"/>
      <c r="AD212" s="53"/>
      <c r="AE212" s="54"/>
      <c r="AF212" s="53"/>
      <c r="AG212" s="54"/>
      <c r="AH212" s="53"/>
      <c r="AI212" s="54"/>
      <c r="AJ212" s="55"/>
      <c r="AK212" s="53"/>
      <c r="AL212" s="54"/>
      <c r="AM212" s="53"/>
      <c r="AN212" s="54"/>
      <c r="AO212" s="53"/>
      <c r="AP212" s="54"/>
      <c r="AQ212" s="55"/>
      <c r="AR212" s="56"/>
      <c r="AS212" s="57"/>
      <c r="AT212" s="58"/>
    </row>
    <row r="213" spans="1:46" ht="15" customHeight="1" x14ac:dyDescent="0.2">
      <c r="A213" s="44"/>
      <c r="B213" s="45"/>
      <c r="C213" s="45"/>
      <c r="D213" s="46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55"/>
      <c r="U213" s="55"/>
      <c r="V213" s="55"/>
      <c r="W213" s="45"/>
      <c r="X213" s="48"/>
      <c r="Y213" s="49"/>
      <c r="Z213" s="50"/>
      <c r="AA213" s="51"/>
      <c r="AB213" s="52"/>
      <c r="AC213" s="52"/>
      <c r="AD213" s="53"/>
      <c r="AE213" s="54"/>
      <c r="AF213" s="53"/>
      <c r="AG213" s="54"/>
      <c r="AH213" s="53"/>
      <c r="AI213" s="54"/>
      <c r="AJ213" s="55"/>
      <c r="AK213" s="53"/>
      <c r="AL213" s="54"/>
      <c r="AM213" s="53"/>
      <c r="AN213" s="54"/>
      <c r="AO213" s="53"/>
      <c r="AP213" s="54"/>
      <c r="AQ213" s="55"/>
      <c r="AR213" s="56"/>
      <c r="AS213" s="57"/>
      <c r="AT213" s="58"/>
    </row>
    <row r="214" spans="1:46" ht="15" customHeight="1" x14ac:dyDescent="0.2">
      <c r="A214" s="44"/>
      <c r="B214" s="45"/>
      <c r="C214" s="45"/>
      <c r="D214" s="46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55"/>
      <c r="U214" s="55"/>
      <c r="V214" s="55"/>
      <c r="W214" s="45"/>
      <c r="X214" s="48"/>
      <c r="Y214" s="49"/>
      <c r="Z214" s="50"/>
      <c r="AA214" s="51"/>
      <c r="AB214" s="52"/>
      <c r="AC214" s="52"/>
      <c r="AD214" s="53"/>
      <c r="AE214" s="54"/>
      <c r="AF214" s="53"/>
      <c r="AG214" s="54"/>
      <c r="AH214" s="53"/>
      <c r="AI214" s="54"/>
      <c r="AJ214" s="55"/>
      <c r="AK214" s="53"/>
      <c r="AL214" s="54"/>
      <c r="AM214" s="53"/>
      <c r="AN214" s="54"/>
      <c r="AO214" s="53"/>
      <c r="AP214" s="54"/>
      <c r="AQ214" s="55"/>
      <c r="AR214" s="56"/>
      <c r="AS214" s="57"/>
      <c r="AT214" s="58"/>
    </row>
    <row r="215" spans="1:46" s="7" customFormat="1" ht="30" x14ac:dyDescent="0.2">
      <c r="A215" s="254" t="s">
        <v>17</v>
      </c>
      <c r="B215" s="255"/>
      <c r="C215" s="255"/>
      <c r="D215" s="255"/>
      <c r="E215" s="255"/>
      <c r="F215" s="255"/>
      <c r="G215" s="255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255"/>
      <c r="S215" s="255"/>
      <c r="T215" s="255"/>
      <c r="U215" s="255"/>
      <c r="V215" s="255"/>
      <c r="W215" s="255"/>
      <c r="X215" s="255"/>
      <c r="Y215" s="255"/>
    </row>
    <row r="216" spans="1:46" ht="15.95" customHeight="1" x14ac:dyDescent="0.2">
      <c r="A216" s="8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2"/>
    </row>
    <row r="217" spans="1:46" ht="21" customHeight="1" x14ac:dyDescent="0.2">
      <c r="A217" s="14" t="s">
        <v>48</v>
      </c>
      <c r="B217" s="14"/>
      <c r="C217" s="14"/>
      <c r="D217" s="15"/>
      <c r="E217" s="16"/>
      <c r="F217" s="16"/>
      <c r="G217" s="16"/>
      <c r="H217" s="16"/>
      <c r="I217" s="16"/>
      <c r="J217" s="16"/>
      <c r="K217" s="17" t="s">
        <v>50</v>
      </c>
      <c r="L217" s="17"/>
      <c r="M217" s="17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8"/>
    </row>
    <row r="218" spans="1:46" ht="18" customHeight="1" x14ac:dyDescent="0.2">
      <c r="A218" s="14" t="s">
        <v>49</v>
      </c>
      <c r="B218" s="14"/>
      <c r="C218" s="14"/>
      <c r="D218" s="15"/>
      <c r="E218" s="16"/>
      <c r="F218" s="16"/>
      <c r="G218" s="16"/>
      <c r="H218" s="16"/>
      <c r="I218" s="16"/>
      <c r="J218" s="16"/>
      <c r="K218" s="17" t="s">
        <v>44</v>
      </c>
      <c r="L218" s="17"/>
      <c r="M218" s="17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8" t="s">
        <v>10</v>
      </c>
    </row>
    <row r="219" spans="1:46" ht="15.95" customHeight="1" x14ac:dyDescent="0.2">
      <c r="A219" s="19"/>
      <c r="B219" s="20"/>
      <c r="C219" s="20"/>
      <c r="D219" s="2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22"/>
    </row>
    <row r="220" spans="1:46" ht="14.1" customHeight="1" x14ac:dyDescent="0.2">
      <c r="A220" s="235" t="s">
        <v>2</v>
      </c>
      <c r="B220" s="236" t="s">
        <v>3</v>
      </c>
      <c r="C220" s="236" t="s">
        <v>4</v>
      </c>
      <c r="D220" s="236" t="s">
        <v>5</v>
      </c>
      <c r="E220" s="237" t="s">
        <v>21</v>
      </c>
      <c r="F220" s="238"/>
      <c r="G220" s="238"/>
      <c r="H220" s="238"/>
      <c r="I220" s="238"/>
      <c r="J220" s="238"/>
      <c r="K220" s="238"/>
      <c r="L220" s="228"/>
      <c r="M220" s="229"/>
      <c r="N220" s="235" t="s">
        <v>22</v>
      </c>
      <c r="O220" s="235"/>
      <c r="P220" s="235"/>
      <c r="Q220" s="235"/>
      <c r="R220" s="235"/>
      <c r="S220" s="235"/>
      <c r="T220" s="256"/>
      <c r="U220" s="228"/>
      <c r="V220" s="229"/>
      <c r="W220" s="257" t="s">
        <v>6</v>
      </c>
      <c r="X220" s="243" t="s">
        <v>1</v>
      </c>
      <c r="Y220" s="236" t="s">
        <v>1134</v>
      </c>
    </row>
    <row r="221" spans="1:46" ht="14.1" customHeight="1" x14ac:dyDescent="0.2">
      <c r="A221" s="235"/>
      <c r="B221" s="236"/>
      <c r="C221" s="236"/>
      <c r="D221" s="236"/>
      <c r="E221" s="240"/>
      <c r="F221" s="241"/>
      <c r="G221" s="241"/>
      <c r="H221" s="241"/>
      <c r="I221" s="241"/>
      <c r="J221" s="241"/>
      <c r="K221" s="241"/>
      <c r="L221" s="230"/>
      <c r="M221" s="231"/>
      <c r="N221" s="235"/>
      <c r="O221" s="235"/>
      <c r="P221" s="235"/>
      <c r="Q221" s="235"/>
      <c r="R221" s="235"/>
      <c r="S221" s="235"/>
      <c r="T221" s="256"/>
      <c r="U221" s="230"/>
      <c r="V221" s="231"/>
      <c r="W221" s="258"/>
      <c r="X221" s="243"/>
      <c r="Y221" s="236"/>
    </row>
    <row r="222" spans="1:46" ht="14.1" customHeight="1" x14ac:dyDescent="0.2">
      <c r="A222" s="235"/>
      <c r="B222" s="236"/>
      <c r="C222" s="236"/>
      <c r="D222" s="236"/>
      <c r="E222" s="232" t="s">
        <v>14</v>
      </c>
      <c r="F222" s="232"/>
      <c r="G222" s="232" t="s">
        <v>15</v>
      </c>
      <c r="H222" s="232"/>
      <c r="I222" s="232" t="s">
        <v>16</v>
      </c>
      <c r="J222" s="232"/>
      <c r="K222" s="23" t="s">
        <v>13</v>
      </c>
      <c r="L222" s="23" t="s">
        <v>1132</v>
      </c>
      <c r="M222" s="23" t="s">
        <v>1133</v>
      </c>
      <c r="N222" s="232" t="s">
        <v>14</v>
      </c>
      <c r="O222" s="232"/>
      <c r="P222" s="232" t="s">
        <v>15</v>
      </c>
      <c r="Q222" s="232"/>
      <c r="R222" s="232" t="s">
        <v>16</v>
      </c>
      <c r="S222" s="232"/>
      <c r="T222" s="23" t="s">
        <v>13</v>
      </c>
      <c r="U222" s="23" t="s">
        <v>1132</v>
      </c>
      <c r="V222" s="23" t="s">
        <v>1133</v>
      </c>
      <c r="W222" s="259"/>
      <c r="X222" s="243"/>
      <c r="Y222" s="236"/>
    </row>
    <row r="223" spans="1:46" s="34" customFormat="1" ht="21.95" customHeight="1" x14ac:dyDescent="0.25">
      <c r="A223" s="24">
        <v>1</v>
      </c>
      <c r="B223" s="25" t="s">
        <v>458</v>
      </c>
      <c r="C223" s="26" t="s">
        <v>96</v>
      </c>
      <c r="D223" s="26" t="s">
        <v>459</v>
      </c>
      <c r="E223" s="29">
        <v>95</v>
      </c>
      <c r="F223" s="28">
        <f t="shared" ref="F223:F234" si="61">E223/631</f>
        <v>0.15055467511885895</v>
      </c>
      <c r="G223" s="29">
        <v>82</v>
      </c>
      <c r="H223" s="28">
        <f t="shared" ref="H223:H234" si="62">G223/631.66</f>
        <v>0.12981667352689738</v>
      </c>
      <c r="I223" s="29">
        <v>83</v>
      </c>
      <c r="J223" s="28">
        <f t="shared" ref="J223:J234" si="63">I223/631.66</f>
        <v>0.13139980369185955</v>
      </c>
      <c r="K223" s="28">
        <v>2.5000000000000001E-2</v>
      </c>
      <c r="L223" s="28">
        <f t="shared" ref="L223:L234" si="64">F223+H223+J223</f>
        <v>0.41177115233761585</v>
      </c>
      <c r="M223" s="76" t="str">
        <f t="shared" ref="M223:M234" si="65">IF(L223&lt;28.5%,"F",IF(L223&gt;=28.5%,"P"))</f>
        <v>P</v>
      </c>
      <c r="N223" s="30">
        <v>78</v>
      </c>
      <c r="O223" s="28">
        <f t="shared" ref="O223:O234" si="66">N223/631.66</f>
        <v>0.12348415286704874</v>
      </c>
      <c r="P223" s="29">
        <v>79</v>
      </c>
      <c r="Q223" s="28">
        <f t="shared" ref="Q223:Q234" si="67">P223/631.66</f>
        <v>0.1250672830320109</v>
      </c>
      <c r="R223" s="29">
        <v>82</v>
      </c>
      <c r="S223" s="28">
        <f t="shared" ref="S223:S234" si="68">R223/631.66</f>
        <v>0.12981667352689738</v>
      </c>
      <c r="T223" s="28">
        <v>2.5000000000000001E-2</v>
      </c>
      <c r="U223" s="28">
        <f t="shared" ref="U223:U234" si="69">O223+Q223+S223</f>
        <v>0.378368109425957</v>
      </c>
      <c r="V223" s="76" t="str">
        <f t="shared" ref="V223:V234" si="70">IF(U223&lt;28.5%,"F",IF(U223&gt;=28.5%,"P"))</f>
        <v>P</v>
      </c>
      <c r="W223" s="31">
        <f t="shared" ref="W223:W234" si="71">T223+S223+Q223+O223+K223+J223+H223+F223</f>
        <v>0.84013926176357301</v>
      </c>
      <c r="X223" s="32" t="str">
        <f t="shared" ref="X223:X234" si="72">IF(W223&lt;60%,"F",IF(W223&lt;70%,"D",IF(W223&lt;80%,"C",IF(W223&lt;90%,"B",IF(W223&gt;=90%,"A")))))</f>
        <v>B</v>
      </c>
      <c r="Y223" s="33"/>
    </row>
    <row r="224" spans="1:46" s="36" customFormat="1" ht="21.95" customHeight="1" x14ac:dyDescent="0.25">
      <c r="A224" s="24">
        <v>2</v>
      </c>
      <c r="B224" s="100" t="s">
        <v>460</v>
      </c>
      <c r="C224" s="26" t="s">
        <v>96</v>
      </c>
      <c r="D224" s="26" t="s">
        <v>461</v>
      </c>
      <c r="E224" s="29">
        <v>85</v>
      </c>
      <c r="F224" s="28">
        <f t="shared" si="61"/>
        <v>0.1347068145800317</v>
      </c>
      <c r="G224" s="29">
        <v>79</v>
      </c>
      <c r="H224" s="28">
        <f t="shared" si="62"/>
        <v>0.1250672830320109</v>
      </c>
      <c r="I224" s="29">
        <v>54</v>
      </c>
      <c r="J224" s="28">
        <f t="shared" si="63"/>
        <v>8.5489028907956816E-2</v>
      </c>
      <c r="K224" s="28">
        <v>2.5000000000000001E-2</v>
      </c>
      <c r="L224" s="28">
        <f t="shared" si="64"/>
        <v>0.34526312651999946</v>
      </c>
      <c r="M224" s="76" t="str">
        <f t="shared" si="65"/>
        <v>P</v>
      </c>
      <c r="N224" s="30">
        <v>82</v>
      </c>
      <c r="O224" s="28">
        <f t="shared" si="66"/>
        <v>0.12981667352689738</v>
      </c>
      <c r="P224" s="29">
        <v>64</v>
      </c>
      <c r="Q224" s="28">
        <f t="shared" si="67"/>
        <v>0.10132033055757846</v>
      </c>
      <c r="R224" s="29">
        <v>56</v>
      </c>
      <c r="S224" s="28">
        <f t="shared" si="68"/>
        <v>8.8655289237881144E-2</v>
      </c>
      <c r="T224" s="28">
        <v>0.01</v>
      </c>
      <c r="U224" s="28">
        <f t="shared" si="69"/>
        <v>0.31979229332235698</v>
      </c>
      <c r="V224" s="76" t="str">
        <f t="shared" si="70"/>
        <v>P</v>
      </c>
      <c r="W224" s="31">
        <f t="shared" si="71"/>
        <v>0.70005541984235631</v>
      </c>
      <c r="X224" s="32" t="str">
        <f t="shared" si="72"/>
        <v>C</v>
      </c>
      <c r="Y224" s="35"/>
    </row>
    <row r="225" spans="1:46" s="39" customFormat="1" ht="21.95" customHeight="1" x14ac:dyDescent="0.25">
      <c r="A225" s="24">
        <v>3</v>
      </c>
      <c r="B225" s="25" t="s">
        <v>462</v>
      </c>
      <c r="C225" s="26" t="s">
        <v>96</v>
      </c>
      <c r="D225" s="26" t="s">
        <v>463</v>
      </c>
      <c r="E225" s="29">
        <v>82</v>
      </c>
      <c r="F225" s="28">
        <f t="shared" si="61"/>
        <v>0.12995245641838352</v>
      </c>
      <c r="G225" s="29">
        <v>70</v>
      </c>
      <c r="H225" s="28">
        <f t="shared" si="62"/>
        <v>0.11081911154735143</v>
      </c>
      <c r="I225" s="29">
        <v>78</v>
      </c>
      <c r="J225" s="28">
        <f t="shared" si="63"/>
        <v>0.12348415286704874</v>
      </c>
      <c r="K225" s="28">
        <v>2.5000000000000001E-2</v>
      </c>
      <c r="L225" s="28">
        <f t="shared" si="64"/>
        <v>0.36425572083278368</v>
      </c>
      <c r="M225" s="76" t="str">
        <f t="shared" si="65"/>
        <v>P</v>
      </c>
      <c r="N225" s="30">
        <v>79</v>
      </c>
      <c r="O225" s="28">
        <f t="shared" si="66"/>
        <v>0.1250672830320109</v>
      </c>
      <c r="P225" s="29">
        <v>80</v>
      </c>
      <c r="Q225" s="28">
        <f t="shared" si="67"/>
        <v>0.12665041319697307</v>
      </c>
      <c r="R225" s="29">
        <v>73</v>
      </c>
      <c r="S225" s="28">
        <f t="shared" si="68"/>
        <v>0.11556850204223792</v>
      </c>
      <c r="T225" s="28">
        <v>2.5000000000000001E-2</v>
      </c>
      <c r="U225" s="28">
        <f t="shared" si="69"/>
        <v>0.36728619827122189</v>
      </c>
      <c r="V225" s="76" t="str">
        <f t="shared" si="70"/>
        <v>P</v>
      </c>
      <c r="W225" s="31">
        <f t="shared" si="71"/>
        <v>0.78154191910400561</v>
      </c>
      <c r="X225" s="37" t="str">
        <f t="shared" si="72"/>
        <v>C</v>
      </c>
      <c r="Y225" s="38"/>
    </row>
    <row r="226" spans="1:46" s="36" customFormat="1" ht="21.95" customHeight="1" x14ac:dyDescent="0.25">
      <c r="A226" s="24">
        <v>4</v>
      </c>
      <c r="B226" s="25" t="s">
        <v>464</v>
      </c>
      <c r="C226" s="26" t="s">
        <v>91</v>
      </c>
      <c r="D226" s="26" t="s">
        <v>465</v>
      </c>
      <c r="E226" s="29">
        <v>76</v>
      </c>
      <c r="F226" s="28">
        <f t="shared" si="61"/>
        <v>0.12044374009508717</v>
      </c>
      <c r="G226" s="29">
        <v>82</v>
      </c>
      <c r="H226" s="28">
        <f t="shared" si="62"/>
        <v>0.12981667352689738</v>
      </c>
      <c r="I226" s="29">
        <v>64</v>
      </c>
      <c r="J226" s="28">
        <f t="shared" si="63"/>
        <v>0.10132033055757846</v>
      </c>
      <c r="K226" s="28">
        <v>2.5000000000000001E-2</v>
      </c>
      <c r="L226" s="28">
        <f t="shared" si="64"/>
        <v>0.35158074417956298</v>
      </c>
      <c r="M226" s="76" t="str">
        <f t="shared" si="65"/>
        <v>P</v>
      </c>
      <c r="N226" s="30">
        <v>86</v>
      </c>
      <c r="O226" s="28">
        <f t="shared" si="66"/>
        <v>0.13614919418674604</v>
      </c>
      <c r="P226" s="29">
        <v>82</v>
      </c>
      <c r="Q226" s="28">
        <f t="shared" si="67"/>
        <v>0.12981667352689738</v>
      </c>
      <c r="R226" s="29">
        <v>77</v>
      </c>
      <c r="S226" s="28">
        <f t="shared" si="68"/>
        <v>0.12190102270208657</v>
      </c>
      <c r="T226" s="28">
        <v>2.5000000000000001E-2</v>
      </c>
      <c r="U226" s="28">
        <f t="shared" si="69"/>
        <v>0.38786689041572997</v>
      </c>
      <c r="V226" s="76" t="str">
        <f t="shared" si="70"/>
        <v>P</v>
      </c>
      <c r="W226" s="31">
        <f t="shared" si="71"/>
        <v>0.7894476345952931</v>
      </c>
      <c r="X226" s="32" t="str">
        <f t="shared" si="72"/>
        <v>C</v>
      </c>
      <c r="Y226" s="40"/>
    </row>
    <row r="227" spans="1:46" s="34" customFormat="1" ht="21.95" customHeight="1" x14ac:dyDescent="0.25">
      <c r="A227" s="24">
        <v>5</v>
      </c>
      <c r="B227" s="25" t="s">
        <v>468</v>
      </c>
      <c r="C227" s="26" t="s">
        <v>96</v>
      </c>
      <c r="D227" s="26" t="s">
        <v>469</v>
      </c>
      <c r="E227" s="29">
        <v>83</v>
      </c>
      <c r="F227" s="28">
        <f t="shared" si="61"/>
        <v>0.13153724247226625</v>
      </c>
      <c r="G227" s="29">
        <v>85</v>
      </c>
      <c r="H227" s="28">
        <f t="shared" si="62"/>
        <v>0.13456606402178387</v>
      </c>
      <c r="I227" s="29">
        <v>93</v>
      </c>
      <c r="J227" s="28">
        <f t="shared" si="63"/>
        <v>0.14723110534148118</v>
      </c>
      <c r="K227" s="28">
        <v>2.5000000000000001E-2</v>
      </c>
      <c r="L227" s="28">
        <f t="shared" si="64"/>
        <v>0.41333441183553132</v>
      </c>
      <c r="M227" s="76" t="str">
        <f t="shared" si="65"/>
        <v>P</v>
      </c>
      <c r="N227" s="30">
        <v>87</v>
      </c>
      <c r="O227" s="28">
        <f t="shared" si="66"/>
        <v>0.13773232435170821</v>
      </c>
      <c r="P227" s="29">
        <v>84</v>
      </c>
      <c r="Q227" s="28">
        <f t="shared" si="67"/>
        <v>0.13298293385682172</v>
      </c>
      <c r="R227" s="29">
        <v>67</v>
      </c>
      <c r="S227" s="28">
        <f t="shared" si="68"/>
        <v>0.10606972105246494</v>
      </c>
      <c r="T227" s="28">
        <v>2.5000000000000001E-2</v>
      </c>
      <c r="U227" s="28">
        <f t="shared" si="69"/>
        <v>0.37678497926099486</v>
      </c>
      <c r="V227" s="76" t="str">
        <f t="shared" si="70"/>
        <v>P</v>
      </c>
      <c r="W227" s="31">
        <f t="shared" si="71"/>
        <v>0.84011939109652622</v>
      </c>
      <c r="X227" s="32" t="str">
        <f t="shared" si="72"/>
        <v>B</v>
      </c>
      <c r="Y227" s="42"/>
    </row>
    <row r="228" spans="1:46" s="109" customFormat="1" ht="21.95" customHeight="1" x14ac:dyDescent="0.25">
      <c r="A228" s="106">
        <v>6</v>
      </c>
      <c r="B228" s="77" t="s">
        <v>470</v>
      </c>
      <c r="C228" s="78" t="s">
        <v>96</v>
      </c>
      <c r="D228" s="78" t="s">
        <v>471</v>
      </c>
      <c r="E228" s="81">
        <v>73</v>
      </c>
      <c r="F228" s="80">
        <f t="shared" si="61"/>
        <v>0.11568938193343899</v>
      </c>
      <c r="G228" s="81">
        <v>0</v>
      </c>
      <c r="H228" s="80">
        <f t="shared" si="62"/>
        <v>0</v>
      </c>
      <c r="I228" s="81">
        <v>0</v>
      </c>
      <c r="J228" s="80">
        <f t="shared" si="63"/>
        <v>0</v>
      </c>
      <c r="K228" s="80">
        <v>0</v>
      </c>
      <c r="L228" s="80">
        <f t="shared" si="64"/>
        <v>0.11568938193343899</v>
      </c>
      <c r="M228" s="107" t="str">
        <f t="shared" si="65"/>
        <v>F</v>
      </c>
      <c r="N228" s="82">
        <v>65</v>
      </c>
      <c r="O228" s="80">
        <f t="shared" si="66"/>
        <v>0.10290346072254061</v>
      </c>
      <c r="P228" s="81">
        <v>0</v>
      </c>
      <c r="Q228" s="80">
        <f t="shared" si="67"/>
        <v>0</v>
      </c>
      <c r="R228" s="81">
        <v>0</v>
      </c>
      <c r="S228" s="80">
        <f t="shared" si="68"/>
        <v>0</v>
      </c>
      <c r="T228" s="80">
        <v>0</v>
      </c>
      <c r="U228" s="80">
        <f t="shared" si="69"/>
        <v>0.10290346072254061</v>
      </c>
      <c r="V228" s="107" t="str">
        <f t="shared" si="70"/>
        <v>F</v>
      </c>
      <c r="W228" s="83">
        <f t="shared" si="71"/>
        <v>0.21859284265597961</v>
      </c>
      <c r="X228" s="84" t="str">
        <f t="shared" si="72"/>
        <v>F</v>
      </c>
      <c r="Y228" s="146"/>
    </row>
    <row r="229" spans="1:46" s="109" customFormat="1" ht="21.95" hidden="1" customHeight="1" x14ac:dyDescent="0.25">
      <c r="A229" s="106">
        <v>7</v>
      </c>
      <c r="B229" s="77" t="s">
        <v>472</v>
      </c>
      <c r="C229" s="78" t="s">
        <v>96</v>
      </c>
      <c r="D229" s="78" t="s">
        <v>473</v>
      </c>
      <c r="E229" s="81">
        <v>85</v>
      </c>
      <c r="F229" s="80">
        <f t="shared" si="61"/>
        <v>0.1347068145800317</v>
      </c>
      <c r="G229" s="81">
        <v>69</v>
      </c>
      <c r="H229" s="80">
        <f t="shared" si="62"/>
        <v>0.10923598138238927</v>
      </c>
      <c r="I229" s="81">
        <v>0</v>
      </c>
      <c r="J229" s="80">
        <f t="shared" si="63"/>
        <v>0</v>
      </c>
      <c r="K229" s="80">
        <v>0</v>
      </c>
      <c r="L229" s="80">
        <f t="shared" si="64"/>
        <v>0.24394279596242097</v>
      </c>
      <c r="M229" s="107" t="str">
        <f t="shared" si="65"/>
        <v>F</v>
      </c>
      <c r="N229" s="82">
        <v>78</v>
      </c>
      <c r="O229" s="80">
        <f t="shared" si="66"/>
        <v>0.12348415286704874</v>
      </c>
      <c r="P229" s="81">
        <v>73</v>
      </c>
      <c r="Q229" s="80">
        <f t="shared" si="67"/>
        <v>0.11556850204223792</v>
      </c>
      <c r="R229" s="81">
        <v>0</v>
      </c>
      <c r="S229" s="80">
        <f t="shared" si="68"/>
        <v>0</v>
      </c>
      <c r="T229" s="80">
        <v>0</v>
      </c>
      <c r="U229" s="80">
        <f t="shared" si="69"/>
        <v>0.23905265490928668</v>
      </c>
      <c r="V229" s="107" t="str">
        <f t="shared" si="70"/>
        <v>F</v>
      </c>
      <c r="W229" s="83">
        <f t="shared" si="71"/>
        <v>0.48299545087170764</v>
      </c>
      <c r="X229" s="84" t="str">
        <f t="shared" si="72"/>
        <v>F</v>
      </c>
      <c r="Y229" s="143"/>
    </row>
    <row r="230" spans="1:46" s="141" customFormat="1" ht="21.95" customHeight="1" x14ac:dyDescent="0.25">
      <c r="A230" s="106">
        <v>8</v>
      </c>
      <c r="B230" s="77" t="s">
        <v>476</v>
      </c>
      <c r="C230" s="78" t="s">
        <v>91</v>
      </c>
      <c r="D230" s="78" t="s">
        <v>477</v>
      </c>
      <c r="E230" s="81">
        <v>58</v>
      </c>
      <c r="F230" s="80">
        <f t="shared" si="61"/>
        <v>9.1917591125198095E-2</v>
      </c>
      <c r="G230" s="81">
        <v>27</v>
      </c>
      <c r="H230" s="80">
        <f t="shared" si="62"/>
        <v>4.2744514453978408E-2</v>
      </c>
      <c r="I230" s="81">
        <v>37</v>
      </c>
      <c r="J230" s="80">
        <f t="shared" si="63"/>
        <v>5.8575816103600041E-2</v>
      </c>
      <c r="K230" s="80">
        <v>2.5000000000000001E-2</v>
      </c>
      <c r="L230" s="80">
        <f t="shared" si="64"/>
        <v>0.19323792168277656</v>
      </c>
      <c r="M230" s="107" t="str">
        <f t="shared" si="65"/>
        <v>F</v>
      </c>
      <c r="N230" s="82">
        <v>63</v>
      </c>
      <c r="O230" s="80">
        <f t="shared" si="66"/>
        <v>9.9737200392616285E-2</v>
      </c>
      <c r="P230" s="81">
        <v>55</v>
      </c>
      <c r="Q230" s="80">
        <f t="shared" si="67"/>
        <v>8.7072159072918986E-2</v>
      </c>
      <c r="R230" s="81">
        <v>40</v>
      </c>
      <c r="S230" s="80">
        <f t="shared" si="68"/>
        <v>6.3325206598486533E-2</v>
      </c>
      <c r="T230" s="80">
        <v>1.4999999999999999E-2</v>
      </c>
      <c r="U230" s="80">
        <f t="shared" si="69"/>
        <v>0.25013456606402185</v>
      </c>
      <c r="V230" s="107" t="str">
        <f t="shared" si="70"/>
        <v>F</v>
      </c>
      <c r="W230" s="83">
        <f t="shared" si="71"/>
        <v>0.48337248774679836</v>
      </c>
      <c r="X230" s="84" t="str">
        <f t="shared" si="72"/>
        <v>F</v>
      </c>
      <c r="Y230" s="142"/>
    </row>
    <row r="231" spans="1:46" s="34" customFormat="1" ht="21.95" customHeight="1" x14ac:dyDescent="0.25">
      <c r="A231" s="24">
        <v>9</v>
      </c>
      <c r="B231" s="25" t="s">
        <v>478</v>
      </c>
      <c r="C231" s="26" t="s">
        <v>91</v>
      </c>
      <c r="D231" s="26" t="s">
        <v>479</v>
      </c>
      <c r="E231" s="29">
        <v>90</v>
      </c>
      <c r="F231" s="28">
        <f t="shared" si="61"/>
        <v>0.14263074484944532</v>
      </c>
      <c r="G231" s="29">
        <v>85</v>
      </c>
      <c r="H231" s="28">
        <f t="shared" si="62"/>
        <v>0.13456606402178387</v>
      </c>
      <c r="I231" s="29">
        <v>71</v>
      </c>
      <c r="J231" s="28">
        <f t="shared" si="63"/>
        <v>0.1124022417123136</v>
      </c>
      <c r="K231" s="28">
        <v>2.5000000000000001E-2</v>
      </c>
      <c r="L231" s="28">
        <f t="shared" si="64"/>
        <v>0.38959905058354283</v>
      </c>
      <c r="M231" s="76" t="str">
        <f t="shared" si="65"/>
        <v>P</v>
      </c>
      <c r="N231" s="30">
        <v>87</v>
      </c>
      <c r="O231" s="28">
        <f t="shared" si="66"/>
        <v>0.13773232435170821</v>
      </c>
      <c r="P231" s="29">
        <v>86</v>
      </c>
      <c r="Q231" s="28">
        <f t="shared" si="67"/>
        <v>0.13614919418674604</v>
      </c>
      <c r="R231" s="29">
        <v>72</v>
      </c>
      <c r="S231" s="28">
        <f t="shared" si="68"/>
        <v>0.11398537187727575</v>
      </c>
      <c r="T231" s="28">
        <v>2.5000000000000001E-2</v>
      </c>
      <c r="U231" s="28">
        <f t="shared" si="69"/>
        <v>0.38786689041572997</v>
      </c>
      <c r="V231" s="76" t="str">
        <f t="shared" si="70"/>
        <v>P</v>
      </c>
      <c r="W231" s="31">
        <f t="shared" si="71"/>
        <v>0.82746594099927284</v>
      </c>
      <c r="X231" s="32" t="str">
        <f t="shared" si="72"/>
        <v>B</v>
      </c>
      <c r="Y231" s="41"/>
    </row>
    <row r="232" spans="1:46" s="138" customFormat="1" ht="21.95" customHeight="1" x14ac:dyDescent="0.25">
      <c r="A232" s="106">
        <v>10</v>
      </c>
      <c r="B232" s="77" t="s">
        <v>482</v>
      </c>
      <c r="C232" s="78" t="s">
        <v>91</v>
      </c>
      <c r="D232" s="78" t="s">
        <v>483</v>
      </c>
      <c r="E232" s="81">
        <v>65</v>
      </c>
      <c r="F232" s="80">
        <f t="shared" si="61"/>
        <v>0.10301109350237718</v>
      </c>
      <c r="G232" s="81">
        <v>40</v>
      </c>
      <c r="H232" s="80">
        <f t="shared" si="62"/>
        <v>6.3325206598486533E-2</v>
      </c>
      <c r="I232" s="81">
        <v>52</v>
      </c>
      <c r="J232" s="80">
        <f t="shared" si="63"/>
        <v>8.2322768578032487E-2</v>
      </c>
      <c r="K232" s="80">
        <v>2.5000000000000001E-2</v>
      </c>
      <c r="L232" s="80">
        <f t="shared" si="64"/>
        <v>0.2486590686788962</v>
      </c>
      <c r="M232" s="107" t="str">
        <f t="shared" si="65"/>
        <v>F</v>
      </c>
      <c r="N232" s="82">
        <v>67</v>
      </c>
      <c r="O232" s="80">
        <f t="shared" si="66"/>
        <v>0.10606972105246494</v>
      </c>
      <c r="P232" s="81">
        <v>63</v>
      </c>
      <c r="Q232" s="80">
        <f t="shared" si="67"/>
        <v>9.9737200392616285E-2</v>
      </c>
      <c r="R232" s="81">
        <v>63</v>
      </c>
      <c r="S232" s="80">
        <f t="shared" si="68"/>
        <v>9.9737200392616285E-2</v>
      </c>
      <c r="T232" s="80">
        <v>2.5000000000000001E-2</v>
      </c>
      <c r="U232" s="80">
        <f t="shared" si="69"/>
        <v>0.30554412183769752</v>
      </c>
      <c r="V232" s="107" t="str">
        <f t="shared" si="70"/>
        <v>P</v>
      </c>
      <c r="W232" s="83">
        <f t="shared" si="71"/>
        <v>0.60420319051659366</v>
      </c>
      <c r="X232" s="136" t="s">
        <v>91</v>
      </c>
      <c r="Y232" s="137"/>
    </row>
    <row r="233" spans="1:46" s="34" customFormat="1" ht="21.95" customHeight="1" x14ac:dyDescent="0.25">
      <c r="A233" s="24">
        <v>11</v>
      </c>
      <c r="B233" s="25" t="s">
        <v>484</v>
      </c>
      <c r="C233" s="26" t="s">
        <v>91</v>
      </c>
      <c r="D233" s="26" t="s">
        <v>485</v>
      </c>
      <c r="E233" s="29">
        <v>72</v>
      </c>
      <c r="F233" s="28">
        <f t="shared" si="61"/>
        <v>0.11410459587955626</v>
      </c>
      <c r="G233" s="29">
        <v>53</v>
      </c>
      <c r="H233" s="28">
        <f t="shared" si="62"/>
        <v>8.3905898742994658E-2</v>
      </c>
      <c r="I233" s="29">
        <v>57</v>
      </c>
      <c r="J233" s="28">
        <f t="shared" si="63"/>
        <v>9.0238419402843301E-2</v>
      </c>
      <c r="K233" s="28">
        <v>2.5000000000000001E-2</v>
      </c>
      <c r="L233" s="28">
        <f t="shared" si="64"/>
        <v>0.28824891402539421</v>
      </c>
      <c r="M233" s="76" t="str">
        <f t="shared" si="65"/>
        <v>P</v>
      </c>
      <c r="N233" s="30">
        <v>77</v>
      </c>
      <c r="O233" s="28">
        <f t="shared" si="66"/>
        <v>0.12190102270208657</v>
      </c>
      <c r="P233" s="29">
        <v>60</v>
      </c>
      <c r="Q233" s="28">
        <f t="shared" si="67"/>
        <v>9.49878098977298E-2</v>
      </c>
      <c r="R233" s="29">
        <v>55</v>
      </c>
      <c r="S233" s="28">
        <f t="shared" si="68"/>
        <v>8.7072159072918986E-2</v>
      </c>
      <c r="T233" s="28">
        <v>0.02</v>
      </c>
      <c r="U233" s="28">
        <f t="shared" si="69"/>
        <v>0.30396099167273538</v>
      </c>
      <c r="V233" s="76" t="str">
        <f t="shared" si="70"/>
        <v>P</v>
      </c>
      <c r="W233" s="31">
        <f t="shared" si="71"/>
        <v>0.63720990569812963</v>
      </c>
      <c r="X233" s="32" t="str">
        <f t="shared" si="72"/>
        <v>D</v>
      </c>
      <c r="Y233" s="41" t="s">
        <v>11</v>
      </c>
    </row>
    <row r="234" spans="1:46" s="34" customFormat="1" ht="21.95" customHeight="1" x14ac:dyDescent="0.25">
      <c r="A234" s="24">
        <v>12</v>
      </c>
      <c r="B234" s="25" t="s">
        <v>486</v>
      </c>
      <c r="C234" s="26" t="s">
        <v>91</v>
      </c>
      <c r="D234" s="26" t="s">
        <v>487</v>
      </c>
      <c r="E234" s="29">
        <v>86</v>
      </c>
      <c r="F234" s="28">
        <f t="shared" si="61"/>
        <v>0.13629160063391443</v>
      </c>
      <c r="G234" s="29">
        <v>74</v>
      </c>
      <c r="H234" s="28">
        <f t="shared" si="62"/>
        <v>0.11715163220720008</v>
      </c>
      <c r="I234" s="29">
        <v>77</v>
      </c>
      <c r="J234" s="28">
        <f t="shared" si="63"/>
        <v>0.12190102270208657</v>
      </c>
      <c r="K234" s="28">
        <v>2.5000000000000001E-2</v>
      </c>
      <c r="L234" s="28">
        <f t="shared" si="64"/>
        <v>0.37534425554320111</v>
      </c>
      <c r="M234" s="76" t="str">
        <f t="shared" si="65"/>
        <v>P</v>
      </c>
      <c r="N234" s="30">
        <v>91</v>
      </c>
      <c r="O234" s="28">
        <f t="shared" si="66"/>
        <v>0.14406484501155686</v>
      </c>
      <c r="P234" s="29">
        <v>65</v>
      </c>
      <c r="Q234" s="28">
        <f t="shared" si="67"/>
        <v>0.10290346072254061</v>
      </c>
      <c r="R234" s="29">
        <v>68</v>
      </c>
      <c r="S234" s="28">
        <f t="shared" si="68"/>
        <v>0.1076528512174271</v>
      </c>
      <c r="T234" s="28">
        <v>1.4999999999999999E-2</v>
      </c>
      <c r="U234" s="28">
        <f t="shared" si="69"/>
        <v>0.35462115695152457</v>
      </c>
      <c r="V234" s="76" t="str">
        <f t="shared" si="70"/>
        <v>P</v>
      </c>
      <c r="W234" s="31">
        <f t="shared" si="71"/>
        <v>0.76996541249472561</v>
      </c>
      <c r="X234" s="32" t="str">
        <f t="shared" si="72"/>
        <v>C</v>
      </c>
      <c r="Y234" s="42"/>
    </row>
    <row r="235" spans="1:46" ht="15" customHeight="1" x14ac:dyDescent="0.2">
      <c r="A235" s="44" t="s">
        <v>30</v>
      </c>
      <c r="B235" s="45"/>
      <c r="C235" s="45"/>
      <c r="D235" s="46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7" t="s">
        <v>89</v>
      </c>
      <c r="U235" s="55"/>
      <c r="V235" s="55"/>
      <c r="W235" s="45"/>
      <c r="X235" s="48"/>
      <c r="Y235" s="49"/>
      <c r="Z235" s="50"/>
      <c r="AA235" s="51"/>
      <c r="AB235" s="52"/>
      <c r="AC235" s="52"/>
      <c r="AD235" s="53"/>
      <c r="AE235" s="54"/>
      <c r="AF235" s="53"/>
      <c r="AG235" s="54"/>
      <c r="AH235" s="53"/>
      <c r="AI235" s="54"/>
      <c r="AJ235" s="55"/>
      <c r="AK235" s="53"/>
      <c r="AL235" s="54"/>
      <c r="AM235" s="53"/>
      <c r="AN235" s="54"/>
      <c r="AO235" s="53"/>
      <c r="AP235" s="54"/>
      <c r="AQ235" s="55"/>
      <c r="AR235" s="56"/>
      <c r="AS235" s="57"/>
      <c r="AT235" s="58"/>
    </row>
    <row r="236" spans="1:46" ht="15" customHeight="1" x14ac:dyDescent="0.2">
      <c r="A236" s="44"/>
      <c r="B236" s="45"/>
      <c r="C236" s="45"/>
      <c r="D236" s="46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55"/>
      <c r="U236" s="55"/>
      <c r="V236" s="55"/>
      <c r="W236" s="45"/>
      <c r="X236" s="48"/>
      <c r="Y236" s="49"/>
      <c r="Z236" s="50"/>
      <c r="AA236" s="51"/>
      <c r="AB236" s="52"/>
      <c r="AC236" s="52"/>
      <c r="AD236" s="53"/>
      <c r="AE236" s="54"/>
      <c r="AF236" s="53"/>
      <c r="AG236" s="54"/>
      <c r="AH236" s="53"/>
      <c r="AI236" s="54"/>
      <c r="AJ236" s="55"/>
      <c r="AK236" s="53"/>
      <c r="AL236" s="54"/>
      <c r="AM236" s="53"/>
      <c r="AN236" s="54"/>
      <c r="AO236" s="53"/>
      <c r="AP236" s="54"/>
      <c r="AQ236" s="55"/>
      <c r="AR236" s="56"/>
      <c r="AS236" s="57"/>
      <c r="AT236" s="58"/>
    </row>
    <row r="237" spans="1:46" ht="15" customHeight="1" x14ac:dyDescent="0.2">
      <c r="A237" s="44"/>
      <c r="B237" s="45"/>
      <c r="C237" s="45"/>
      <c r="D237" s="46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55"/>
      <c r="U237" s="55"/>
      <c r="V237" s="55"/>
      <c r="W237" s="45"/>
      <c r="X237" s="48"/>
      <c r="Y237" s="49"/>
      <c r="Z237" s="50"/>
      <c r="AA237" s="51"/>
      <c r="AB237" s="52"/>
      <c r="AC237" s="52"/>
      <c r="AD237" s="53"/>
      <c r="AE237" s="54"/>
      <c r="AF237" s="53"/>
      <c r="AG237" s="54"/>
      <c r="AH237" s="53"/>
      <c r="AI237" s="54"/>
      <c r="AJ237" s="55"/>
      <c r="AK237" s="53"/>
      <c r="AL237" s="54"/>
      <c r="AM237" s="53"/>
      <c r="AN237" s="54"/>
      <c r="AO237" s="53"/>
      <c r="AP237" s="54"/>
      <c r="AQ237" s="55"/>
      <c r="AR237" s="56"/>
      <c r="AS237" s="57"/>
      <c r="AT237" s="58"/>
    </row>
    <row r="238" spans="1:46" ht="15" customHeight="1" x14ac:dyDescent="0.2">
      <c r="A238" s="44"/>
      <c r="B238" s="45"/>
      <c r="C238" s="45"/>
      <c r="D238" s="46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55"/>
      <c r="U238" s="55"/>
      <c r="V238" s="55"/>
      <c r="W238" s="45"/>
      <c r="X238" s="48"/>
      <c r="Y238" s="49"/>
      <c r="Z238" s="50"/>
      <c r="AA238" s="51"/>
      <c r="AB238" s="52"/>
      <c r="AC238" s="52"/>
      <c r="AD238" s="53"/>
      <c r="AE238" s="54"/>
      <c r="AF238" s="53"/>
      <c r="AG238" s="54"/>
      <c r="AH238" s="53"/>
      <c r="AI238" s="54"/>
      <c r="AJ238" s="55"/>
      <c r="AK238" s="53"/>
      <c r="AL238" s="54"/>
      <c r="AM238" s="53"/>
      <c r="AN238" s="54"/>
      <c r="AO238" s="53"/>
      <c r="AP238" s="54"/>
      <c r="AQ238" s="55"/>
      <c r="AR238" s="56"/>
      <c r="AS238" s="57"/>
      <c r="AT238" s="58"/>
    </row>
    <row r="239" spans="1:46" ht="15" customHeight="1" x14ac:dyDescent="0.2">
      <c r="A239" s="44"/>
      <c r="B239" s="45"/>
      <c r="C239" s="45"/>
      <c r="D239" s="46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55"/>
      <c r="U239" s="55"/>
      <c r="V239" s="55"/>
      <c r="W239" s="45"/>
      <c r="X239" s="48"/>
      <c r="Y239" s="49"/>
      <c r="Z239" s="50"/>
      <c r="AA239" s="51"/>
      <c r="AB239" s="52"/>
      <c r="AC239" s="52"/>
      <c r="AD239" s="53"/>
      <c r="AE239" s="54"/>
      <c r="AF239" s="53"/>
      <c r="AG239" s="54"/>
      <c r="AH239" s="53"/>
      <c r="AI239" s="54"/>
      <c r="AJ239" s="55"/>
      <c r="AK239" s="53"/>
      <c r="AL239" s="54"/>
      <c r="AM239" s="53"/>
      <c r="AN239" s="54"/>
      <c r="AO239" s="53"/>
      <c r="AP239" s="54"/>
      <c r="AQ239" s="55"/>
      <c r="AR239" s="56"/>
      <c r="AS239" s="57"/>
      <c r="AT239" s="58"/>
    </row>
    <row r="240" spans="1:46" ht="15" customHeight="1" x14ac:dyDescent="0.2">
      <c r="A240" s="44"/>
      <c r="B240" s="45"/>
      <c r="C240" s="45"/>
      <c r="D240" s="46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55"/>
      <c r="U240" s="55"/>
      <c r="V240" s="55"/>
      <c r="W240" s="45"/>
      <c r="X240" s="48"/>
      <c r="Y240" s="49"/>
      <c r="Z240" s="50"/>
      <c r="AA240" s="51"/>
      <c r="AB240" s="52"/>
      <c r="AC240" s="52"/>
      <c r="AD240" s="53"/>
      <c r="AE240" s="54"/>
      <c r="AF240" s="53"/>
      <c r="AG240" s="54"/>
      <c r="AH240" s="53"/>
      <c r="AI240" s="54"/>
      <c r="AJ240" s="55"/>
      <c r="AK240" s="53"/>
      <c r="AL240" s="54"/>
      <c r="AM240" s="53"/>
      <c r="AN240" s="54"/>
      <c r="AO240" s="53"/>
      <c r="AP240" s="54"/>
      <c r="AQ240" s="55"/>
      <c r="AR240" s="56"/>
      <c r="AS240" s="57"/>
      <c r="AT240" s="58"/>
    </row>
    <row r="241" spans="1:46" ht="15" customHeight="1" x14ac:dyDescent="0.2">
      <c r="A241" s="44"/>
      <c r="B241" s="45"/>
      <c r="C241" s="45"/>
      <c r="D241" s="46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55"/>
      <c r="U241" s="55"/>
      <c r="V241" s="55"/>
      <c r="W241" s="45"/>
      <c r="X241" s="48"/>
      <c r="Y241" s="49"/>
      <c r="Z241" s="50"/>
      <c r="AA241" s="51"/>
      <c r="AB241" s="52"/>
      <c r="AC241" s="52"/>
      <c r="AD241" s="53"/>
      <c r="AE241" s="54"/>
      <c r="AF241" s="53"/>
      <c r="AG241" s="54"/>
      <c r="AH241" s="53"/>
      <c r="AI241" s="54"/>
      <c r="AJ241" s="55"/>
      <c r="AK241" s="53"/>
      <c r="AL241" s="54"/>
      <c r="AM241" s="53"/>
      <c r="AN241" s="54"/>
      <c r="AO241" s="53"/>
      <c r="AP241" s="54"/>
      <c r="AQ241" s="55"/>
      <c r="AR241" s="56"/>
      <c r="AS241" s="57"/>
      <c r="AT241" s="58"/>
    </row>
    <row r="242" spans="1:46" ht="15" customHeight="1" x14ac:dyDescent="0.2">
      <c r="A242" s="44"/>
      <c r="B242" s="45"/>
      <c r="C242" s="45"/>
      <c r="D242" s="46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55"/>
      <c r="U242" s="55"/>
      <c r="V242" s="55"/>
      <c r="W242" s="45"/>
      <c r="X242" s="48"/>
      <c r="Y242" s="49"/>
      <c r="Z242" s="50"/>
      <c r="AA242" s="51"/>
      <c r="AB242" s="52"/>
      <c r="AC242" s="52"/>
      <c r="AD242" s="53"/>
      <c r="AE242" s="54"/>
      <c r="AF242" s="53"/>
      <c r="AG242" s="54"/>
      <c r="AH242" s="53"/>
      <c r="AI242" s="54"/>
      <c r="AJ242" s="55"/>
      <c r="AK242" s="53"/>
      <c r="AL242" s="54"/>
      <c r="AM242" s="53"/>
      <c r="AN242" s="54"/>
      <c r="AO242" s="53"/>
      <c r="AP242" s="54"/>
      <c r="AQ242" s="55"/>
      <c r="AR242" s="56"/>
      <c r="AS242" s="57"/>
      <c r="AT242" s="58"/>
    </row>
    <row r="243" spans="1:46" ht="15" customHeight="1" x14ac:dyDescent="0.2">
      <c r="A243" s="44"/>
      <c r="B243" s="45"/>
      <c r="C243" s="45"/>
      <c r="D243" s="46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55"/>
      <c r="U243" s="55"/>
      <c r="V243" s="55"/>
      <c r="W243" s="45"/>
      <c r="X243" s="48"/>
      <c r="Y243" s="49"/>
      <c r="Z243" s="50"/>
      <c r="AA243" s="51"/>
      <c r="AB243" s="52"/>
      <c r="AC243" s="52"/>
      <c r="AD243" s="53"/>
      <c r="AE243" s="54"/>
      <c r="AF243" s="53"/>
      <c r="AG243" s="54"/>
      <c r="AH243" s="53"/>
      <c r="AI243" s="54"/>
      <c r="AJ243" s="55"/>
      <c r="AK243" s="53"/>
      <c r="AL243" s="54"/>
      <c r="AM243" s="53"/>
      <c r="AN243" s="54"/>
      <c r="AO243" s="53"/>
      <c r="AP243" s="54"/>
      <c r="AQ243" s="55"/>
      <c r="AR243" s="56"/>
      <c r="AS243" s="57"/>
      <c r="AT243" s="58"/>
    </row>
    <row r="244" spans="1:46" ht="15" customHeight="1" x14ac:dyDescent="0.2">
      <c r="A244" s="44"/>
      <c r="B244" s="45"/>
      <c r="C244" s="45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55"/>
      <c r="U244" s="55"/>
      <c r="V244" s="55"/>
      <c r="W244" s="45"/>
      <c r="X244" s="48"/>
      <c r="Y244" s="49"/>
      <c r="Z244" s="50"/>
      <c r="AA244" s="51"/>
      <c r="AB244" s="52"/>
      <c r="AC244" s="52"/>
      <c r="AD244" s="53"/>
      <c r="AE244" s="54"/>
      <c r="AF244" s="53"/>
      <c r="AG244" s="54"/>
      <c r="AH244" s="53"/>
      <c r="AI244" s="54"/>
      <c r="AJ244" s="55"/>
      <c r="AK244" s="53"/>
      <c r="AL244" s="54"/>
      <c r="AM244" s="53"/>
      <c r="AN244" s="54"/>
      <c r="AO244" s="53"/>
      <c r="AP244" s="54"/>
      <c r="AQ244" s="55"/>
      <c r="AR244" s="56"/>
      <c r="AS244" s="57"/>
      <c r="AT244" s="58"/>
    </row>
    <row r="245" spans="1:46" ht="15" customHeight="1" x14ac:dyDescent="0.2">
      <c r="A245" s="44"/>
      <c r="B245" s="45"/>
      <c r="C245" s="45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55"/>
      <c r="U245" s="55"/>
      <c r="V245" s="55"/>
      <c r="W245" s="45"/>
      <c r="X245" s="48"/>
      <c r="Y245" s="49"/>
      <c r="Z245" s="50"/>
      <c r="AA245" s="51"/>
      <c r="AB245" s="52"/>
      <c r="AC245" s="52"/>
      <c r="AD245" s="53"/>
      <c r="AE245" s="54"/>
      <c r="AF245" s="53"/>
      <c r="AG245" s="54"/>
      <c r="AH245" s="53"/>
      <c r="AI245" s="54"/>
      <c r="AJ245" s="55"/>
      <c r="AK245" s="53"/>
      <c r="AL245" s="54"/>
      <c r="AM245" s="53"/>
      <c r="AN245" s="54"/>
      <c r="AO245" s="53"/>
      <c r="AP245" s="54"/>
      <c r="AQ245" s="55"/>
      <c r="AR245" s="56"/>
      <c r="AS245" s="57"/>
      <c r="AT245" s="58"/>
    </row>
    <row r="246" spans="1:46" ht="15" customHeight="1" x14ac:dyDescent="0.2">
      <c r="A246" s="44"/>
      <c r="B246" s="45"/>
      <c r="C246" s="45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55"/>
      <c r="U246" s="55"/>
      <c r="V246" s="55"/>
      <c r="W246" s="45"/>
      <c r="X246" s="48"/>
      <c r="Y246" s="49"/>
      <c r="Z246" s="50"/>
      <c r="AA246" s="51"/>
      <c r="AB246" s="52"/>
      <c r="AC246" s="52"/>
      <c r="AD246" s="53"/>
      <c r="AE246" s="54"/>
      <c r="AF246" s="53"/>
      <c r="AG246" s="54"/>
      <c r="AH246" s="53"/>
      <c r="AI246" s="54"/>
      <c r="AJ246" s="55"/>
      <c r="AK246" s="53"/>
      <c r="AL246" s="54"/>
      <c r="AM246" s="53"/>
      <c r="AN246" s="54"/>
      <c r="AO246" s="53"/>
      <c r="AP246" s="54"/>
      <c r="AQ246" s="55"/>
      <c r="AR246" s="56"/>
      <c r="AS246" s="57"/>
      <c r="AT246" s="58"/>
    </row>
    <row r="247" spans="1:46" ht="15" customHeight="1" x14ac:dyDescent="0.2">
      <c r="A247" s="44"/>
      <c r="B247" s="45"/>
      <c r="C247" s="45"/>
      <c r="D247" s="46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55"/>
      <c r="U247" s="55"/>
      <c r="V247" s="55"/>
      <c r="W247" s="45"/>
      <c r="X247" s="48"/>
      <c r="Y247" s="49"/>
      <c r="Z247" s="50"/>
      <c r="AA247" s="51"/>
      <c r="AB247" s="52"/>
      <c r="AC247" s="52"/>
      <c r="AD247" s="53"/>
      <c r="AE247" s="54"/>
      <c r="AF247" s="53"/>
      <c r="AG247" s="54"/>
      <c r="AH247" s="53"/>
      <c r="AI247" s="54"/>
      <c r="AJ247" s="55"/>
      <c r="AK247" s="53"/>
      <c r="AL247" s="54"/>
      <c r="AM247" s="53"/>
      <c r="AN247" s="54"/>
      <c r="AO247" s="53"/>
      <c r="AP247" s="54"/>
      <c r="AQ247" s="55"/>
      <c r="AR247" s="56"/>
      <c r="AS247" s="57"/>
      <c r="AT247" s="58"/>
    </row>
    <row r="248" spans="1:46" ht="15" customHeight="1" x14ac:dyDescent="0.2">
      <c r="A248" s="44"/>
      <c r="B248" s="45"/>
      <c r="C248" s="45"/>
      <c r="D248" s="46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55"/>
      <c r="U248" s="55"/>
      <c r="V248" s="55"/>
      <c r="W248" s="45"/>
      <c r="X248" s="48"/>
      <c r="Y248" s="49"/>
      <c r="Z248" s="50"/>
      <c r="AA248" s="51"/>
      <c r="AB248" s="52"/>
      <c r="AC248" s="52"/>
      <c r="AD248" s="53"/>
      <c r="AE248" s="54"/>
      <c r="AF248" s="53"/>
      <c r="AG248" s="54"/>
      <c r="AH248" s="53"/>
      <c r="AI248" s="54"/>
      <c r="AJ248" s="55"/>
      <c r="AK248" s="53"/>
      <c r="AL248" s="54"/>
      <c r="AM248" s="53"/>
      <c r="AN248" s="54"/>
      <c r="AO248" s="53"/>
      <c r="AP248" s="54"/>
      <c r="AQ248" s="55"/>
      <c r="AR248" s="56"/>
      <c r="AS248" s="57"/>
      <c r="AT248" s="58"/>
    </row>
    <row r="249" spans="1:46" ht="15" customHeight="1" x14ac:dyDescent="0.2">
      <c r="A249" s="44"/>
      <c r="B249" s="45"/>
      <c r="C249" s="45"/>
      <c r="D249" s="46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55"/>
      <c r="U249" s="55"/>
      <c r="V249" s="55"/>
      <c r="W249" s="45"/>
      <c r="X249" s="48"/>
      <c r="Y249" s="49"/>
      <c r="Z249" s="50"/>
      <c r="AA249" s="51"/>
      <c r="AB249" s="52"/>
      <c r="AC249" s="52"/>
      <c r="AD249" s="53"/>
      <c r="AE249" s="54"/>
      <c r="AF249" s="53"/>
      <c r="AG249" s="54"/>
      <c r="AH249" s="53"/>
      <c r="AI249" s="54"/>
      <c r="AJ249" s="55"/>
      <c r="AK249" s="53"/>
      <c r="AL249" s="54"/>
      <c r="AM249" s="53"/>
      <c r="AN249" s="54"/>
      <c r="AO249" s="53"/>
      <c r="AP249" s="54"/>
      <c r="AQ249" s="55"/>
      <c r="AR249" s="56"/>
      <c r="AS249" s="57"/>
      <c r="AT249" s="58"/>
    </row>
    <row r="250" spans="1:46" ht="15" customHeight="1" x14ac:dyDescent="0.2">
      <c r="A250" s="44"/>
      <c r="B250" s="45"/>
      <c r="C250" s="45"/>
      <c r="D250" s="46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55"/>
      <c r="U250" s="55"/>
      <c r="V250" s="55"/>
      <c r="W250" s="45"/>
      <c r="X250" s="48"/>
      <c r="Y250" s="49"/>
      <c r="Z250" s="50"/>
      <c r="AA250" s="51"/>
      <c r="AB250" s="52"/>
      <c r="AC250" s="52"/>
      <c r="AD250" s="53"/>
      <c r="AE250" s="54"/>
      <c r="AF250" s="53"/>
      <c r="AG250" s="54"/>
      <c r="AH250" s="53"/>
      <c r="AI250" s="54"/>
      <c r="AJ250" s="55"/>
      <c r="AK250" s="53"/>
      <c r="AL250" s="54"/>
      <c r="AM250" s="53"/>
      <c r="AN250" s="54"/>
      <c r="AO250" s="53"/>
      <c r="AP250" s="54"/>
      <c r="AQ250" s="55"/>
      <c r="AR250" s="56"/>
      <c r="AS250" s="57"/>
      <c r="AT250" s="58"/>
    </row>
    <row r="251" spans="1:46" ht="15" customHeight="1" x14ac:dyDescent="0.2">
      <c r="A251" s="44"/>
      <c r="B251" s="45"/>
      <c r="C251" s="45"/>
      <c r="D251" s="46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55"/>
      <c r="U251" s="55"/>
      <c r="V251" s="55"/>
      <c r="W251" s="45"/>
      <c r="X251" s="48"/>
      <c r="Y251" s="49"/>
      <c r="Z251" s="50"/>
      <c r="AA251" s="51"/>
      <c r="AB251" s="52"/>
      <c r="AC251" s="52"/>
      <c r="AD251" s="53"/>
      <c r="AE251" s="54"/>
      <c r="AF251" s="53"/>
      <c r="AG251" s="54"/>
      <c r="AH251" s="53"/>
      <c r="AI251" s="54"/>
      <c r="AJ251" s="55"/>
      <c r="AK251" s="53"/>
      <c r="AL251" s="54"/>
      <c r="AM251" s="53"/>
      <c r="AN251" s="54"/>
      <c r="AO251" s="53"/>
      <c r="AP251" s="54"/>
      <c r="AQ251" s="55"/>
      <c r="AR251" s="56"/>
      <c r="AS251" s="57"/>
      <c r="AT251" s="58"/>
    </row>
    <row r="252" spans="1:46" ht="15" customHeight="1" x14ac:dyDescent="0.2">
      <c r="A252" s="44"/>
      <c r="B252" s="45"/>
      <c r="C252" s="45"/>
      <c r="D252" s="46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55"/>
      <c r="U252" s="55"/>
      <c r="V252" s="55"/>
      <c r="W252" s="45"/>
      <c r="X252" s="48"/>
      <c r="Y252" s="49"/>
      <c r="Z252" s="50"/>
      <c r="AA252" s="51"/>
      <c r="AB252" s="52"/>
      <c r="AC252" s="52"/>
      <c r="AD252" s="53"/>
      <c r="AE252" s="54"/>
      <c r="AF252" s="53"/>
      <c r="AG252" s="54"/>
      <c r="AH252" s="53"/>
      <c r="AI252" s="54"/>
      <c r="AJ252" s="55"/>
      <c r="AK252" s="53"/>
      <c r="AL252" s="54"/>
      <c r="AM252" s="53"/>
      <c r="AN252" s="54"/>
      <c r="AO252" s="53"/>
      <c r="AP252" s="54"/>
      <c r="AQ252" s="55"/>
      <c r="AR252" s="56"/>
      <c r="AS252" s="57"/>
      <c r="AT252" s="58"/>
    </row>
    <row r="253" spans="1:46" ht="15" customHeight="1" x14ac:dyDescent="0.2">
      <c r="A253" s="44"/>
      <c r="B253" s="45"/>
      <c r="C253" s="45"/>
      <c r="D253" s="46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55"/>
      <c r="U253" s="55"/>
      <c r="V253" s="55"/>
      <c r="W253" s="45"/>
      <c r="X253" s="48"/>
      <c r="Y253" s="49"/>
      <c r="Z253" s="50"/>
      <c r="AA253" s="51"/>
      <c r="AB253" s="52"/>
      <c r="AC253" s="52"/>
      <c r="AD253" s="53"/>
      <c r="AE253" s="54"/>
      <c r="AF253" s="53"/>
      <c r="AG253" s="54"/>
      <c r="AH253" s="53"/>
      <c r="AI253" s="54"/>
      <c r="AJ253" s="55"/>
      <c r="AK253" s="53"/>
      <c r="AL253" s="54"/>
      <c r="AM253" s="53"/>
      <c r="AN253" s="54"/>
      <c r="AO253" s="53"/>
      <c r="AP253" s="54"/>
      <c r="AQ253" s="55"/>
      <c r="AR253" s="56"/>
      <c r="AS253" s="57"/>
      <c r="AT253" s="58"/>
    </row>
    <row r="254" spans="1:46" ht="15" customHeight="1" x14ac:dyDescent="0.2">
      <c r="A254" s="44"/>
      <c r="B254" s="45"/>
      <c r="C254" s="45"/>
      <c r="D254" s="46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55"/>
      <c r="U254" s="55"/>
      <c r="V254" s="55"/>
      <c r="W254" s="45"/>
      <c r="X254" s="48"/>
      <c r="Y254" s="49"/>
      <c r="Z254" s="50"/>
      <c r="AA254" s="51"/>
      <c r="AB254" s="52"/>
      <c r="AC254" s="52"/>
      <c r="AD254" s="53"/>
      <c r="AE254" s="54"/>
      <c r="AF254" s="53"/>
      <c r="AG254" s="54"/>
      <c r="AH254" s="53"/>
      <c r="AI254" s="54"/>
      <c r="AJ254" s="55"/>
      <c r="AK254" s="53"/>
      <c r="AL254" s="54"/>
      <c r="AM254" s="53"/>
      <c r="AN254" s="54"/>
      <c r="AO254" s="53"/>
      <c r="AP254" s="54"/>
      <c r="AQ254" s="55"/>
      <c r="AR254" s="56"/>
      <c r="AS254" s="57"/>
      <c r="AT254" s="58"/>
    </row>
    <row r="255" spans="1:46" ht="15" customHeight="1" x14ac:dyDescent="0.2">
      <c r="A255" s="44"/>
      <c r="B255" s="45"/>
      <c r="C255" s="45"/>
      <c r="D255" s="46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55"/>
      <c r="U255" s="55"/>
      <c r="V255" s="55"/>
      <c r="W255" s="45"/>
      <c r="X255" s="48"/>
      <c r="Y255" s="49"/>
      <c r="Z255" s="50"/>
      <c r="AA255" s="51"/>
      <c r="AB255" s="52"/>
      <c r="AC255" s="52"/>
      <c r="AD255" s="53"/>
      <c r="AE255" s="54"/>
      <c r="AF255" s="53"/>
      <c r="AG255" s="54"/>
      <c r="AH255" s="53"/>
      <c r="AI255" s="54"/>
      <c r="AJ255" s="55"/>
      <c r="AK255" s="53"/>
      <c r="AL255" s="54"/>
      <c r="AM255" s="53"/>
      <c r="AN255" s="54"/>
      <c r="AO255" s="53"/>
      <c r="AP255" s="54"/>
      <c r="AQ255" s="55"/>
      <c r="AR255" s="56"/>
      <c r="AS255" s="57"/>
      <c r="AT255" s="58"/>
    </row>
    <row r="256" spans="1:46" ht="15" customHeight="1" x14ac:dyDescent="0.2">
      <c r="A256" s="44"/>
      <c r="B256" s="45"/>
      <c r="C256" s="45"/>
      <c r="D256" s="46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55"/>
      <c r="U256" s="55"/>
      <c r="V256" s="55"/>
      <c r="W256" s="45"/>
      <c r="X256" s="48"/>
      <c r="Y256" s="49"/>
      <c r="Z256" s="50"/>
      <c r="AA256" s="51"/>
      <c r="AB256" s="52"/>
      <c r="AC256" s="52"/>
      <c r="AD256" s="53"/>
      <c r="AE256" s="54"/>
      <c r="AF256" s="53"/>
      <c r="AG256" s="54"/>
      <c r="AH256" s="53"/>
      <c r="AI256" s="54"/>
      <c r="AJ256" s="55"/>
      <c r="AK256" s="53"/>
      <c r="AL256" s="54"/>
      <c r="AM256" s="53"/>
      <c r="AN256" s="54"/>
      <c r="AO256" s="53"/>
      <c r="AP256" s="54"/>
      <c r="AQ256" s="55"/>
      <c r="AR256" s="56"/>
      <c r="AS256" s="57"/>
      <c r="AT256" s="58"/>
    </row>
    <row r="257" spans="1:46" ht="15" customHeight="1" x14ac:dyDescent="0.2">
      <c r="A257" s="44"/>
      <c r="B257" s="45"/>
      <c r="C257" s="45"/>
      <c r="D257" s="46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55"/>
      <c r="U257" s="55"/>
      <c r="V257" s="55"/>
      <c r="W257" s="45"/>
      <c r="X257" s="48"/>
      <c r="Y257" s="49"/>
      <c r="Z257" s="50"/>
      <c r="AA257" s="51"/>
      <c r="AB257" s="52"/>
      <c r="AC257" s="52"/>
      <c r="AD257" s="53"/>
      <c r="AE257" s="54"/>
      <c r="AF257" s="53"/>
      <c r="AG257" s="54"/>
      <c r="AH257" s="53"/>
      <c r="AI257" s="54"/>
      <c r="AJ257" s="55"/>
      <c r="AK257" s="53"/>
      <c r="AL257" s="54"/>
      <c r="AM257" s="53"/>
      <c r="AN257" s="54"/>
      <c r="AO257" s="53"/>
      <c r="AP257" s="54"/>
      <c r="AQ257" s="55"/>
      <c r="AR257" s="56"/>
      <c r="AS257" s="57"/>
      <c r="AT257" s="58"/>
    </row>
    <row r="258" spans="1:46" ht="15" customHeight="1" x14ac:dyDescent="0.2">
      <c r="A258" s="44"/>
      <c r="B258" s="45"/>
      <c r="C258" s="45"/>
      <c r="D258" s="46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55"/>
      <c r="U258" s="55"/>
      <c r="V258" s="55"/>
      <c r="W258" s="45"/>
      <c r="X258" s="48"/>
      <c r="Y258" s="49"/>
      <c r="Z258" s="50"/>
      <c r="AA258" s="51"/>
      <c r="AB258" s="52"/>
      <c r="AC258" s="52"/>
      <c r="AD258" s="53"/>
      <c r="AE258" s="54"/>
      <c r="AF258" s="53"/>
      <c r="AG258" s="54"/>
      <c r="AH258" s="53"/>
      <c r="AI258" s="54"/>
      <c r="AJ258" s="55"/>
      <c r="AK258" s="53"/>
      <c r="AL258" s="54"/>
      <c r="AM258" s="53"/>
      <c r="AN258" s="54"/>
      <c r="AO258" s="53"/>
      <c r="AP258" s="54"/>
      <c r="AQ258" s="55"/>
      <c r="AR258" s="56"/>
      <c r="AS258" s="57"/>
      <c r="AT258" s="58"/>
    </row>
    <row r="259" spans="1:46" ht="15" customHeight="1" x14ac:dyDescent="0.2">
      <c r="A259" s="44"/>
      <c r="B259" s="45"/>
      <c r="C259" s="45"/>
      <c r="D259" s="46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55"/>
      <c r="U259" s="55"/>
      <c r="V259" s="55"/>
      <c r="W259" s="45"/>
      <c r="X259" s="48"/>
      <c r="Y259" s="49"/>
      <c r="Z259" s="50"/>
      <c r="AA259" s="51"/>
      <c r="AB259" s="52"/>
      <c r="AC259" s="52"/>
      <c r="AD259" s="53"/>
      <c r="AE259" s="54"/>
      <c r="AF259" s="53"/>
      <c r="AG259" s="54"/>
      <c r="AH259" s="53"/>
      <c r="AI259" s="54"/>
      <c r="AJ259" s="55"/>
      <c r="AK259" s="53"/>
      <c r="AL259" s="54"/>
      <c r="AM259" s="53"/>
      <c r="AN259" s="54"/>
      <c r="AO259" s="53"/>
      <c r="AP259" s="54"/>
      <c r="AQ259" s="55"/>
      <c r="AR259" s="56"/>
      <c r="AS259" s="57"/>
      <c r="AT259" s="58"/>
    </row>
    <row r="260" spans="1:46" s="7" customFormat="1" ht="30" x14ac:dyDescent="0.2">
      <c r="A260" s="254" t="s">
        <v>17</v>
      </c>
      <c r="B260" s="255"/>
      <c r="C260" s="255"/>
      <c r="D260" s="255"/>
      <c r="E260" s="255"/>
      <c r="F260" s="255"/>
      <c r="G260" s="255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</row>
    <row r="261" spans="1:46" ht="15.95" customHeight="1" x14ac:dyDescent="0.2">
      <c r="A261" s="8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2"/>
    </row>
    <row r="262" spans="1:46" ht="21" customHeight="1" x14ac:dyDescent="0.2">
      <c r="A262" s="14" t="s">
        <v>52</v>
      </c>
      <c r="B262" s="14"/>
      <c r="C262" s="14"/>
      <c r="D262" s="15"/>
      <c r="E262" s="16"/>
      <c r="F262" s="16"/>
      <c r="G262" s="16"/>
      <c r="H262" s="16"/>
      <c r="I262" s="16"/>
      <c r="J262" s="16"/>
      <c r="K262" s="17" t="s">
        <v>54</v>
      </c>
      <c r="L262" s="17"/>
      <c r="M262" s="17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8"/>
    </row>
    <row r="263" spans="1:46" ht="18" customHeight="1" x14ac:dyDescent="0.2">
      <c r="A263" s="14" t="s">
        <v>53</v>
      </c>
      <c r="B263" s="14"/>
      <c r="C263" s="14"/>
      <c r="D263" s="15"/>
      <c r="E263" s="16"/>
      <c r="F263" s="16"/>
      <c r="G263" s="16"/>
      <c r="H263" s="16"/>
      <c r="I263" s="16"/>
      <c r="J263" s="16"/>
      <c r="K263" s="17" t="s">
        <v>44</v>
      </c>
      <c r="L263" s="17"/>
      <c r="M263" s="17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8" t="s">
        <v>10</v>
      </c>
    </row>
    <row r="264" spans="1:46" ht="15.95" customHeight="1" x14ac:dyDescent="0.2">
      <c r="A264" s="19"/>
      <c r="B264" s="20"/>
      <c r="C264" s="20"/>
      <c r="D264" s="2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22"/>
    </row>
    <row r="265" spans="1:46" ht="14.1" customHeight="1" x14ac:dyDescent="0.2">
      <c r="A265" s="235" t="s">
        <v>2</v>
      </c>
      <c r="B265" s="236" t="s">
        <v>3</v>
      </c>
      <c r="C265" s="236" t="s">
        <v>4</v>
      </c>
      <c r="D265" s="236" t="s">
        <v>5</v>
      </c>
      <c r="E265" s="237" t="s">
        <v>21</v>
      </c>
      <c r="F265" s="238"/>
      <c r="G265" s="238"/>
      <c r="H265" s="238"/>
      <c r="I265" s="238"/>
      <c r="J265" s="238"/>
      <c r="K265" s="238"/>
      <c r="L265" s="228"/>
      <c r="M265" s="229"/>
      <c r="N265" s="235" t="s">
        <v>22</v>
      </c>
      <c r="O265" s="235"/>
      <c r="P265" s="235"/>
      <c r="Q265" s="235"/>
      <c r="R265" s="235"/>
      <c r="S265" s="235"/>
      <c r="T265" s="256"/>
      <c r="U265" s="228"/>
      <c r="V265" s="229"/>
      <c r="W265" s="257" t="s">
        <v>6</v>
      </c>
      <c r="X265" s="243" t="s">
        <v>1</v>
      </c>
      <c r="Y265" s="236" t="s">
        <v>1134</v>
      </c>
    </row>
    <row r="266" spans="1:46" ht="14.1" customHeight="1" x14ac:dyDescent="0.2">
      <c r="A266" s="235"/>
      <c r="B266" s="236"/>
      <c r="C266" s="236"/>
      <c r="D266" s="236"/>
      <c r="E266" s="240"/>
      <c r="F266" s="241"/>
      <c r="G266" s="241"/>
      <c r="H266" s="241"/>
      <c r="I266" s="241"/>
      <c r="J266" s="241"/>
      <c r="K266" s="241"/>
      <c r="L266" s="230"/>
      <c r="M266" s="231"/>
      <c r="N266" s="235"/>
      <c r="O266" s="235"/>
      <c r="P266" s="235"/>
      <c r="Q266" s="235"/>
      <c r="R266" s="235"/>
      <c r="S266" s="235"/>
      <c r="T266" s="256"/>
      <c r="U266" s="230"/>
      <c r="V266" s="231"/>
      <c r="W266" s="258"/>
      <c r="X266" s="243"/>
      <c r="Y266" s="236"/>
    </row>
    <row r="267" spans="1:46" ht="14.1" customHeight="1" x14ac:dyDescent="0.2">
      <c r="A267" s="235"/>
      <c r="B267" s="236"/>
      <c r="C267" s="236"/>
      <c r="D267" s="236"/>
      <c r="E267" s="232" t="s">
        <v>14</v>
      </c>
      <c r="F267" s="232"/>
      <c r="G267" s="232" t="s">
        <v>15</v>
      </c>
      <c r="H267" s="232"/>
      <c r="I267" s="232" t="s">
        <v>16</v>
      </c>
      <c r="J267" s="232"/>
      <c r="K267" s="23" t="s">
        <v>13</v>
      </c>
      <c r="L267" s="23" t="s">
        <v>1132</v>
      </c>
      <c r="M267" s="23" t="s">
        <v>1133</v>
      </c>
      <c r="N267" s="232" t="s">
        <v>14</v>
      </c>
      <c r="O267" s="232"/>
      <c r="P267" s="232" t="s">
        <v>15</v>
      </c>
      <c r="Q267" s="232"/>
      <c r="R267" s="232" t="s">
        <v>16</v>
      </c>
      <c r="S267" s="232"/>
      <c r="T267" s="23" t="s">
        <v>13</v>
      </c>
      <c r="U267" s="23" t="s">
        <v>1132</v>
      </c>
      <c r="V267" s="23" t="s">
        <v>1133</v>
      </c>
      <c r="W267" s="259"/>
      <c r="X267" s="243"/>
      <c r="Y267" s="236"/>
    </row>
    <row r="268" spans="1:46" s="34" customFormat="1" ht="18" customHeight="1" x14ac:dyDescent="0.25">
      <c r="A268" s="24">
        <v>1</v>
      </c>
      <c r="B268" s="25" t="s">
        <v>488</v>
      </c>
      <c r="C268" s="26" t="s">
        <v>91</v>
      </c>
      <c r="D268" s="26" t="s">
        <v>489</v>
      </c>
      <c r="E268" s="29">
        <v>66</v>
      </c>
      <c r="F268" s="28">
        <f t="shared" ref="F268:F295" si="73">E268/631</f>
        <v>0.1045958795562599</v>
      </c>
      <c r="G268" s="29">
        <v>64</v>
      </c>
      <c r="H268" s="28">
        <f t="shared" ref="H268:H295" si="74">G268/631.66</f>
        <v>0.10132033055757846</v>
      </c>
      <c r="I268" s="29">
        <v>68</v>
      </c>
      <c r="J268" s="28">
        <f t="shared" ref="J268:J295" si="75">I268/631.66</f>
        <v>0.1076528512174271</v>
      </c>
      <c r="K268" s="28">
        <v>0.02</v>
      </c>
      <c r="L268" s="28">
        <f t="shared" ref="L268:L295" si="76">F268+H268+J268</f>
        <v>0.3135690613312655</v>
      </c>
      <c r="M268" s="76" t="str">
        <f t="shared" ref="M268:M295" si="77">IF(L268&lt;28.5%,"F",IF(L268&gt;=28.5%,"P"))</f>
        <v>P</v>
      </c>
      <c r="N268" s="30">
        <v>78</v>
      </c>
      <c r="O268" s="28">
        <f t="shared" ref="O268:O295" si="78">N268/631.66</f>
        <v>0.12348415286704874</v>
      </c>
      <c r="P268" s="29">
        <v>70</v>
      </c>
      <c r="Q268" s="28">
        <f t="shared" ref="Q268:Q295" si="79">P268/631.66</f>
        <v>0.11081911154735143</v>
      </c>
      <c r="R268" s="29">
        <v>75</v>
      </c>
      <c r="S268" s="28">
        <f t="shared" ref="S268:S295" si="80">R268/631.66</f>
        <v>0.11873476237216224</v>
      </c>
      <c r="T268" s="28">
        <v>0.02</v>
      </c>
      <c r="U268" s="28">
        <f t="shared" ref="U268:U295" si="81">O268+Q268+S268</f>
        <v>0.35303802678656238</v>
      </c>
      <c r="V268" s="76" t="str">
        <f t="shared" ref="V268:V295" si="82">IF(U268&lt;28.5%,"F",IF(U268&gt;=28.5%,"P"))</f>
        <v>P</v>
      </c>
      <c r="W268" s="31">
        <f t="shared" ref="W268:W295" si="83">T268+S268+Q268+O268+K268+J268+H268+F268</f>
        <v>0.70660708811782791</v>
      </c>
      <c r="X268" s="32" t="str">
        <f t="shared" ref="X268:X295" si="84">IF(W268&lt;60%,"F",IF(W268&lt;70%,"D",IF(W268&lt;80%,"C",IF(W268&lt;90%,"B",IF(W268&gt;=90%,"A")))))</f>
        <v>C</v>
      </c>
      <c r="Y268" s="33"/>
    </row>
    <row r="269" spans="1:46" s="36" customFormat="1" ht="18" customHeight="1" x14ac:dyDescent="0.25">
      <c r="A269" s="24">
        <v>2</v>
      </c>
      <c r="B269" s="25" t="s">
        <v>490</v>
      </c>
      <c r="C269" s="26" t="s">
        <v>91</v>
      </c>
      <c r="D269" s="26" t="s">
        <v>491</v>
      </c>
      <c r="E269" s="29">
        <v>74</v>
      </c>
      <c r="F269" s="28">
        <f t="shared" si="73"/>
        <v>0.11727416798732171</v>
      </c>
      <c r="G269" s="29">
        <v>82</v>
      </c>
      <c r="H269" s="28">
        <f t="shared" si="74"/>
        <v>0.12981667352689738</v>
      </c>
      <c r="I269" s="29">
        <v>84</v>
      </c>
      <c r="J269" s="28">
        <f t="shared" si="75"/>
        <v>0.13298293385682172</v>
      </c>
      <c r="K269" s="28">
        <v>1.4999999999999999E-2</v>
      </c>
      <c r="L269" s="28">
        <f t="shared" si="76"/>
        <v>0.38007377537104081</v>
      </c>
      <c r="M269" s="76" t="str">
        <f t="shared" si="77"/>
        <v>P</v>
      </c>
      <c r="N269" s="30">
        <v>88</v>
      </c>
      <c r="O269" s="28">
        <f t="shared" si="78"/>
        <v>0.13931545451667038</v>
      </c>
      <c r="P269" s="29">
        <v>75</v>
      </c>
      <c r="Q269" s="28">
        <f t="shared" si="79"/>
        <v>0.11873476237216224</v>
      </c>
      <c r="R269" s="29">
        <v>82</v>
      </c>
      <c r="S269" s="28">
        <f t="shared" si="80"/>
        <v>0.12981667352689738</v>
      </c>
      <c r="T269" s="28">
        <v>0.02</v>
      </c>
      <c r="U269" s="28">
        <f t="shared" si="81"/>
        <v>0.38786689041572997</v>
      </c>
      <c r="V269" s="76" t="str">
        <f t="shared" si="82"/>
        <v>P</v>
      </c>
      <c r="W269" s="31">
        <f t="shared" si="83"/>
        <v>0.80294066578677081</v>
      </c>
      <c r="X269" s="32" t="str">
        <f t="shared" si="84"/>
        <v>B</v>
      </c>
      <c r="Y269" s="35"/>
    </row>
    <row r="270" spans="1:46" s="39" customFormat="1" ht="18" customHeight="1" x14ac:dyDescent="0.25">
      <c r="A270" s="24">
        <v>3</v>
      </c>
      <c r="B270" s="25" t="s">
        <v>492</v>
      </c>
      <c r="C270" s="26" t="s">
        <v>91</v>
      </c>
      <c r="D270" s="26" t="s">
        <v>493</v>
      </c>
      <c r="E270" s="29">
        <v>88</v>
      </c>
      <c r="F270" s="28">
        <f t="shared" si="73"/>
        <v>0.13946117274167988</v>
      </c>
      <c r="G270" s="29">
        <v>79</v>
      </c>
      <c r="H270" s="28">
        <f t="shared" si="74"/>
        <v>0.1250672830320109</v>
      </c>
      <c r="I270" s="29">
        <v>81</v>
      </c>
      <c r="J270" s="28">
        <f t="shared" si="75"/>
        <v>0.12823354336193524</v>
      </c>
      <c r="K270" s="28">
        <v>2.5000000000000001E-2</v>
      </c>
      <c r="L270" s="28">
        <f t="shared" si="76"/>
        <v>0.39276199913562604</v>
      </c>
      <c r="M270" s="76" t="str">
        <f t="shared" si="77"/>
        <v>P</v>
      </c>
      <c r="N270" s="30">
        <v>94</v>
      </c>
      <c r="O270" s="28">
        <f t="shared" si="78"/>
        <v>0.14881423550644335</v>
      </c>
      <c r="P270" s="29">
        <v>90</v>
      </c>
      <c r="Q270" s="28">
        <f t="shared" si="79"/>
        <v>0.14248171484659469</v>
      </c>
      <c r="R270" s="29">
        <v>84</v>
      </c>
      <c r="S270" s="28">
        <f t="shared" si="80"/>
        <v>0.13298293385682172</v>
      </c>
      <c r="T270" s="28">
        <v>2.5000000000000001E-2</v>
      </c>
      <c r="U270" s="28">
        <f t="shared" si="81"/>
        <v>0.42427888420985971</v>
      </c>
      <c r="V270" s="76" t="str">
        <f t="shared" si="82"/>
        <v>P</v>
      </c>
      <c r="W270" s="31">
        <f t="shared" si="83"/>
        <v>0.86704088334548579</v>
      </c>
      <c r="X270" s="37" t="str">
        <f t="shared" si="84"/>
        <v>B</v>
      </c>
      <c r="Y270" s="38"/>
    </row>
    <row r="271" spans="1:46" s="36" customFormat="1" ht="18" customHeight="1" x14ac:dyDescent="0.25">
      <c r="A271" s="24">
        <v>4</v>
      </c>
      <c r="B271" s="25" t="s">
        <v>494</v>
      </c>
      <c r="C271" s="26" t="s">
        <v>91</v>
      </c>
      <c r="D271" s="26" t="s">
        <v>495</v>
      </c>
      <c r="E271" s="29">
        <v>66</v>
      </c>
      <c r="F271" s="28">
        <f t="shared" si="73"/>
        <v>0.1045958795562599</v>
      </c>
      <c r="G271" s="29">
        <v>59</v>
      </c>
      <c r="H271" s="28">
        <f t="shared" si="74"/>
        <v>9.3404679732767629E-2</v>
      </c>
      <c r="I271" s="29">
        <v>78</v>
      </c>
      <c r="J271" s="28">
        <f t="shared" si="75"/>
        <v>0.12348415286704874</v>
      </c>
      <c r="K271" s="28">
        <v>0.01</v>
      </c>
      <c r="L271" s="28">
        <f t="shared" si="76"/>
        <v>0.32148471215607627</v>
      </c>
      <c r="M271" s="76" t="str">
        <f t="shared" si="77"/>
        <v>P</v>
      </c>
      <c r="N271" s="30">
        <v>94</v>
      </c>
      <c r="O271" s="28">
        <f t="shared" si="78"/>
        <v>0.14881423550644335</v>
      </c>
      <c r="P271" s="29">
        <v>82</v>
      </c>
      <c r="Q271" s="28">
        <f t="shared" si="79"/>
        <v>0.12981667352689738</v>
      </c>
      <c r="R271" s="29">
        <v>83</v>
      </c>
      <c r="S271" s="28">
        <f t="shared" si="80"/>
        <v>0.13139980369185955</v>
      </c>
      <c r="T271" s="28">
        <v>0.02</v>
      </c>
      <c r="U271" s="28">
        <f t="shared" si="81"/>
        <v>0.41003071272520031</v>
      </c>
      <c r="V271" s="76" t="str">
        <f t="shared" si="82"/>
        <v>P</v>
      </c>
      <c r="W271" s="31">
        <f t="shared" si="83"/>
        <v>0.76151542488127666</v>
      </c>
      <c r="X271" s="32" t="str">
        <f t="shared" si="84"/>
        <v>C</v>
      </c>
      <c r="Y271" s="40"/>
    </row>
    <row r="272" spans="1:46" s="141" customFormat="1" ht="18" customHeight="1" x14ac:dyDescent="0.25">
      <c r="A272" s="106">
        <v>5</v>
      </c>
      <c r="B272" s="77" t="s">
        <v>496</v>
      </c>
      <c r="C272" s="78" t="s">
        <v>96</v>
      </c>
      <c r="D272" s="78" t="s">
        <v>497</v>
      </c>
      <c r="E272" s="81">
        <v>61</v>
      </c>
      <c r="F272" s="80">
        <f t="shared" si="73"/>
        <v>9.6671949286846276E-2</v>
      </c>
      <c r="G272" s="81">
        <v>52</v>
      </c>
      <c r="H272" s="80">
        <f t="shared" si="74"/>
        <v>8.2322768578032487E-2</v>
      </c>
      <c r="I272" s="81">
        <v>68</v>
      </c>
      <c r="J272" s="80">
        <f t="shared" si="75"/>
        <v>0.1076528512174271</v>
      </c>
      <c r="K272" s="80">
        <v>0.02</v>
      </c>
      <c r="L272" s="80">
        <f t="shared" si="76"/>
        <v>0.28664756908230582</v>
      </c>
      <c r="M272" s="107" t="str">
        <f t="shared" si="77"/>
        <v>P</v>
      </c>
      <c r="N272" s="82">
        <v>35</v>
      </c>
      <c r="O272" s="80">
        <f t="shared" si="78"/>
        <v>5.5409555773675713E-2</v>
      </c>
      <c r="P272" s="81">
        <v>42</v>
      </c>
      <c r="Q272" s="80">
        <f t="shared" si="79"/>
        <v>6.6491466928410861E-2</v>
      </c>
      <c r="R272" s="81">
        <v>47</v>
      </c>
      <c r="S272" s="80">
        <f t="shared" si="80"/>
        <v>7.4407117753221674E-2</v>
      </c>
      <c r="T272" s="80">
        <v>0.02</v>
      </c>
      <c r="U272" s="80">
        <f t="shared" si="81"/>
        <v>0.19630814045530826</v>
      </c>
      <c r="V272" s="107" t="str">
        <f t="shared" si="82"/>
        <v>F</v>
      </c>
      <c r="W272" s="83">
        <f t="shared" si="83"/>
        <v>0.52295570953761406</v>
      </c>
      <c r="X272" s="84" t="str">
        <f t="shared" si="84"/>
        <v>F</v>
      </c>
      <c r="Y272" s="140"/>
    </row>
    <row r="273" spans="1:25" s="138" customFormat="1" ht="18" customHeight="1" x14ac:dyDescent="0.25">
      <c r="A273" s="106">
        <v>6</v>
      </c>
      <c r="B273" s="77" t="s">
        <v>498</v>
      </c>
      <c r="C273" s="78" t="s">
        <v>96</v>
      </c>
      <c r="D273" s="78" t="s">
        <v>499</v>
      </c>
      <c r="E273" s="81">
        <v>90</v>
      </c>
      <c r="F273" s="80">
        <f t="shared" si="73"/>
        <v>0.14263074484944532</v>
      </c>
      <c r="G273" s="81">
        <v>0</v>
      </c>
      <c r="H273" s="80">
        <f t="shared" si="74"/>
        <v>0</v>
      </c>
      <c r="I273" s="81">
        <v>0</v>
      </c>
      <c r="J273" s="80">
        <f t="shared" si="75"/>
        <v>0</v>
      </c>
      <c r="K273" s="80">
        <v>0</v>
      </c>
      <c r="L273" s="80">
        <f t="shared" si="76"/>
        <v>0.14263074484944532</v>
      </c>
      <c r="M273" s="107" t="str">
        <f t="shared" si="77"/>
        <v>F</v>
      </c>
      <c r="N273" s="82">
        <v>92</v>
      </c>
      <c r="O273" s="80">
        <f t="shared" si="78"/>
        <v>0.14564797517651903</v>
      </c>
      <c r="P273" s="81">
        <v>0</v>
      </c>
      <c r="Q273" s="80">
        <f t="shared" si="79"/>
        <v>0</v>
      </c>
      <c r="R273" s="81">
        <v>0</v>
      </c>
      <c r="S273" s="80">
        <f t="shared" si="80"/>
        <v>0</v>
      </c>
      <c r="T273" s="80">
        <v>0</v>
      </c>
      <c r="U273" s="80">
        <f t="shared" si="81"/>
        <v>0.14564797517651903</v>
      </c>
      <c r="V273" s="107" t="str">
        <f t="shared" si="82"/>
        <v>F</v>
      </c>
      <c r="W273" s="83">
        <f t="shared" si="83"/>
        <v>0.28827872002596433</v>
      </c>
      <c r="X273" s="136" t="str">
        <f t="shared" si="84"/>
        <v>F</v>
      </c>
      <c r="Y273" s="137"/>
    </row>
    <row r="274" spans="1:25" s="34" customFormat="1" ht="18" customHeight="1" x14ac:dyDescent="0.25">
      <c r="A274" s="24">
        <v>7</v>
      </c>
      <c r="B274" s="25" t="s">
        <v>500</v>
      </c>
      <c r="C274" s="26" t="s">
        <v>91</v>
      </c>
      <c r="D274" s="26" t="s">
        <v>501</v>
      </c>
      <c r="E274" s="29">
        <v>77</v>
      </c>
      <c r="F274" s="28">
        <f t="shared" si="73"/>
        <v>0.12202852614896989</v>
      </c>
      <c r="G274" s="29">
        <v>63</v>
      </c>
      <c r="H274" s="28">
        <f t="shared" si="74"/>
        <v>9.9737200392616285E-2</v>
      </c>
      <c r="I274" s="29">
        <v>83</v>
      </c>
      <c r="J274" s="28">
        <f t="shared" si="75"/>
        <v>0.13139980369185955</v>
      </c>
      <c r="K274" s="28">
        <v>0.01</v>
      </c>
      <c r="L274" s="28">
        <f t="shared" si="76"/>
        <v>0.35316553023344571</v>
      </c>
      <c r="M274" s="76" t="str">
        <f t="shared" si="77"/>
        <v>P</v>
      </c>
      <c r="N274" s="30">
        <v>91</v>
      </c>
      <c r="O274" s="28">
        <f t="shared" si="78"/>
        <v>0.14406484501155686</v>
      </c>
      <c r="P274" s="29">
        <v>78</v>
      </c>
      <c r="Q274" s="28">
        <f t="shared" si="79"/>
        <v>0.12348415286704874</v>
      </c>
      <c r="R274" s="29">
        <v>89</v>
      </c>
      <c r="S274" s="28">
        <f t="shared" si="80"/>
        <v>0.14089858468163252</v>
      </c>
      <c r="T274" s="28">
        <v>0.02</v>
      </c>
      <c r="U274" s="28">
        <f t="shared" si="81"/>
        <v>0.40844758256023811</v>
      </c>
      <c r="V274" s="76" t="str">
        <f t="shared" si="82"/>
        <v>P</v>
      </c>
      <c r="W274" s="31">
        <f t="shared" si="83"/>
        <v>0.79161311279368374</v>
      </c>
      <c r="X274" s="32" t="str">
        <f t="shared" si="84"/>
        <v>C</v>
      </c>
      <c r="Y274" s="41" t="s">
        <v>11</v>
      </c>
    </row>
    <row r="275" spans="1:25" s="34" customFormat="1" ht="18" customHeight="1" x14ac:dyDescent="0.25">
      <c r="A275" s="24">
        <v>8</v>
      </c>
      <c r="B275" s="25" t="s">
        <v>502</v>
      </c>
      <c r="C275" s="26" t="s">
        <v>96</v>
      </c>
      <c r="D275" s="26" t="s">
        <v>503</v>
      </c>
      <c r="E275" s="29">
        <v>60</v>
      </c>
      <c r="F275" s="28">
        <f t="shared" si="73"/>
        <v>9.5087163232963554E-2</v>
      </c>
      <c r="G275" s="29">
        <v>60</v>
      </c>
      <c r="H275" s="28">
        <f t="shared" si="74"/>
        <v>9.49878098977298E-2</v>
      </c>
      <c r="I275" s="29">
        <v>69</v>
      </c>
      <c r="J275" s="28">
        <f t="shared" si="75"/>
        <v>0.10923598138238927</v>
      </c>
      <c r="K275" s="28">
        <v>1.4999999999999999E-2</v>
      </c>
      <c r="L275" s="28">
        <f t="shared" si="76"/>
        <v>0.29931095451308265</v>
      </c>
      <c r="M275" s="76" t="str">
        <f t="shared" si="77"/>
        <v>P</v>
      </c>
      <c r="N275" s="30">
        <v>74</v>
      </c>
      <c r="O275" s="28">
        <f t="shared" si="78"/>
        <v>0.11715163220720008</v>
      </c>
      <c r="P275" s="29">
        <v>62</v>
      </c>
      <c r="Q275" s="28">
        <f t="shared" si="79"/>
        <v>9.8154070227654128E-2</v>
      </c>
      <c r="R275" s="29">
        <v>78</v>
      </c>
      <c r="S275" s="28">
        <f t="shared" si="80"/>
        <v>0.12348415286704874</v>
      </c>
      <c r="T275" s="28">
        <v>0.02</v>
      </c>
      <c r="U275" s="28">
        <f t="shared" si="81"/>
        <v>0.33878985530190292</v>
      </c>
      <c r="V275" s="76" t="str">
        <f t="shared" si="82"/>
        <v>P</v>
      </c>
      <c r="W275" s="31">
        <f t="shared" si="83"/>
        <v>0.67310080981498555</v>
      </c>
      <c r="X275" s="32" t="str">
        <f t="shared" si="84"/>
        <v>D</v>
      </c>
      <c r="Y275" s="42"/>
    </row>
    <row r="276" spans="1:25" s="36" customFormat="1" ht="18" customHeight="1" x14ac:dyDescent="0.25">
      <c r="A276" s="24">
        <v>9</v>
      </c>
      <c r="B276" s="25" t="s">
        <v>504</v>
      </c>
      <c r="C276" s="26" t="s">
        <v>91</v>
      </c>
      <c r="D276" s="26" t="s">
        <v>505</v>
      </c>
      <c r="E276" s="29">
        <v>59</v>
      </c>
      <c r="F276" s="28">
        <f t="shared" si="73"/>
        <v>9.3502377179080817E-2</v>
      </c>
      <c r="G276" s="29">
        <v>59</v>
      </c>
      <c r="H276" s="28">
        <f t="shared" si="74"/>
        <v>9.3404679732767629E-2</v>
      </c>
      <c r="I276" s="29">
        <v>60</v>
      </c>
      <c r="J276" s="28">
        <f t="shared" si="75"/>
        <v>9.49878098977298E-2</v>
      </c>
      <c r="K276" s="28">
        <v>0.02</v>
      </c>
      <c r="L276" s="28">
        <f t="shared" si="76"/>
        <v>0.28189486680957826</v>
      </c>
      <c r="M276" s="76" t="str">
        <f t="shared" si="77"/>
        <v>F</v>
      </c>
      <c r="N276" s="30">
        <v>82</v>
      </c>
      <c r="O276" s="28">
        <f t="shared" si="78"/>
        <v>0.12981667352689738</v>
      </c>
      <c r="P276" s="29">
        <v>68</v>
      </c>
      <c r="Q276" s="28">
        <f t="shared" si="79"/>
        <v>0.1076528512174271</v>
      </c>
      <c r="R276" s="29">
        <v>87</v>
      </c>
      <c r="S276" s="28">
        <f t="shared" si="80"/>
        <v>0.13773232435170821</v>
      </c>
      <c r="T276" s="28">
        <v>0.02</v>
      </c>
      <c r="U276" s="28">
        <f t="shared" si="81"/>
        <v>0.37520184909603271</v>
      </c>
      <c r="V276" s="76" t="str">
        <f t="shared" si="82"/>
        <v>P</v>
      </c>
      <c r="W276" s="31">
        <f t="shared" si="83"/>
        <v>0.69709671590561106</v>
      </c>
      <c r="X276" s="32" t="str">
        <f t="shared" si="84"/>
        <v>D</v>
      </c>
      <c r="Y276" s="43"/>
    </row>
    <row r="277" spans="1:25" s="109" customFormat="1" ht="18" customHeight="1" x14ac:dyDescent="0.25">
      <c r="A277" s="106">
        <v>10</v>
      </c>
      <c r="B277" s="77" t="s">
        <v>506</v>
      </c>
      <c r="C277" s="78" t="s">
        <v>96</v>
      </c>
      <c r="D277" s="78" t="s">
        <v>507</v>
      </c>
      <c r="E277" s="81">
        <v>57</v>
      </c>
      <c r="F277" s="80">
        <f t="shared" si="73"/>
        <v>9.0332805071315372E-2</v>
      </c>
      <c r="G277" s="81">
        <v>46</v>
      </c>
      <c r="H277" s="80">
        <f t="shared" si="74"/>
        <v>7.2823987588259517E-2</v>
      </c>
      <c r="I277" s="81">
        <v>49</v>
      </c>
      <c r="J277" s="80">
        <f t="shared" si="75"/>
        <v>7.7573378083146002E-2</v>
      </c>
      <c r="K277" s="80">
        <v>2.5000000000000001E-2</v>
      </c>
      <c r="L277" s="80">
        <f t="shared" si="76"/>
        <v>0.24073017074272091</v>
      </c>
      <c r="M277" s="107" t="str">
        <f t="shared" si="77"/>
        <v>F</v>
      </c>
      <c r="N277" s="82">
        <v>62</v>
      </c>
      <c r="O277" s="80">
        <f t="shared" si="78"/>
        <v>9.8154070227654128E-2</v>
      </c>
      <c r="P277" s="81">
        <v>56</v>
      </c>
      <c r="Q277" s="80">
        <f t="shared" si="79"/>
        <v>8.8655289237881144E-2</v>
      </c>
      <c r="R277" s="81">
        <v>64</v>
      </c>
      <c r="S277" s="80">
        <f t="shared" si="80"/>
        <v>0.10132033055757846</v>
      </c>
      <c r="T277" s="80">
        <v>0.02</v>
      </c>
      <c r="U277" s="80">
        <f t="shared" si="81"/>
        <v>0.28812969002311373</v>
      </c>
      <c r="V277" s="107" t="str">
        <f t="shared" si="82"/>
        <v>P</v>
      </c>
      <c r="W277" s="83">
        <f t="shared" si="83"/>
        <v>0.57385986076583473</v>
      </c>
      <c r="X277" s="84" t="str">
        <f t="shared" si="84"/>
        <v>F</v>
      </c>
      <c r="Y277" s="143"/>
    </row>
    <row r="278" spans="1:25" s="109" customFormat="1" ht="18" customHeight="1" x14ac:dyDescent="0.25">
      <c r="A278" s="106">
        <v>11</v>
      </c>
      <c r="B278" s="77" t="s">
        <v>508</v>
      </c>
      <c r="C278" s="78" t="s">
        <v>91</v>
      </c>
      <c r="D278" s="78" t="s">
        <v>509</v>
      </c>
      <c r="E278" s="81">
        <v>0</v>
      </c>
      <c r="F278" s="80">
        <f t="shared" si="73"/>
        <v>0</v>
      </c>
      <c r="G278" s="81">
        <v>0</v>
      </c>
      <c r="H278" s="80">
        <f t="shared" si="74"/>
        <v>0</v>
      </c>
      <c r="I278" s="81">
        <v>0</v>
      </c>
      <c r="J278" s="80">
        <f t="shared" si="75"/>
        <v>0</v>
      </c>
      <c r="K278" s="80">
        <v>0</v>
      </c>
      <c r="L278" s="80">
        <f t="shared" si="76"/>
        <v>0</v>
      </c>
      <c r="M278" s="107" t="str">
        <f t="shared" si="77"/>
        <v>F</v>
      </c>
      <c r="N278" s="82">
        <v>0</v>
      </c>
      <c r="O278" s="80">
        <f t="shared" si="78"/>
        <v>0</v>
      </c>
      <c r="P278" s="81">
        <v>0</v>
      </c>
      <c r="Q278" s="80">
        <f t="shared" si="79"/>
        <v>0</v>
      </c>
      <c r="R278" s="81">
        <v>0</v>
      </c>
      <c r="S278" s="80">
        <f t="shared" si="80"/>
        <v>0</v>
      </c>
      <c r="T278" s="80">
        <v>0</v>
      </c>
      <c r="U278" s="80">
        <f t="shared" si="81"/>
        <v>0</v>
      </c>
      <c r="V278" s="107" t="str">
        <f t="shared" si="82"/>
        <v>F</v>
      </c>
      <c r="W278" s="83">
        <f t="shared" si="83"/>
        <v>0</v>
      </c>
      <c r="X278" s="84" t="str">
        <f t="shared" si="84"/>
        <v>F</v>
      </c>
      <c r="Y278" s="139"/>
    </row>
    <row r="279" spans="1:25" s="34" customFormat="1" ht="18" customHeight="1" x14ac:dyDescent="0.25">
      <c r="A279" s="24">
        <v>12</v>
      </c>
      <c r="B279" s="25" t="s">
        <v>510</v>
      </c>
      <c r="C279" s="26" t="s">
        <v>91</v>
      </c>
      <c r="D279" s="26" t="s">
        <v>511</v>
      </c>
      <c r="E279" s="29">
        <v>87</v>
      </c>
      <c r="F279" s="28">
        <f t="shared" si="73"/>
        <v>0.13787638668779714</v>
      </c>
      <c r="G279" s="29">
        <v>77</v>
      </c>
      <c r="H279" s="28">
        <f t="shared" si="74"/>
        <v>0.12190102270208657</v>
      </c>
      <c r="I279" s="29">
        <v>85</v>
      </c>
      <c r="J279" s="28">
        <f t="shared" si="75"/>
        <v>0.13456606402178387</v>
      </c>
      <c r="K279" s="28">
        <v>2.5000000000000001E-2</v>
      </c>
      <c r="L279" s="28">
        <f t="shared" si="76"/>
        <v>0.39434347341166753</v>
      </c>
      <c r="M279" s="76" t="str">
        <f t="shared" si="77"/>
        <v>P</v>
      </c>
      <c r="N279" s="30">
        <v>94</v>
      </c>
      <c r="O279" s="28">
        <f t="shared" si="78"/>
        <v>0.14881423550644335</v>
      </c>
      <c r="P279" s="29">
        <v>92</v>
      </c>
      <c r="Q279" s="28">
        <f t="shared" si="79"/>
        <v>0.14564797517651903</v>
      </c>
      <c r="R279" s="29">
        <v>91</v>
      </c>
      <c r="S279" s="28">
        <f t="shared" si="80"/>
        <v>0.14406484501155686</v>
      </c>
      <c r="T279" s="28">
        <v>2.5000000000000001E-2</v>
      </c>
      <c r="U279" s="28">
        <f t="shared" si="81"/>
        <v>0.43852705569451927</v>
      </c>
      <c r="V279" s="76" t="str">
        <f t="shared" si="82"/>
        <v>P</v>
      </c>
      <c r="W279" s="31">
        <f t="shared" si="83"/>
        <v>0.8828705291061868</v>
      </c>
      <c r="X279" s="32" t="str">
        <f t="shared" si="84"/>
        <v>B</v>
      </c>
      <c r="Y279" s="42"/>
    </row>
    <row r="280" spans="1:25" s="34" customFormat="1" ht="18" customHeight="1" x14ac:dyDescent="0.25">
      <c r="A280" s="24">
        <v>13</v>
      </c>
      <c r="B280" s="25" t="s">
        <v>512</v>
      </c>
      <c r="C280" s="26" t="s">
        <v>91</v>
      </c>
      <c r="D280" s="26" t="s">
        <v>513</v>
      </c>
      <c r="E280" s="29">
        <v>61</v>
      </c>
      <c r="F280" s="28">
        <f t="shared" si="73"/>
        <v>9.6671949286846276E-2</v>
      </c>
      <c r="G280" s="29">
        <v>64</v>
      </c>
      <c r="H280" s="28">
        <f t="shared" si="74"/>
        <v>0.10132033055757846</v>
      </c>
      <c r="I280" s="29">
        <v>68</v>
      </c>
      <c r="J280" s="28">
        <f t="shared" si="75"/>
        <v>0.1076528512174271</v>
      </c>
      <c r="K280" s="28">
        <v>0.01</v>
      </c>
      <c r="L280" s="28">
        <f t="shared" si="76"/>
        <v>0.30564513106185187</v>
      </c>
      <c r="M280" s="76" t="str">
        <f t="shared" si="77"/>
        <v>P</v>
      </c>
      <c r="N280" s="30">
        <v>81</v>
      </c>
      <c r="O280" s="28">
        <f t="shared" si="78"/>
        <v>0.12823354336193524</v>
      </c>
      <c r="P280" s="29">
        <v>55</v>
      </c>
      <c r="Q280" s="28">
        <f t="shared" si="79"/>
        <v>8.7072159072918986E-2</v>
      </c>
      <c r="R280" s="29">
        <v>66</v>
      </c>
      <c r="S280" s="28">
        <f t="shared" si="80"/>
        <v>0.10448659088750277</v>
      </c>
      <c r="T280" s="28">
        <v>0.02</v>
      </c>
      <c r="U280" s="28">
        <f t="shared" si="81"/>
        <v>0.31979229332235698</v>
      </c>
      <c r="V280" s="76" t="str">
        <f t="shared" si="82"/>
        <v>P</v>
      </c>
      <c r="W280" s="31">
        <f t="shared" si="83"/>
        <v>0.65543742438420893</v>
      </c>
      <c r="X280" s="32" t="str">
        <f t="shared" si="84"/>
        <v>D</v>
      </c>
      <c r="Y280" s="40"/>
    </row>
    <row r="281" spans="1:25" s="36" customFormat="1" ht="18" customHeight="1" x14ac:dyDescent="0.25">
      <c r="A281" s="24">
        <v>14</v>
      </c>
      <c r="B281" s="25" t="s">
        <v>514</v>
      </c>
      <c r="C281" s="26" t="s">
        <v>91</v>
      </c>
      <c r="D281" s="26" t="s">
        <v>515</v>
      </c>
      <c r="E281" s="29">
        <v>50</v>
      </c>
      <c r="F281" s="28">
        <f t="shared" si="73"/>
        <v>7.9239302694136288E-2</v>
      </c>
      <c r="G281" s="29">
        <v>54</v>
      </c>
      <c r="H281" s="28">
        <f t="shared" si="74"/>
        <v>8.5489028907956816E-2</v>
      </c>
      <c r="I281" s="29">
        <v>67</v>
      </c>
      <c r="J281" s="28">
        <f t="shared" si="75"/>
        <v>0.10606972105246494</v>
      </c>
      <c r="K281" s="28">
        <v>1.4999999999999999E-2</v>
      </c>
      <c r="L281" s="28">
        <f t="shared" si="76"/>
        <v>0.27079805265455803</v>
      </c>
      <c r="M281" s="76" t="str">
        <f t="shared" si="77"/>
        <v>F</v>
      </c>
      <c r="N281" s="30">
        <v>76</v>
      </c>
      <c r="O281" s="28">
        <f t="shared" si="78"/>
        <v>0.12031789253712441</v>
      </c>
      <c r="P281" s="29">
        <v>65</v>
      </c>
      <c r="Q281" s="28">
        <f t="shared" si="79"/>
        <v>0.10290346072254061</v>
      </c>
      <c r="R281" s="29">
        <v>67</v>
      </c>
      <c r="S281" s="28">
        <f t="shared" si="80"/>
        <v>0.10606972105246494</v>
      </c>
      <c r="T281" s="28">
        <v>2.5000000000000001E-2</v>
      </c>
      <c r="U281" s="28">
        <f t="shared" si="81"/>
        <v>0.32929107431212995</v>
      </c>
      <c r="V281" s="76" t="str">
        <f t="shared" si="82"/>
        <v>P</v>
      </c>
      <c r="W281" s="31">
        <f t="shared" si="83"/>
        <v>0.64008912696668796</v>
      </c>
      <c r="X281" s="32" t="str">
        <f t="shared" si="84"/>
        <v>D</v>
      </c>
      <c r="Y281" s="35" t="s">
        <v>89</v>
      </c>
    </row>
    <row r="282" spans="1:25" s="39" customFormat="1" ht="18" customHeight="1" x14ac:dyDescent="0.25">
      <c r="A282" s="24">
        <v>15</v>
      </c>
      <c r="B282" s="25" t="s">
        <v>516</v>
      </c>
      <c r="C282" s="26" t="s">
        <v>96</v>
      </c>
      <c r="D282" s="26" t="s">
        <v>517</v>
      </c>
      <c r="E282" s="29">
        <v>69</v>
      </c>
      <c r="F282" s="28">
        <f t="shared" si="73"/>
        <v>0.10935023771790808</v>
      </c>
      <c r="G282" s="29">
        <v>57</v>
      </c>
      <c r="H282" s="28">
        <f t="shared" si="74"/>
        <v>9.0238419402843301E-2</v>
      </c>
      <c r="I282" s="29">
        <v>81</v>
      </c>
      <c r="J282" s="28">
        <f t="shared" si="75"/>
        <v>0.12823354336193524</v>
      </c>
      <c r="K282" s="28">
        <v>0.02</v>
      </c>
      <c r="L282" s="28">
        <f t="shared" si="76"/>
        <v>0.32782220048268662</v>
      </c>
      <c r="M282" s="76" t="str">
        <f t="shared" si="77"/>
        <v>P</v>
      </c>
      <c r="N282" s="30">
        <v>59</v>
      </c>
      <c r="O282" s="28">
        <f t="shared" si="78"/>
        <v>9.3404679732767629E-2</v>
      </c>
      <c r="P282" s="29">
        <v>85</v>
      </c>
      <c r="Q282" s="28">
        <f t="shared" si="79"/>
        <v>0.13456606402178387</v>
      </c>
      <c r="R282" s="29">
        <v>74</v>
      </c>
      <c r="S282" s="28">
        <f t="shared" si="80"/>
        <v>0.11715163220720008</v>
      </c>
      <c r="T282" s="28">
        <v>0.02</v>
      </c>
      <c r="U282" s="28">
        <f t="shared" si="81"/>
        <v>0.3451223759617516</v>
      </c>
      <c r="V282" s="76" t="str">
        <f t="shared" si="82"/>
        <v>P</v>
      </c>
      <c r="W282" s="31">
        <f t="shared" si="83"/>
        <v>0.7129445764444382</v>
      </c>
      <c r="X282" s="37" t="str">
        <f t="shared" si="84"/>
        <v>C</v>
      </c>
      <c r="Y282" s="38"/>
    </row>
    <row r="283" spans="1:25" s="36" customFormat="1" ht="18" customHeight="1" x14ac:dyDescent="0.25">
      <c r="A283" s="24">
        <v>16</v>
      </c>
      <c r="B283" s="25" t="s">
        <v>518</v>
      </c>
      <c r="C283" s="26" t="s">
        <v>91</v>
      </c>
      <c r="D283" s="26" t="s">
        <v>519</v>
      </c>
      <c r="E283" s="29">
        <v>55</v>
      </c>
      <c r="F283" s="28">
        <f t="shared" si="73"/>
        <v>8.7163232963549928E-2</v>
      </c>
      <c r="G283" s="29">
        <v>62</v>
      </c>
      <c r="H283" s="28">
        <f t="shared" si="74"/>
        <v>9.8154070227654128E-2</v>
      </c>
      <c r="I283" s="29">
        <v>70</v>
      </c>
      <c r="J283" s="28">
        <f t="shared" si="75"/>
        <v>0.11081911154735143</v>
      </c>
      <c r="K283" s="28">
        <v>0.02</v>
      </c>
      <c r="L283" s="28">
        <f t="shared" si="76"/>
        <v>0.29613641473855545</v>
      </c>
      <c r="M283" s="76" t="str">
        <f t="shared" si="77"/>
        <v>P</v>
      </c>
      <c r="N283" s="30">
        <v>75</v>
      </c>
      <c r="O283" s="28">
        <f t="shared" si="78"/>
        <v>0.11873476237216224</v>
      </c>
      <c r="P283" s="29">
        <v>77</v>
      </c>
      <c r="Q283" s="28">
        <f t="shared" si="79"/>
        <v>0.12190102270208657</v>
      </c>
      <c r="R283" s="29">
        <v>62</v>
      </c>
      <c r="S283" s="28">
        <f t="shared" si="80"/>
        <v>9.8154070227654128E-2</v>
      </c>
      <c r="T283" s="28">
        <v>0.02</v>
      </c>
      <c r="U283" s="28">
        <f t="shared" si="81"/>
        <v>0.33878985530190298</v>
      </c>
      <c r="V283" s="76" t="str">
        <f t="shared" si="82"/>
        <v>P</v>
      </c>
      <c r="W283" s="31">
        <f t="shared" si="83"/>
        <v>0.67492627004045835</v>
      </c>
      <c r="X283" s="32" t="str">
        <f t="shared" si="84"/>
        <v>D</v>
      </c>
      <c r="Y283" s="40"/>
    </row>
    <row r="284" spans="1:25" s="34" customFormat="1" ht="18" customHeight="1" x14ac:dyDescent="0.25">
      <c r="A284" s="24">
        <v>17</v>
      </c>
      <c r="B284" s="25" t="s">
        <v>520</v>
      </c>
      <c r="C284" s="26" t="s">
        <v>91</v>
      </c>
      <c r="D284" s="26" t="s">
        <v>521</v>
      </c>
      <c r="E284" s="29">
        <v>79</v>
      </c>
      <c r="F284" s="28">
        <f t="shared" si="73"/>
        <v>0.12519809825673534</v>
      </c>
      <c r="G284" s="29">
        <v>67</v>
      </c>
      <c r="H284" s="28">
        <f t="shared" si="74"/>
        <v>0.10606972105246494</v>
      </c>
      <c r="I284" s="29">
        <v>74</v>
      </c>
      <c r="J284" s="28">
        <f t="shared" si="75"/>
        <v>0.11715163220720008</v>
      </c>
      <c r="K284" s="28">
        <v>2.5000000000000001E-2</v>
      </c>
      <c r="L284" s="28">
        <f t="shared" si="76"/>
        <v>0.34841945151640036</v>
      </c>
      <c r="M284" s="76" t="str">
        <f t="shared" si="77"/>
        <v>P</v>
      </c>
      <c r="N284" s="30">
        <v>92</v>
      </c>
      <c r="O284" s="28">
        <f t="shared" si="78"/>
        <v>0.14564797517651903</v>
      </c>
      <c r="P284" s="29">
        <v>77</v>
      </c>
      <c r="Q284" s="28">
        <f t="shared" si="79"/>
        <v>0.12190102270208657</v>
      </c>
      <c r="R284" s="29">
        <v>86</v>
      </c>
      <c r="S284" s="28">
        <f t="shared" si="80"/>
        <v>0.13614919418674604</v>
      </c>
      <c r="T284" s="28">
        <v>0.02</v>
      </c>
      <c r="U284" s="28">
        <f t="shared" si="81"/>
        <v>0.40369819206535162</v>
      </c>
      <c r="V284" s="76" t="str">
        <f t="shared" si="82"/>
        <v>P</v>
      </c>
      <c r="W284" s="31">
        <f t="shared" si="83"/>
        <v>0.79711764358175197</v>
      </c>
      <c r="X284" s="32" t="str">
        <f t="shared" si="84"/>
        <v>C</v>
      </c>
      <c r="Y284" s="41"/>
    </row>
    <row r="285" spans="1:25" s="39" customFormat="1" ht="18" customHeight="1" x14ac:dyDescent="0.25">
      <c r="A285" s="24">
        <v>18</v>
      </c>
      <c r="B285" s="25" t="s">
        <v>522</v>
      </c>
      <c r="C285" s="26" t="s">
        <v>91</v>
      </c>
      <c r="D285" s="26" t="s">
        <v>523</v>
      </c>
      <c r="E285" s="29">
        <v>57</v>
      </c>
      <c r="F285" s="28">
        <f t="shared" si="73"/>
        <v>9.0332805071315372E-2</v>
      </c>
      <c r="G285" s="29">
        <v>56</v>
      </c>
      <c r="H285" s="28">
        <f t="shared" si="74"/>
        <v>8.8655289237881144E-2</v>
      </c>
      <c r="I285" s="29">
        <v>62</v>
      </c>
      <c r="J285" s="28">
        <f t="shared" si="75"/>
        <v>9.8154070227654128E-2</v>
      </c>
      <c r="K285" s="28">
        <v>0.02</v>
      </c>
      <c r="L285" s="28">
        <f t="shared" si="76"/>
        <v>0.27714216453685064</v>
      </c>
      <c r="M285" s="76" t="str">
        <f t="shared" si="77"/>
        <v>F</v>
      </c>
      <c r="N285" s="30">
        <v>77</v>
      </c>
      <c r="O285" s="28">
        <f t="shared" si="78"/>
        <v>0.12190102270208657</v>
      </c>
      <c r="P285" s="29">
        <v>60</v>
      </c>
      <c r="Q285" s="28">
        <f t="shared" si="79"/>
        <v>9.49878098977298E-2</v>
      </c>
      <c r="R285" s="29">
        <v>75</v>
      </c>
      <c r="S285" s="28">
        <f t="shared" si="80"/>
        <v>0.11873476237216224</v>
      </c>
      <c r="T285" s="28">
        <v>0.02</v>
      </c>
      <c r="U285" s="28">
        <f t="shared" si="81"/>
        <v>0.33562359497197858</v>
      </c>
      <c r="V285" s="76" t="str">
        <f t="shared" si="82"/>
        <v>P</v>
      </c>
      <c r="W285" s="31">
        <f t="shared" si="83"/>
        <v>0.6527657595088292</v>
      </c>
      <c r="X285" s="37" t="str">
        <f t="shared" si="84"/>
        <v>D</v>
      </c>
      <c r="Y285" s="38"/>
    </row>
    <row r="286" spans="1:25" s="141" customFormat="1" ht="18" customHeight="1" x14ac:dyDescent="0.25">
      <c r="A286" s="106">
        <v>19</v>
      </c>
      <c r="B286" s="77" t="s">
        <v>524</v>
      </c>
      <c r="C286" s="78" t="s">
        <v>91</v>
      </c>
      <c r="D286" s="78" t="s">
        <v>525</v>
      </c>
      <c r="E286" s="81">
        <v>0</v>
      </c>
      <c r="F286" s="80">
        <f t="shared" si="73"/>
        <v>0</v>
      </c>
      <c r="G286" s="81">
        <v>0</v>
      </c>
      <c r="H286" s="80">
        <f t="shared" si="74"/>
        <v>0</v>
      </c>
      <c r="I286" s="81">
        <v>0</v>
      </c>
      <c r="J286" s="80">
        <f t="shared" si="75"/>
        <v>0</v>
      </c>
      <c r="K286" s="80">
        <v>0</v>
      </c>
      <c r="L286" s="80">
        <f t="shared" si="76"/>
        <v>0</v>
      </c>
      <c r="M286" s="107" t="str">
        <f t="shared" si="77"/>
        <v>F</v>
      </c>
      <c r="N286" s="82">
        <v>0</v>
      </c>
      <c r="O286" s="80">
        <f t="shared" si="78"/>
        <v>0</v>
      </c>
      <c r="P286" s="81">
        <v>0</v>
      </c>
      <c r="Q286" s="80">
        <f t="shared" si="79"/>
        <v>0</v>
      </c>
      <c r="R286" s="81">
        <v>0</v>
      </c>
      <c r="S286" s="80">
        <f t="shared" si="80"/>
        <v>0</v>
      </c>
      <c r="T286" s="80">
        <v>0</v>
      </c>
      <c r="U286" s="80">
        <f t="shared" si="81"/>
        <v>0</v>
      </c>
      <c r="V286" s="107" t="str">
        <f t="shared" si="82"/>
        <v>F</v>
      </c>
      <c r="W286" s="83">
        <f t="shared" si="83"/>
        <v>0</v>
      </c>
      <c r="X286" s="84" t="str">
        <f t="shared" si="84"/>
        <v>F</v>
      </c>
      <c r="Y286" s="140" t="s">
        <v>11</v>
      </c>
    </row>
    <row r="287" spans="1:25" s="141" customFormat="1" ht="18" customHeight="1" x14ac:dyDescent="0.25">
      <c r="A287" s="106">
        <v>20</v>
      </c>
      <c r="B287" s="77" t="s">
        <v>526</v>
      </c>
      <c r="C287" s="78" t="s">
        <v>96</v>
      </c>
      <c r="D287" s="78" t="s">
        <v>527</v>
      </c>
      <c r="E287" s="81">
        <v>56</v>
      </c>
      <c r="F287" s="80">
        <f t="shared" si="73"/>
        <v>8.874801901743265E-2</v>
      </c>
      <c r="G287" s="81">
        <v>46</v>
      </c>
      <c r="H287" s="80">
        <f t="shared" si="74"/>
        <v>7.2823987588259517E-2</v>
      </c>
      <c r="I287" s="81">
        <v>50</v>
      </c>
      <c r="J287" s="80">
        <f t="shared" si="75"/>
        <v>7.9156508248108159E-2</v>
      </c>
      <c r="K287" s="80">
        <v>0.01</v>
      </c>
      <c r="L287" s="80">
        <f t="shared" si="76"/>
        <v>0.24072851485380031</v>
      </c>
      <c r="M287" s="107" t="str">
        <f t="shared" si="77"/>
        <v>F</v>
      </c>
      <c r="N287" s="82">
        <v>64</v>
      </c>
      <c r="O287" s="80">
        <f t="shared" si="78"/>
        <v>0.10132033055757846</v>
      </c>
      <c r="P287" s="81">
        <v>42</v>
      </c>
      <c r="Q287" s="80">
        <f t="shared" si="79"/>
        <v>6.6491466928410861E-2</v>
      </c>
      <c r="R287" s="81">
        <v>71</v>
      </c>
      <c r="S287" s="80">
        <f t="shared" si="80"/>
        <v>0.1124022417123136</v>
      </c>
      <c r="T287" s="80">
        <v>0.02</v>
      </c>
      <c r="U287" s="80">
        <f t="shared" si="81"/>
        <v>0.2802140391983029</v>
      </c>
      <c r="V287" s="107" t="str">
        <f t="shared" si="82"/>
        <v>F</v>
      </c>
      <c r="W287" s="83">
        <f t="shared" si="83"/>
        <v>0.55094255405210324</v>
      </c>
      <c r="X287" s="84" t="str">
        <f t="shared" si="84"/>
        <v>F</v>
      </c>
      <c r="Y287" s="140"/>
    </row>
    <row r="288" spans="1:25" s="34" customFormat="1" ht="18" customHeight="1" x14ac:dyDescent="0.25">
      <c r="A288" s="24">
        <v>21</v>
      </c>
      <c r="B288" s="25" t="s">
        <v>528</v>
      </c>
      <c r="C288" s="26" t="s">
        <v>91</v>
      </c>
      <c r="D288" s="26" t="s">
        <v>529</v>
      </c>
      <c r="E288" s="29">
        <v>74</v>
      </c>
      <c r="F288" s="28">
        <f t="shared" si="73"/>
        <v>0.11727416798732171</v>
      </c>
      <c r="G288" s="29">
        <v>75</v>
      </c>
      <c r="H288" s="28">
        <f t="shared" si="74"/>
        <v>0.11873476237216224</v>
      </c>
      <c r="I288" s="29">
        <v>67</v>
      </c>
      <c r="J288" s="28">
        <f t="shared" si="75"/>
        <v>0.10606972105246494</v>
      </c>
      <c r="K288" s="28">
        <v>0.02</v>
      </c>
      <c r="L288" s="28">
        <f t="shared" si="76"/>
        <v>0.34207865141194888</v>
      </c>
      <c r="M288" s="76" t="str">
        <f t="shared" si="77"/>
        <v>P</v>
      </c>
      <c r="N288" s="30">
        <v>86</v>
      </c>
      <c r="O288" s="28">
        <f t="shared" si="78"/>
        <v>0.13614919418674604</v>
      </c>
      <c r="P288" s="29">
        <v>72</v>
      </c>
      <c r="Q288" s="28">
        <f t="shared" si="79"/>
        <v>0.11398537187727575</v>
      </c>
      <c r="R288" s="29">
        <v>83</v>
      </c>
      <c r="S288" s="28">
        <f t="shared" si="80"/>
        <v>0.13139980369185955</v>
      </c>
      <c r="T288" s="28">
        <v>0.02</v>
      </c>
      <c r="U288" s="28">
        <f t="shared" si="81"/>
        <v>0.38153436975588134</v>
      </c>
      <c r="V288" s="76" t="str">
        <f t="shared" si="82"/>
        <v>P</v>
      </c>
      <c r="W288" s="31">
        <f t="shared" si="83"/>
        <v>0.76361302116783025</v>
      </c>
      <c r="X288" s="32" t="str">
        <f t="shared" si="84"/>
        <v>C</v>
      </c>
      <c r="Y288" s="40"/>
    </row>
    <row r="289" spans="1:46" s="109" customFormat="1" ht="18" customHeight="1" x14ac:dyDescent="0.25">
      <c r="A289" s="106">
        <v>22</v>
      </c>
      <c r="B289" s="77" t="s">
        <v>530</v>
      </c>
      <c r="C289" s="78" t="s">
        <v>91</v>
      </c>
      <c r="D289" s="78" t="s">
        <v>531</v>
      </c>
      <c r="E289" s="81">
        <v>85</v>
      </c>
      <c r="F289" s="80">
        <f t="shared" si="73"/>
        <v>0.1347068145800317</v>
      </c>
      <c r="G289" s="81">
        <v>89</v>
      </c>
      <c r="H289" s="80">
        <f t="shared" si="74"/>
        <v>0.14089858468163252</v>
      </c>
      <c r="I289" s="81">
        <v>0</v>
      </c>
      <c r="J289" s="80">
        <f t="shared" si="75"/>
        <v>0</v>
      </c>
      <c r="K289" s="80">
        <v>0</v>
      </c>
      <c r="L289" s="80">
        <f t="shared" si="76"/>
        <v>0.27560539926166422</v>
      </c>
      <c r="M289" s="107" t="str">
        <f t="shared" si="77"/>
        <v>F</v>
      </c>
      <c r="N289" s="82">
        <v>88</v>
      </c>
      <c r="O289" s="80">
        <f t="shared" si="78"/>
        <v>0.13931545451667038</v>
      </c>
      <c r="P289" s="81">
        <v>89</v>
      </c>
      <c r="Q289" s="80">
        <f t="shared" si="79"/>
        <v>0.14089858468163252</v>
      </c>
      <c r="R289" s="81">
        <v>0</v>
      </c>
      <c r="S289" s="80">
        <f t="shared" si="80"/>
        <v>0</v>
      </c>
      <c r="T289" s="80">
        <v>0</v>
      </c>
      <c r="U289" s="80">
        <f t="shared" si="81"/>
        <v>0.2802140391983029</v>
      </c>
      <c r="V289" s="107" t="str">
        <f t="shared" si="82"/>
        <v>F</v>
      </c>
      <c r="W289" s="83">
        <f t="shared" si="83"/>
        <v>0.55581943845996706</v>
      </c>
      <c r="X289" s="84" t="str">
        <f t="shared" si="84"/>
        <v>F</v>
      </c>
      <c r="Y289" s="143"/>
    </row>
    <row r="290" spans="1:46" s="39" customFormat="1" ht="18" customHeight="1" x14ac:dyDescent="0.25">
      <c r="A290" s="24">
        <v>23</v>
      </c>
      <c r="B290" s="25" t="s">
        <v>532</v>
      </c>
      <c r="C290" s="26" t="s">
        <v>91</v>
      </c>
      <c r="D290" s="26" t="s">
        <v>533</v>
      </c>
      <c r="E290" s="29">
        <v>67</v>
      </c>
      <c r="F290" s="28">
        <f t="shared" si="73"/>
        <v>0.10618066561014262</v>
      </c>
      <c r="G290" s="29">
        <v>60</v>
      </c>
      <c r="H290" s="28">
        <f t="shared" si="74"/>
        <v>9.49878098977298E-2</v>
      </c>
      <c r="I290" s="29">
        <v>79</v>
      </c>
      <c r="J290" s="28">
        <f t="shared" si="75"/>
        <v>0.1250672830320109</v>
      </c>
      <c r="K290" s="28">
        <v>0.02</v>
      </c>
      <c r="L290" s="28">
        <f t="shared" si="76"/>
        <v>0.32623575853988329</v>
      </c>
      <c r="M290" s="76" t="str">
        <f t="shared" si="77"/>
        <v>P</v>
      </c>
      <c r="N290" s="30">
        <v>76</v>
      </c>
      <c r="O290" s="28">
        <f t="shared" si="78"/>
        <v>0.12031789253712441</v>
      </c>
      <c r="P290" s="29">
        <v>80</v>
      </c>
      <c r="Q290" s="28">
        <f t="shared" si="79"/>
        <v>0.12665041319697307</v>
      </c>
      <c r="R290" s="29">
        <v>82</v>
      </c>
      <c r="S290" s="28">
        <f t="shared" si="80"/>
        <v>0.12981667352689738</v>
      </c>
      <c r="T290" s="28">
        <v>0.02</v>
      </c>
      <c r="U290" s="28">
        <f t="shared" si="81"/>
        <v>0.37678497926099486</v>
      </c>
      <c r="V290" s="76" t="str">
        <f t="shared" si="82"/>
        <v>P</v>
      </c>
      <c r="W290" s="31">
        <f t="shared" si="83"/>
        <v>0.74302073780087818</v>
      </c>
      <c r="X290" s="37" t="str">
        <f t="shared" si="84"/>
        <v>C</v>
      </c>
      <c r="Y290" s="38"/>
    </row>
    <row r="291" spans="1:46" s="36" customFormat="1" ht="18" customHeight="1" x14ac:dyDescent="0.25">
      <c r="A291" s="24">
        <v>24</v>
      </c>
      <c r="B291" s="25" t="s">
        <v>534</v>
      </c>
      <c r="C291" s="26" t="s">
        <v>91</v>
      </c>
      <c r="D291" s="26" t="s">
        <v>535</v>
      </c>
      <c r="E291" s="29">
        <v>81</v>
      </c>
      <c r="F291" s="28">
        <f t="shared" si="73"/>
        <v>0.12836767036450078</v>
      </c>
      <c r="G291" s="29">
        <v>81</v>
      </c>
      <c r="H291" s="28">
        <f t="shared" si="74"/>
        <v>0.12823354336193524</v>
      </c>
      <c r="I291" s="29">
        <v>79</v>
      </c>
      <c r="J291" s="28">
        <f t="shared" si="75"/>
        <v>0.1250672830320109</v>
      </c>
      <c r="K291" s="28">
        <v>1.4999999999999999E-2</v>
      </c>
      <c r="L291" s="28">
        <f t="shared" si="76"/>
        <v>0.38166849675844694</v>
      </c>
      <c r="M291" s="76" t="str">
        <f t="shared" si="77"/>
        <v>P</v>
      </c>
      <c r="N291" s="30">
        <v>91</v>
      </c>
      <c r="O291" s="28">
        <f t="shared" si="78"/>
        <v>0.14406484501155686</v>
      </c>
      <c r="P291" s="29">
        <v>84</v>
      </c>
      <c r="Q291" s="28">
        <f t="shared" si="79"/>
        <v>0.13298293385682172</v>
      </c>
      <c r="R291" s="29">
        <v>88</v>
      </c>
      <c r="S291" s="28">
        <f t="shared" si="80"/>
        <v>0.13931545451667038</v>
      </c>
      <c r="T291" s="28">
        <v>0.02</v>
      </c>
      <c r="U291" s="28">
        <f t="shared" si="81"/>
        <v>0.41636323338504899</v>
      </c>
      <c r="V291" s="76" t="str">
        <f t="shared" si="82"/>
        <v>P</v>
      </c>
      <c r="W291" s="31">
        <f t="shared" si="83"/>
        <v>0.83303173014349596</v>
      </c>
      <c r="X291" s="32" t="str">
        <f t="shared" si="84"/>
        <v>B</v>
      </c>
      <c r="Y291" s="40"/>
    </row>
    <row r="292" spans="1:46" s="34" customFormat="1" ht="18" customHeight="1" x14ac:dyDescent="0.25">
      <c r="A292" s="24">
        <v>25</v>
      </c>
      <c r="B292" s="25" t="s">
        <v>536</v>
      </c>
      <c r="C292" s="26" t="s">
        <v>91</v>
      </c>
      <c r="D292" s="26" t="s">
        <v>537</v>
      </c>
      <c r="E292" s="29">
        <v>86</v>
      </c>
      <c r="F292" s="28">
        <f t="shared" si="73"/>
        <v>0.13629160063391443</v>
      </c>
      <c r="G292" s="29">
        <v>95</v>
      </c>
      <c r="H292" s="28">
        <f t="shared" si="74"/>
        <v>0.15039736567140552</v>
      </c>
      <c r="I292" s="29">
        <v>86</v>
      </c>
      <c r="J292" s="28">
        <f t="shared" si="75"/>
        <v>0.13614919418674604</v>
      </c>
      <c r="K292" s="28">
        <v>2.5000000000000001E-2</v>
      </c>
      <c r="L292" s="28">
        <f t="shared" si="76"/>
        <v>0.42283816049206596</v>
      </c>
      <c r="M292" s="76" t="str">
        <f t="shared" si="77"/>
        <v>P</v>
      </c>
      <c r="N292" s="30">
        <v>88</v>
      </c>
      <c r="O292" s="28">
        <f t="shared" si="78"/>
        <v>0.13931545451667038</v>
      </c>
      <c r="P292" s="29">
        <v>91</v>
      </c>
      <c r="Q292" s="28">
        <f t="shared" si="79"/>
        <v>0.14406484501155686</v>
      </c>
      <c r="R292" s="29">
        <v>89</v>
      </c>
      <c r="S292" s="28">
        <f t="shared" si="80"/>
        <v>0.14089858468163252</v>
      </c>
      <c r="T292" s="28">
        <v>0.02</v>
      </c>
      <c r="U292" s="28">
        <f t="shared" si="81"/>
        <v>0.42427888420985976</v>
      </c>
      <c r="V292" s="76" t="str">
        <f t="shared" si="82"/>
        <v>P</v>
      </c>
      <c r="W292" s="31">
        <f t="shared" si="83"/>
        <v>0.89211704470192565</v>
      </c>
      <c r="X292" s="32" t="str">
        <f t="shared" si="84"/>
        <v>B</v>
      </c>
      <c r="Y292" s="41"/>
    </row>
    <row r="293" spans="1:46" s="141" customFormat="1" ht="18" customHeight="1" x14ac:dyDescent="0.25">
      <c r="A293" s="106">
        <v>26</v>
      </c>
      <c r="B293" s="77" t="s">
        <v>538</v>
      </c>
      <c r="C293" s="78" t="s">
        <v>91</v>
      </c>
      <c r="D293" s="78" t="s">
        <v>539</v>
      </c>
      <c r="E293" s="81">
        <v>44</v>
      </c>
      <c r="F293" s="80">
        <f t="shared" si="73"/>
        <v>6.9730586370839939E-2</v>
      </c>
      <c r="G293" s="81">
        <v>0</v>
      </c>
      <c r="H293" s="80">
        <f t="shared" si="74"/>
        <v>0</v>
      </c>
      <c r="I293" s="81">
        <v>0</v>
      </c>
      <c r="J293" s="80">
        <f t="shared" si="75"/>
        <v>0</v>
      </c>
      <c r="K293" s="80">
        <v>0</v>
      </c>
      <c r="L293" s="80">
        <f t="shared" si="76"/>
        <v>6.9730586370839939E-2</v>
      </c>
      <c r="M293" s="107" t="str">
        <f t="shared" si="77"/>
        <v>F</v>
      </c>
      <c r="N293" s="82">
        <v>73</v>
      </c>
      <c r="O293" s="80">
        <f t="shared" si="78"/>
        <v>0.11556850204223792</v>
      </c>
      <c r="P293" s="81">
        <v>0</v>
      </c>
      <c r="Q293" s="80">
        <f t="shared" si="79"/>
        <v>0</v>
      </c>
      <c r="R293" s="81">
        <v>0</v>
      </c>
      <c r="S293" s="80">
        <f t="shared" si="80"/>
        <v>0</v>
      </c>
      <c r="T293" s="80">
        <v>0</v>
      </c>
      <c r="U293" s="80">
        <f t="shared" si="81"/>
        <v>0.11556850204223792</v>
      </c>
      <c r="V293" s="107" t="str">
        <f t="shared" si="82"/>
        <v>F</v>
      </c>
      <c r="W293" s="83">
        <f t="shared" si="83"/>
        <v>0.18529908841307785</v>
      </c>
      <c r="X293" s="84" t="str">
        <f t="shared" si="84"/>
        <v>F</v>
      </c>
      <c r="Y293" s="140" t="s">
        <v>11</v>
      </c>
    </row>
    <row r="294" spans="1:46" s="36" customFormat="1" ht="18" customHeight="1" x14ac:dyDescent="0.25">
      <c r="A294" s="24">
        <v>27</v>
      </c>
      <c r="B294" s="25" t="s">
        <v>542</v>
      </c>
      <c r="C294" s="26" t="s">
        <v>91</v>
      </c>
      <c r="D294" s="26" t="s">
        <v>543</v>
      </c>
      <c r="E294" s="29">
        <v>56</v>
      </c>
      <c r="F294" s="28">
        <f t="shared" si="73"/>
        <v>8.874801901743265E-2</v>
      </c>
      <c r="G294" s="29">
        <v>63</v>
      </c>
      <c r="H294" s="28">
        <f t="shared" si="74"/>
        <v>9.9737200392616285E-2</v>
      </c>
      <c r="I294" s="29">
        <v>63</v>
      </c>
      <c r="J294" s="28">
        <f t="shared" si="75"/>
        <v>9.9737200392616285E-2</v>
      </c>
      <c r="K294" s="28">
        <v>0.02</v>
      </c>
      <c r="L294" s="28">
        <f t="shared" si="76"/>
        <v>0.28822241980266522</v>
      </c>
      <c r="M294" s="76" t="str">
        <f t="shared" si="77"/>
        <v>P</v>
      </c>
      <c r="N294" s="30">
        <v>83</v>
      </c>
      <c r="O294" s="28">
        <f t="shared" si="78"/>
        <v>0.13139980369185955</v>
      </c>
      <c r="P294" s="29">
        <v>58</v>
      </c>
      <c r="Q294" s="28">
        <f t="shared" si="79"/>
        <v>9.1821549567805472E-2</v>
      </c>
      <c r="R294" s="29">
        <v>74</v>
      </c>
      <c r="S294" s="28">
        <f t="shared" si="80"/>
        <v>0.11715163220720008</v>
      </c>
      <c r="T294" s="28">
        <v>0.02</v>
      </c>
      <c r="U294" s="28">
        <f t="shared" si="81"/>
        <v>0.34037298546686512</v>
      </c>
      <c r="V294" s="76" t="str">
        <f t="shared" si="82"/>
        <v>P</v>
      </c>
      <c r="W294" s="31">
        <f t="shared" si="83"/>
        <v>0.66859540526953043</v>
      </c>
      <c r="X294" s="32" t="str">
        <f t="shared" si="84"/>
        <v>D</v>
      </c>
      <c r="Y294" s="43"/>
    </row>
    <row r="295" spans="1:46" s="109" customFormat="1" ht="18" customHeight="1" x14ac:dyDescent="0.25">
      <c r="A295" s="106">
        <v>28</v>
      </c>
      <c r="B295" s="77" t="s">
        <v>544</v>
      </c>
      <c r="C295" s="78" t="s">
        <v>96</v>
      </c>
      <c r="D295" s="78" t="s">
        <v>545</v>
      </c>
      <c r="E295" s="81">
        <v>41</v>
      </c>
      <c r="F295" s="80">
        <f t="shared" si="73"/>
        <v>6.4976228209191758E-2</v>
      </c>
      <c r="G295" s="81">
        <v>39</v>
      </c>
      <c r="H295" s="80">
        <f t="shared" si="74"/>
        <v>6.1742076433524369E-2</v>
      </c>
      <c r="I295" s="81">
        <v>49</v>
      </c>
      <c r="J295" s="80">
        <f t="shared" si="75"/>
        <v>7.7573378083146002E-2</v>
      </c>
      <c r="K295" s="80">
        <v>2.5000000000000001E-2</v>
      </c>
      <c r="L295" s="80">
        <f t="shared" si="76"/>
        <v>0.20429168272586212</v>
      </c>
      <c r="M295" s="107" t="str">
        <f t="shared" si="77"/>
        <v>F</v>
      </c>
      <c r="N295" s="82">
        <v>39</v>
      </c>
      <c r="O295" s="80">
        <f t="shared" si="78"/>
        <v>6.1742076433524369E-2</v>
      </c>
      <c r="P295" s="81">
        <v>44</v>
      </c>
      <c r="Q295" s="80">
        <f t="shared" si="79"/>
        <v>6.9657727258335189E-2</v>
      </c>
      <c r="R295" s="81">
        <v>55</v>
      </c>
      <c r="S295" s="80">
        <f t="shared" si="80"/>
        <v>8.7072159072918986E-2</v>
      </c>
      <c r="T295" s="80">
        <v>2.5000000000000001E-2</v>
      </c>
      <c r="U295" s="80">
        <f t="shared" si="81"/>
        <v>0.21847196276477854</v>
      </c>
      <c r="V295" s="107" t="str">
        <f t="shared" si="82"/>
        <v>F</v>
      </c>
      <c r="W295" s="83">
        <f t="shared" si="83"/>
        <v>0.47276364549064065</v>
      </c>
      <c r="X295" s="84" t="str">
        <f t="shared" si="84"/>
        <v>F</v>
      </c>
      <c r="Y295" s="143"/>
    </row>
    <row r="296" spans="1:46" ht="15" customHeight="1" x14ac:dyDescent="0.2">
      <c r="A296" s="44" t="s">
        <v>30</v>
      </c>
      <c r="B296" s="45"/>
      <c r="C296" s="45"/>
      <c r="D296" s="46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7"/>
      <c r="U296" s="55"/>
      <c r="V296" s="55"/>
      <c r="W296" s="45"/>
      <c r="X296" s="48"/>
      <c r="Y296" s="49"/>
      <c r="Z296" s="50"/>
      <c r="AA296" s="51"/>
      <c r="AB296" s="52"/>
      <c r="AC296" s="52"/>
      <c r="AD296" s="53"/>
      <c r="AE296" s="54"/>
      <c r="AF296" s="53"/>
      <c r="AG296" s="54"/>
      <c r="AH296" s="53"/>
      <c r="AI296" s="54"/>
      <c r="AJ296" s="55"/>
      <c r="AK296" s="53"/>
      <c r="AL296" s="54"/>
      <c r="AM296" s="53"/>
      <c r="AN296" s="54"/>
      <c r="AO296" s="53"/>
      <c r="AP296" s="54"/>
      <c r="AQ296" s="55"/>
      <c r="AR296" s="56"/>
      <c r="AS296" s="57"/>
      <c r="AT296" s="58"/>
    </row>
    <row r="297" spans="1:46" ht="15" customHeight="1" x14ac:dyDescent="0.2">
      <c r="A297" s="44"/>
      <c r="B297" s="45"/>
      <c r="C297" s="45"/>
      <c r="D297" s="46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55"/>
      <c r="U297" s="55"/>
      <c r="V297" s="55"/>
      <c r="W297" s="45"/>
      <c r="X297" s="48"/>
      <c r="Y297" s="49"/>
      <c r="Z297" s="50"/>
      <c r="AA297" s="51"/>
      <c r="AB297" s="52"/>
      <c r="AC297" s="52"/>
      <c r="AD297" s="53"/>
      <c r="AE297" s="54"/>
      <c r="AF297" s="53"/>
      <c r="AG297" s="54"/>
      <c r="AH297" s="53"/>
      <c r="AI297" s="54"/>
      <c r="AJ297" s="55"/>
      <c r="AK297" s="53"/>
      <c r="AL297" s="54"/>
      <c r="AM297" s="53"/>
      <c r="AN297" s="54"/>
      <c r="AO297" s="53"/>
      <c r="AP297" s="54"/>
      <c r="AQ297" s="55"/>
      <c r="AR297" s="56"/>
      <c r="AS297" s="57"/>
      <c r="AT297" s="58"/>
    </row>
    <row r="298" spans="1:46" ht="15" customHeight="1" x14ac:dyDescent="0.2">
      <c r="A298" s="44"/>
      <c r="B298" s="45"/>
      <c r="C298" s="45"/>
      <c r="D298" s="46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55"/>
      <c r="U298" s="55"/>
      <c r="V298" s="55"/>
      <c r="W298" s="45"/>
      <c r="X298" s="48"/>
      <c r="Y298" s="49"/>
      <c r="Z298" s="50"/>
      <c r="AA298" s="51"/>
      <c r="AB298" s="52"/>
      <c r="AC298" s="52"/>
      <c r="AD298" s="53"/>
      <c r="AE298" s="54"/>
      <c r="AF298" s="53"/>
      <c r="AG298" s="54"/>
      <c r="AH298" s="53"/>
      <c r="AI298" s="54"/>
      <c r="AJ298" s="55"/>
      <c r="AK298" s="53"/>
      <c r="AL298" s="54"/>
      <c r="AM298" s="53"/>
      <c r="AN298" s="54"/>
      <c r="AO298" s="53"/>
      <c r="AP298" s="54"/>
      <c r="AQ298" s="55"/>
      <c r="AR298" s="56"/>
      <c r="AS298" s="57"/>
      <c r="AT298" s="58"/>
    </row>
    <row r="299" spans="1:46" ht="15" customHeight="1" x14ac:dyDescent="0.2">
      <c r="A299" s="44"/>
      <c r="B299" s="45"/>
      <c r="C299" s="45"/>
      <c r="D299" s="46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55"/>
      <c r="U299" s="55"/>
      <c r="V299" s="55"/>
      <c r="W299" s="45"/>
      <c r="X299" s="48"/>
      <c r="Y299" s="49"/>
      <c r="Z299" s="50"/>
      <c r="AA299" s="51"/>
      <c r="AB299" s="52"/>
      <c r="AC299" s="52"/>
      <c r="AD299" s="53"/>
      <c r="AE299" s="54"/>
      <c r="AF299" s="53"/>
      <c r="AG299" s="54"/>
      <c r="AH299" s="53"/>
      <c r="AI299" s="54"/>
      <c r="AJ299" s="55"/>
      <c r="AK299" s="53"/>
      <c r="AL299" s="54"/>
      <c r="AM299" s="53"/>
      <c r="AN299" s="54"/>
      <c r="AO299" s="53"/>
      <c r="AP299" s="54"/>
      <c r="AQ299" s="55"/>
      <c r="AR299" s="56"/>
      <c r="AS299" s="57"/>
      <c r="AT299" s="58"/>
    </row>
    <row r="300" spans="1:46" ht="15" customHeight="1" x14ac:dyDescent="0.2">
      <c r="A300" s="44"/>
      <c r="B300" s="45"/>
      <c r="C300" s="45"/>
      <c r="D300" s="46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55"/>
      <c r="U300" s="55"/>
      <c r="V300" s="55"/>
      <c r="W300" s="45"/>
      <c r="X300" s="48"/>
      <c r="Y300" s="49"/>
      <c r="Z300" s="50"/>
      <c r="AA300" s="51"/>
      <c r="AB300" s="52"/>
      <c r="AC300" s="52"/>
      <c r="AD300" s="53"/>
      <c r="AE300" s="54"/>
      <c r="AF300" s="53"/>
      <c r="AG300" s="54"/>
      <c r="AH300" s="53"/>
      <c r="AI300" s="54"/>
      <c r="AJ300" s="55"/>
      <c r="AK300" s="53"/>
      <c r="AL300" s="54"/>
      <c r="AM300" s="53"/>
      <c r="AN300" s="54"/>
      <c r="AO300" s="53"/>
      <c r="AP300" s="54"/>
      <c r="AQ300" s="55"/>
      <c r="AR300" s="56"/>
      <c r="AS300" s="57"/>
      <c r="AT300" s="58"/>
    </row>
    <row r="301" spans="1:46" ht="15" customHeight="1" x14ac:dyDescent="0.2">
      <c r="A301" s="44"/>
      <c r="B301" s="45"/>
      <c r="C301" s="45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55"/>
      <c r="U301" s="55"/>
      <c r="V301" s="55"/>
      <c r="W301" s="45"/>
      <c r="X301" s="48"/>
      <c r="Y301" s="49"/>
      <c r="Z301" s="50"/>
      <c r="AA301" s="51"/>
      <c r="AB301" s="52"/>
      <c r="AC301" s="52"/>
      <c r="AD301" s="53"/>
      <c r="AE301" s="54"/>
      <c r="AF301" s="53"/>
      <c r="AG301" s="54"/>
      <c r="AH301" s="53"/>
      <c r="AI301" s="54"/>
      <c r="AJ301" s="55"/>
      <c r="AK301" s="53"/>
      <c r="AL301" s="54"/>
      <c r="AM301" s="53"/>
      <c r="AN301" s="54"/>
      <c r="AO301" s="53"/>
      <c r="AP301" s="54"/>
      <c r="AQ301" s="55"/>
      <c r="AR301" s="56"/>
      <c r="AS301" s="57"/>
      <c r="AT301" s="58"/>
    </row>
    <row r="302" spans="1:46" ht="15" customHeight="1" x14ac:dyDescent="0.2">
      <c r="A302" s="44"/>
      <c r="B302" s="45"/>
      <c r="C302" s="45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55"/>
      <c r="U302" s="55"/>
      <c r="V302" s="55"/>
      <c r="W302" s="45"/>
      <c r="X302" s="48"/>
      <c r="Y302" s="49"/>
      <c r="Z302" s="50"/>
      <c r="AA302" s="51"/>
      <c r="AB302" s="52"/>
      <c r="AC302" s="52"/>
      <c r="AD302" s="53"/>
      <c r="AE302" s="54"/>
      <c r="AF302" s="53"/>
      <c r="AG302" s="54"/>
      <c r="AH302" s="53"/>
      <c r="AI302" s="54"/>
      <c r="AJ302" s="55"/>
      <c r="AK302" s="53"/>
      <c r="AL302" s="54"/>
      <c r="AM302" s="53"/>
      <c r="AN302" s="54"/>
      <c r="AO302" s="53"/>
      <c r="AP302" s="54"/>
      <c r="AQ302" s="55"/>
      <c r="AR302" s="56"/>
      <c r="AS302" s="57"/>
      <c r="AT302" s="58"/>
    </row>
    <row r="303" spans="1:46" s="7" customFormat="1" ht="30" x14ac:dyDescent="0.2">
      <c r="A303" s="254" t="s">
        <v>17</v>
      </c>
      <c r="B303" s="255"/>
      <c r="C303" s="255"/>
      <c r="D303" s="255"/>
      <c r="E303" s="255"/>
      <c r="F303" s="255"/>
      <c r="G303" s="255"/>
      <c r="H303" s="255"/>
      <c r="I303" s="255"/>
      <c r="J303" s="255"/>
      <c r="K303" s="255"/>
      <c r="L303" s="255"/>
      <c r="M303" s="255"/>
      <c r="N303" s="255"/>
      <c r="O303" s="255"/>
      <c r="P303" s="255"/>
      <c r="Q303" s="255"/>
      <c r="R303" s="255"/>
      <c r="S303" s="255"/>
      <c r="T303" s="255"/>
      <c r="U303" s="255"/>
      <c r="V303" s="255"/>
      <c r="W303" s="255"/>
      <c r="X303" s="255"/>
      <c r="Y303" s="255"/>
    </row>
    <row r="304" spans="1:46" ht="15.95" customHeight="1" x14ac:dyDescent="0.2">
      <c r="A304" s="8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2"/>
    </row>
    <row r="305" spans="1:25" ht="21" customHeight="1" x14ac:dyDescent="0.2">
      <c r="A305" s="14" t="s">
        <v>32</v>
      </c>
      <c r="B305" s="14"/>
      <c r="C305" s="14"/>
      <c r="D305" s="15"/>
      <c r="E305" s="16"/>
      <c r="F305" s="16"/>
      <c r="G305" s="16"/>
      <c r="H305" s="16"/>
      <c r="I305" s="16"/>
      <c r="J305" s="16"/>
      <c r="K305" s="17" t="s">
        <v>56</v>
      </c>
      <c r="L305" s="17"/>
      <c r="M305" s="17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8"/>
    </row>
    <row r="306" spans="1:25" ht="18" customHeight="1" x14ac:dyDescent="0.2">
      <c r="A306" s="14" t="s">
        <v>55</v>
      </c>
      <c r="B306" s="14"/>
      <c r="C306" s="14"/>
      <c r="D306" s="15"/>
      <c r="E306" s="16"/>
      <c r="F306" s="16"/>
      <c r="G306" s="16"/>
      <c r="H306" s="16"/>
      <c r="I306" s="16"/>
      <c r="J306" s="16"/>
      <c r="K306" s="17" t="s">
        <v>44</v>
      </c>
      <c r="L306" s="17"/>
      <c r="M306" s="17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8" t="s">
        <v>10</v>
      </c>
    </row>
    <row r="307" spans="1:25" ht="15.95" customHeight="1" x14ac:dyDescent="0.2">
      <c r="A307" s="19"/>
      <c r="B307" s="20"/>
      <c r="C307" s="20"/>
      <c r="D307" s="2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22"/>
    </row>
    <row r="308" spans="1:25" ht="14.1" customHeight="1" x14ac:dyDescent="0.2">
      <c r="A308" s="235" t="s">
        <v>2</v>
      </c>
      <c r="B308" s="236" t="s">
        <v>3</v>
      </c>
      <c r="C308" s="236" t="s">
        <v>4</v>
      </c>
      <c r="D308" s="236" t="s">
        <v>5</v>
      </c>
      <c r="E308" s="237" t="s">
        <v>21</v>
      </c>
      <c r="F308" s="238"/>
      <c r="G308" s="238"/>
      <c r="H308" s="238"/>
      <c r="I308" s="238"/>
      <c r="J308" s="238"/>
      <c r="K308" s="238"/>
      <c r="L308" s="228"/>
      <c r="M308" s="229"/>
      <c r="N308" s="235" t="s">
        <v>22</v>
      </c>
      <c r="O308" s="235"/>
      <c r="P308" s="235"/>
      <c r="Q308" s="235"/>
      <c r="R308" s="235"/>
      <c r="S308" s="235"/>
      <c r="T308" s="256"/>
      <c r="U308" s="228"/>
      <c r="V308" s="229"/>
      <c r="W308" s="257" t="s">
        <v>6</v>
      </c>
      <c r="X308" s="243" t="s">
        <v>1</v>
      </c>
      <c r="Y308" s="236" t="s">
        <v>1134</v>
      </c>
    </row>
    <row r="309" spans="1:25" ht="14.1" customHeight="1" x14ac:dyDescent="0.2">
      <c r="A309" s="235"/>
      <c r="B309" s="236"/>
      <c r="C309" s="236"/>
      <c r="D309" s="236"/>
      <c r="E309" s="240"/>
      <c r="F309" s="241"/>
      <c r="G309" s="241"/>
      <c r="H309" s="241"/>
      <c r="I309" s="241"/>
      <c r="J309" s="241"/>
      <c r="K309" s="241"/>
      <c r="L309" s="230"/>
      <c r="M309" s="231"/>
      <c r="N309" s="235"/>
      <c r="O309" s="235"/>
      <c r="P309" s="235"/>
      <c r="Q309" s="235"/>
      <c r="R309" s="235"/>
      <c r="S309" s="235"/>
      <c r="T309" s="256"/>
      <c r="U309" s="230"/>
      <c r="V309" s="231"/>
      <c r="W309" s="258"/>
      <c r="X309" s="243"/>
      <c r="Y309" s="236"/>
    </row>
    <row r="310" spans="1:25" ht="14.1" customHeight="1" x14ac:dyDescent="0.2">
      <c r="A310" s="235"/>
      <c r="B310" s="236"/>
      <c r="C310" s="236"/>
      <c r="D310" s="236"/>
      <c r="E310" s="232" t="s">
        <v>14</v>
      </c>
      <c r="F310" s="232"/>
      <c r="G310" s="232" t="s">
        <v>15</v>
      </c>
      <c r="H310" s="232"/>
      <c r="I310" s="232" t="s">
        <v>16</v>
      </c>
      <c r="J310" s="232"/>
      <c r="K310" s="23" t="s">
        <v>13</v>
      </c>
      <c r="L310" s="23" t="s">
        <v>1132</v>
      </c>
      <c r="M310" s="23" t="s">
        <v>1133</v>
      </c>
      <c r="N310" s="232" t="s">
        <v>14</v>
      </c>
      <c r="O310" s="232"/>
      <c r="P310" s="232" t="s">
        <v>15</v>
      </c>
      <c r="Q310" s="232"/>
      <c r="R310" s="232" t="s">
        <v>16</v>
      </c>
      <c r="S310" s="232"/>
      <c r="T310" s="23" t="s">
        <v>13</v>
      </c>
      <c r="U310" s="23" t="s">
        <v>1132</v>
      </c>
      <c r="V310" s="23" t="s">
        <v>1133</v>
      </c>
      <c r="W310" s="259"/>
      <c r="X310" s="243"/>
      <c r="Y310" s="236"/>
    </row>
    <row r="311" spans="1:25" s="34" customFormat="1" ht="20.100000000000001" customHeight="1" x14ac:dyDescent="0.25">
      <c r="A311" s="24">
        <v>1</v>
      </c>
      <c r="B311" s="25" t="s">
        <v>546</v>
      </c>
      <c r="C311" s="26" t="s">
        <v>91</v>
      </c>
      <c r="D311" s="26" t="s">
        <v>547</v>
      </c>
      <c r="E311" s="29">
        <v>74</v>
      </c>
      <c r="F311" s="28">
        <f t="shared" ref="F311:F334" si="85">E311/631</f>
        <v>0.11727416798732171</v>
      </c>
      <c r="G311" s="29">
        <v>62</v>
      </c>
      <c r="H311" s="28">
        <f t="shared" ref="H311:H334" si="86">G311/631.66</f>
        <v>9.8154070227654128E-2</v>
      </c>
      <c r="I311" s="29">
        <v>74</v>
      </c>
      <c r="J311" s="28">
        <f t="shared" ref="J311:J334" si="87">I311/631.66</f>
        <v>0.11715163220720008</v>
      </c>
      <c r="K311" s="28">
        <v>2.5000000000000001E-2</v>
      </c>
      <c r="L311" s="28">
        <f t="shared" ref="L311:L334" si="88">F311+H311+J311</f>
        <v>0.33257987042217591</v>
      </c>
      <c r="M311" s="76" t="str">
        <f t="shared" ref="M311:M334" si="89">IF(L311&lt;28.5%,"F",IF(L311&gt;=28.5%,"P"))</f>
        <v>P</v>
      </c>
      <c r="N311" s="30">
        <v>85</v>
      </c>
      <c r="O311" s="28">
        <f t="shared" ref="O311:O334" si="90">N311/631.66</f>
        <v>0.13456606402178387</v>
      </c>
      <c r="P311" s="29">
        <v>86</v>
      </c>
      <c r="Q311" s="28">
        <f t="shared" ref="Q311:Q334" si="91">P311/631.66</f>
        <v>0.13614919418674604</v>
      </c>
      <c r="R311" s="29">
        <v>84</v>
      </c>
      <c r="S311" s="28">
        <f t="shared" ref="S311:S334" si="92">R311/631.66</f>
        <v>0.13298293385682172</v>
      </c>
      <c r="T311" s="28">
        <v>0</v>
      </c>
      <c r="U311" s="28">
        <f t="shared" ref="U311:U334" si="93">O311+Q311+S311</f>
        <v>0.40369819206535162</v>
      </c>
      <c r="V311" s="76" t="str">
        <f t="shared" ref="V311:V334" si="94">IF(U311&lt;28.5%,"F",IF(U311&gt;=28.5%,"P"))</f>
        <v>P</v>
      </c>
      <c r="W311" s="31">
        <f t="shared" ref="W311:W334" si="95">T311+S311+Q311+O311+K311+J311+H311+F311</f>
        <v>0.7612780624875275</v>
      </c>
      <c r="X311" s="32" t="str">
        <f t="shared" ref="X311:X334" si="96">IF(W311&lt;60%,"F",IF(W311&lt;70%,"D",IF(W311&lt;80%,"C",IF(W311&lt;90%,"B",IF(W311&gt;=90%,"A")))))</f>
        <v>C</v>
      </c>
      <c r="Y311" s="33"/>
    </row>
    <row r="312" spans="1:25" s="109" customFormat="1" ht="20.100000000000001" customHeight="1" x14ac:dyDescent="0.25">
      <c r="A312" s="106">
        <v>2</v>
      </c>
      <c r="B312" s="77" t="s">
        <v>548</v>
      </c>
      <c r="C312" s="78" t="s">
        <v>96</v>
      </c>
      <c r="D312" s="78" t="s">
        <v>549</v>
      </c>
      <c r="E312" s="81">
        <v>0</v>
      </c>
      <c r="F312" s="80">
        <f t="shared" si="85"/>
        <v>0</v>
      </c>
      <c r="G312" s="81">
        <v>0</v>
      </c>
      <c r="H312" s="80">
        <f t="shared" si="86"/>
        <v>0</v>
      </c>
      <c r="I312" s="81">
        <v>0</v>
      </c>
      <c r="J312" s="80">
        <f t="shared" si="87"/>
        <v>0</v>
      </c>
      <c r="K312" s="80">
        <v>0</v>
      </c>
      <c r="L312" s="80">
        <f t="shared" si="88"/>
        <v>0</v>
      </c>
      <c r="M312" s="107" t="str">
        <f t="shared" si="89"/>
        <v>F</v>
      </c>
      <c r="N312" s="82">
        <v>0</v>
      </c>
      <c r="O312" s="80">
        <f t="shared" si="90"/>
        <v>0</v>
      </c>
      <c r="P312" s="81">
        <v>0</v>
      </c>
      <c r="Q312" s="80">
        <f t="shared" si="91"/>
        <v>0</v>
      </c>
      <c r="R312" s="81">
        <v>0</v>
      </c>
      <c r="S312" s="80">
        <f t="shared" si="92"/>
        <v>0</v>
      </c>
      <c r="T312" s="80">
        <v>0</v>
      </c>
      <c r="U312" s="80">
        <f t="shared" si="93"/>
        <v>0</v>
      </c>
      <c r="V312" s="107" t="str">
        <f t="shared" si="94"/>
        <v>F</v>
      </c>
      <c r="W312" s="83">
        <f t="shared" si="95"/>
        <v>0</v>
      </c>
      <c r="X312" s="84" t="str">
        <f t="shared" si="96"/>
        <v>F</v>
      </c>
      <c r="Y312" s="143"/>
    </row>
    <row r="313" spans="1:25" s="39" customFormat="1" ht="20.100000000000001" customHeight="1" x14ac:dyDescent="0.25">
      <c r="A313" s="24">
        <v>3</v>
      </c>
      <c r="B313" s="25" t="s">
        <v>550</v>
      </c>
      <c r="C313" s="26" t="s">
        <v>91</v>
      </c>
      <c r="D313" s="26" t="s">
        <v>551</v>
      </c>
      <c r="E313" s="29">
        <v>75</v>
      </c>
      <c r="F313" s="28">
        <f t="shared" si="85"/>
        <v>0.11885895404120443</v>
      </c>
      <c r="G313" s="29">
        <v>74</v>
      </c>
      <c r="H313" s="28">
        <f t="shared" si="86"/>
        <v>0.11715163220720008</v>
      </c>
      <c r="I313" s="29">
        <v>69</v>
      </c>
      <c r="J313" s="28">
        <f t="shared" si="87"/>
        <v>0.10923598138238927</v>
      </c>
      <c r="K313" s="28">
        <v>2.5000000000000001E-2</v>
      </c>
      <c r="L313" s="28">
        <f t="shared" si="88"/>
        <v>0.34524656763079375</v>
      </c>
      <c r="M313" s="76" t="str">
        <f t="shared" si="89"/>
        <v>P</v>
      </c>
      <c r="N313" s="30">
        <v>87</v>
      </c>
      <c r="O313" s="28">
        <f t="shared" si="90"/>
        <v>0.13773232435170821</v>
      </c>
      <c r="P313" s="29">
        <v>88</v>
      </c>
      <c r="Q313" s="28">
        <f t="shared" si="91"/>
        <v>0.13931545451667038</v>
      </c>
      <c r="R313" s="29">
        <v>87</v>
      </c>
      <c r="S313" s="28">
        <f t="shared" si="92"/>
        <v>0.13773232435170821</v>
      </c>
      <c r="T313" s="28">
        <v>0.02</v>
      </c>
      <c r="U313" s="28">
        <f t="shared" si="93"/>
        <v>0.41478010322008685</v>
      </c>
      <c r="V313" s="76" t="str">
        <f t="shared" si="94"/>
        <v>P</v>
      </c>
      <c r="W313" s="31">
        <f t="shared" si="95"/>
        <v>0.80502667085088053</v>
      </c>
      <c r="X313" s="37" t="str">
        <f t="shared" si="96"/>
        <v>B</v>
      </c>
      <c r="Y313" s="38"/>
    </row>
    <row r="314" spans="1:25" s="36" customFormat="1" ht="20.100000000000001" customHeight="1" x14ac:dyDescent="0.25">
      <c r="A314" s="24">
        <v>4</v>
      </c>
      <c r="B314" s="85" t="s">
        <v>552</v>
      </c>
      <c r="C314" s="86" t="s">
        <v>91</v>
      </c>
      <c r="D314" s="26" t="s">
        <v>1150</v>
      </c>
      <c r="E314" s="29">
        <v>55</v>
      </c>
      <c r="F314" s="28">
        <f t="shared" si="85"/>
        <v>8.7163232963549928E-2</v>
      </c>
      <c r="G314" s="29">
        <v>62</v>
      </c>
      <c r="H314" s="28">
        <f t="shared" si="86"/>
        <v>9.8154070227654128E-2</v>
      </c>
      <c r="I314" s="29">
        <v>69</v>
      </c>
      <c r="J314" s="28">
        <f t="shared" si="87"/>
        <v>0.10923598138238927</v>
      </c>
      <c r="K314" s="28">
        <v>2.5000000000000001E-2</v>
      </c>
      <c r="L314" s="28">
        <f t="shared" si="88"/>
        <v>0.29455328457359331</v>
      </c>
      <c r="M314" s="76" t="str">
        <f t="shared" si="89"/>
        <v>P</v>
      </c>
      <c r="N314" s="30">
        <v>57</v>
      </c>
      <c r="O314" s="28">
        <f t="shared" si="90"/>
        <v>9.0238419402843301E-2</v>
      </c>
      <c r="P314" s="29">
        <v>77</v>
      </c>
      <c r="Q314" s="28">
        <f t="shared" si="91"/>
        <v>0.12190102270208657</v>
      </c>
      <c r="R314" s="29">
        <v>79</v>
      </c>
      <c r="S314" s="28">
        <f t="shared" si="92"/>
        <v>0.1250672830320109</v>
      </c>
      <c r="T314" s="28">
        <v>0.02</v>
      </c>
      <c r="U314" s="28">
        <f t="shared" si="93"/>
        <v>0.33720672513694072</v>
      </c>
      <c r="V314" s="76" t="str">
        <f t="shared" si="94"/>
        <v>P</v>
      </c>
      <c r="W314" s="31">
        <f t="shared" si="95"/>
        <v>0.67676000971053407</v>
      </c>
      <c r="X314" s="32" t="str">
        <f t="shared" si="96"/>
        <v>D</v>
      </c>
      <c r="Y314" s="40"/>
    </row>
    <row r="315" spans="1:25" s="34" customFormat="1" ht="20.100000000000001" customHeight="1" x14ac:dyDescent="0.25">
      <c r="A315" s="24">
        <v>5</v>
      </c>
      <c r="B315" s="25" t="s">
        <v>553</v>
      </c>
      <c r="C315" s="26" t="s">
        <v>96</v>
      </c>
      <c r="D315" s="26" t="s">
        <v>554</v>
      </c>
      <c r="E315" s="29">
        <v>53</v>
      </c>
      <c r="F315" s="28">
        <f t="shared" si="85"/>
        <v>8.3993660855784469E-2</v>
      </c>
      <c r="G315" s="29">
        <v>54</v>
      </c>
      <c r="H315" s="28">
        <f t="shared" si="86"/>
        <v>8.5489028907956816E-2</v>
      </c>
      <c r="I315" s="29">
        <v>65</v>
      </c>
      <c r="J315" s="28">
        <f t="shared" si="87"/>
        <v>0.10290346072254061</v>
      </c>
      <c r="K315" s="28">
        <v>2.5000000000000001E-2</v>
      </c>
      <c r="L315" s="28">
        <f t="shared" si="88"/>
        <v>0.2723861504862819</v>
      </c>
      <c r="M315" s="76" t="str">
        <f t="shared" si="89"/>
        <v>F</v>
      </c>
      <c r="N315" s="30">
        <v>57</v>
      </c>
      <c r="O315" s="28">
        <f t="shared" si="90"/>
        <v>9.0238419402843301E-2</v>
      </c>
      <c r="P315" s="29">
        <v>65</v>
      </c>
      <c r="Q315" s="28">
        <f t="shared" si="91"/>
        <v>0.10290346072254061</v>
      </c>
      <c r="R315" s="29">
        <v>81</v>
      </c>
      <c r="S315" s="28">
        <f t="shared" si="92"/>
        <v>0.12823354336193524</v>
      </c>
      <c r="T315" s="28">
        <v>0.02</v>
      </c>
      <c r="U315" s="28">
        <f t="shared" si="93"/>
        <v>0.32137542348731918</v>
      </c>
      <c r="V315" s="76" t="str">
        <f t="shared" si="94"/>
        <v>P</v>
      </c>
      <c r="W315" s="31">
        <f t="shared" si="95"/>
        <v>0.638761573973601</v>
      </c>
      <c r="X315" s="32" t="str">
        <f t="shared" si="96"/>
        <v>D</v>
      </c>
      <c r="Y315" s="41"/>
    </row>
    <row r="316" spans="1:25" s="39" customFormat="1" ht="20.100000000000001" customHeight="1" x14ac:dyDescent="0.25">
      <c r="A316" s="24">
        <v>6</v>
      </c>
      <c r="B316" s="25" t="s">
        <v>555</v>
      </c>
      <c r="C316" s="26" t="s">
        <v>96</v>
      </c>
      <c r="D316" s="26" t="s">
        <v>556</v>
      </c>
      <c r="E316" s="29">
        <v>61</v>
      </c>
      <c r="F316" s="28">
        <f t="shared" si="85"/>
        <v>9.6671949286846276E-2</v>
      </c>
      <c r="G316" s="29">
        <v>55</v>
      </c>
      <c r="H316" s="28">
        <f t="shared" si="86"/>
        <v>8.7072159072918986E-2</v>
      </c>
      <c r="I316" s="29">
        <v>63</v>
      </c>
      <c r="J316" s="28">
        <f t="shared" si="87"/>
        <v>9.9737200392616285E-2</v>
      </c>
      <c r="K316" s="28">
        <v>2.5000000000000001E-2</v>
      </c>
      <c r="L316" s="28">
        <f t="shared" si="88"/>
        <v>0.28348130875238153</v>
      </c>
      <c r="M316" s="76" t="str">
        <f t="shared" si="89"/>
        <v>F</v>
      </c>
      <c r="N316" s="30">
        <v>72</v>
      </c>
      <c r="O316" s="28">
        <f t="shared" si="90"/>
        <v>0.11398537187727575</v>
      </c>
      <c r="P316" s="29">
        <v>80</v>
      </c>
      <c r="Q316" s="28">
        <f t="shared" si="91"/>
        <v>0.12665041319697307</v>
      </c>
      <c r="R316" s="29">
        <v>77</v>
      </c>
      <c r="S316" s="28">
        <f t="shared" si="92"/>
        <v>0.12190102270208657</v>
      </c>
      <c r="T316" s="28">
        <v>0.02</v>
      </c>
      <c r="U316" s="28">
        <f t="shared" si="93"/>
        <v>0.3625368077763354</v>
      </c>
      <c r="V316" s="76" t="str">
        <f t="shared" si="94"/>
        <v>P</v>
      </c>
      <c r="W316" s="31">
        <f t="shared" si="95"/>
        <v>0.69101811652871692</v>
      </c>
      <c r="X316" s="37" t="str">
        <f t="shared" si="96"/>
        <v>D</v>
      </c>
      <c r="Y316" s="38"/>
    </row>
    <row r="317" spans="1:25" s="34" customFormat="1" ht="20.100000000000001" customHeight="1" x14ac:dyDescent="0.25">
      <c r="A317" s="24">
        <v>7</v>
      </c>
      <c r="B317" s="25" t="s">
        <v>557</v>
      </c>
      <c r="C317" s="26" t="s">
        <v>91</v>
      </c>
      <c r="D317" s="26" t="s">
        <v>558</v>
      </c>
      <c r="E317" s="29">
        <v>80</v>
      </c>
      <c r="F317" s="28">
        <f t="shared" si="85"/>
        <v>0.12678288431061807</v>
      </c>
      <c r="G317" s="29">
        <v>81</v>
      </c>
      <c r="H317" s="28">
        <f t="shared" si="86"/>
        <v>0.12823354336193524</v>
      </c>
      <c r="I317" s="29">
        <v>83</v>
      </c>
      <c r="J317" s="28">
        <f t="shared" si="87"/>
        <v>0.13139980369185955</v>
      </c>
      <c r="K317" s="28">
        <v>0.02</v>
      </c>
      <c r="L317" s="28">
        <f t="shared" si="88"/>
        <v>0.38641623136441283</v>
      </c>
      <c r="M317" s="76" t="str">
        <f t="shared" si="89"/>
        <v>P</v>
      </c>
      <c r="N317" s="30">
        <v>95</v>
      </c>
      <c r="O317" s="28">
        <f t="shared" si="90"/>
        <v>0.15039736567140552</v>
      </c>
      <c r="P317" s="29">
        <v>91</v>
      </c>
      <c r="Q317" s="28">
        <f t="shared" si="91"/>
        <v>0.14406484501155686</v>
      </c>
      <c r="R317" s="29">
        <v>96</v>
      </c>
      <c r="S317" s="28">
        <f t="shared" si="92"/>
        <v>0.15198049583636766</v>
      </c>
      <c r="T317" s="28">
        <v>0.02</v>
      </c>
      <c r="U317" s="28">
        <f t="shared" si="93"/>
        <v>0.44644270651933005</v>
      </c>
      <c r="V317" s="76" t="str">
        <f t="shared" si="94"/>
        <v>P</v>
      </c>
      <c r="W317" s="31">
        <f t="shared" si="95"/>
        <v>0.87285893788374302</v>
      </c>
      <c r="X317" s="32" t="str">
        <f t="shared" si="96"/>
        <v>B</v>
      </c>
      <c r="Y317" s="41" t="s">
        <v>11</v>
      </c>
    </row>
    <row r="318" spans="1:25" s="34" customFormat="1" ht="20.100000000000001" customHeight="1" x14ac:dyDescent="0.25">
      <c r="A318" s="24">
        <v>8</v>
      </c>
      <c r="B318" s="25" t="s">
        <v>559</v>
      </c>
      <c r="C318" s="26" t="s">
        <v>91</v>
      </c>
      <c r="D318" s="26" t="s">
        <v>560</v>
      </c>
      <c r="E318" s="29">
        <v>87</v>
      </c>
      <c r="F318" s="28">
        <f t="shared" si="85"/>
        <v>0.13787638668779714</v>
      </c>
      <c r="G318" s="29">
        <v>85</v>
      </c>
      <c r="H318" s="28">
        <f t="shared" si="86"/>
        <v>0.13456606402178387</v>
      </c>
      <c r="I318" s="29">
        <v>84</v>
      </c>
      <c r="J318" s="28">
        <f t="shared" si="87"/>
        <v>0.13298293385682172</v>
      </c>
      <c r="K318" s="28">
        <v>0.02</v>
      </c>
      <c r="L318" s="28">
        <f t="shared" si="88"/>
        <v>0.40542538456640276</v>
      </c>
      <c r="M318" s="76" t="str">
        <f t="shared" si="89"/>
        <v>P</v>
      </c>
      <c r="N318" s="30">
        <v>90</v>
      </c>
      <c r="O318" s="28">
        <f t="shared" si="90"/>
        <v>0.14248171484659469</v>
      </c>
      <c r="P318" s="29">
        <v>93</v>
      </c>
      <c r="Q318" s="28">
        <f t="shared" si="91"/>
        <v>0.14723110534148118</v>
      </c>
      <c r="R318" s="29">
        <v>92</v>
      </c>
      <c r="S318" s="28">
        <f t="shared" si="92"/>
        <v>0.14564797517651903</v>
      </c>
      <c r="T318" s="28">
        <v>0.02</v>
      </c>
      <c r="U318" s="28">
        <f t="shared" si="93"/>
        <v>0.43536079536459493</v>
      </c>
      <c r="V318" s="76" t="str">
        <f t="shared" si="94"/>
        <v>P</v>
      </c>
      <c r="W318" s="31">
        <f t="shared" si="95"/>
        <v>0.8807861799309975</v>
      </c>
      <c r="X318" s="32" t="str">
        <f t="shared" si="96"/>
        <v>B</v>
      </c>
      <c r="Y318" s="42"/>
    </row>
    <row r="319" spans="1:25" s="109" customFormat="1" ht="20.100000000000001" customHeight="1" x14ac:dyDescent="0.25">
      <c r="A319" s="106">
        <v>9</v>
      </c>
      <c r="B319" s="77" t="s">
        <v>561</v>
      </c>
      <c r="C319" s="78" t="s">
        <v>96</v>
      </c>
      <c r="D319" s="78" t="s">
        <v>562</v>
      </c>
      <c r="E319" s="81">
        <v>27</v>
      </c>
      <c r="F319" s="80">
        <f t="shared" si="85"/>
        <v>4.2789223454833596E-2</v>
      </c>
      <c r="G319" s="81">
        <v>17</v>
      </c>
      <c r="H319" s="80">
        <f t="shared" si="86"/>
        <v>2.6913212804356774E-2</v>
      </c>
      <c r="I319" s="81">
        <v>25</v>
      </c>
      <c r="J319" s="80">
        <f t="shared" si="87"/>
        <v>3.957825412405408E-2</v>
      </c>
      <c r="K319" s="80">
        <v>2.5000000000000001E-2</v>
      </c>
      <c r="L319" s="80">
        <f t="shared" si="88"/>
        <v>0.10928069038324445</v>
      </c>
      <c r="M319" s="107" t="str">
        <f t="shared" si="89"/>
        <v>F</v>
      </c>
      <c r="N319" s="82">
        <v>33</v>
      </c>
      <c r="O319" s="80">
        <f t="shared" si="90"/>
        <v>5.2243295443751385E-2</v>
      </c>
      <c r="P319" s="81">
        <v>63</v>
      </c>
      <c r="Q319" s="80">
        <f t="shared" si="91"/>
        <v>9.9737200392616285E-2</v>
      </c>
      <c r="R319" s="81">
        <v>44</v>
      </c>
      <c r="S319" s="80">
        <f t="shared" si="92"/>
        <v>6.9657727258335189E-2</v>
      </c>
      <c r="T319" s="80">
        <v>2.5000000000000001E-2</v>
      </c>
      <c r="U319" s="80">
        <f t="shared" si="93"/>
        <v>0.22163822309470285</v>
      </c>
      <c r="V319" s="107" t="str">
        <f t="shared" si="94"/>
        <v>F</v>
      </c>
      <c r="W319" s="83">
        <f t="shared" si="95"/>
        <v>0.38091891347794732</v>
      </c>
      <c r="X319" s="84" t="str">
        <f t="shared" si="96"/>
        <v>F</v>
      </c>
      <c r="Y319" s="146"/>
    </row>
    <row r="320" spans="1:25" s="36" customFormat="1" ht="20.100000000000001" customHeight="1" x14ac:dyDescent="0.25">
      <c r="A320" s="24">
        <v>10</v>
      </c>
      <c r="B320" s="25" t="s">
        <v>563</v>
      </c>
      <c r="C320" s="26" t="s">
        <v>96</v>
      </c>
      <c r="D320" s="26" t="s">
        <v>564</v>
      </c>
      <c r="E320" s="29">
        <v>75</v>
      </c>
      <c r="F320" s="28">
        <f t="shared" si="85"/>
        <v>0.11885895404120443</v>
      </c>
      <c r="G320" s="29">
        <v>60</v>
      </c>
      <c r="H320" s="28">
        <f t="shared" si="86"/>
        <v>9.49878098977298E-2</v>
      </c>
      <c r="I320" s="29">
        <v>62</v>
      </c>
      <c r="J320" s="28">
        <f t="shared" si="87"/>
        <v>9.8154070227654128E-2</v>
      </c>
      <c r="K320" s="28">
        <v>2.5000000000000001E-2</v>
      </c>
      <c r="L320" s="28">
        <f t="shared" si="88"/>
        <v>0.31200083416658836</v>
      </c>
      <c r="M320" s="76" t="str">
        <f t="shared" si="89"/>
        <v>P</v>
      </c>
      <c r="N320" s="30">
        <v>80</v>
      </c>
      <c r="O320" s="28">
        <f t="shared" si="90"/>
        <v>0.12665041319697307</v>
      </c>
      <c r="P320" s="29">
        <v>76</v>
      </c>
      <c r="Q320" s="28">
        <f t="shared" si="91"/>
        <v>0.12031789253712441</v>
      </c>
      <c r="R320" s="29">
        <v>82</v>
      </c>
      <c r="S320" s="28">
        <f t="shared" si="92"/>
        <v>0.12981667352689738</v>
      </c>
      <c r="T320" s="28">
        <v>0.02</v>
      </c>
      <c r="U320" s="28">
        <f t="shared" si="93"/>
        <v>0.37678497926099486</v>
      </c>
      <c r="V320" s="76" t="str">
        <f t="shared" si="94"/>
        <v>P</v>
      </c>
      <c r="W320" s="31">
        <f t="shared" si="95"/>
        <v>0.7337858134275832</v>
      </c>
      <c r="X320" s="32" t="str">
        <f t="shared" si="96"/>
        <v>C</v>
      </c>
      <c r="Y320" s="35"/>
    </row>
    <row r="321" spans="1:46" s="36" customFormat="1" ht="20.100000000000001" customHeight="1" x14ac:dyDescent="0.25">
      <c r="A321" s="24">
        <v>11</v>
      </c>
      <c r="B321" s="25" t="s">
        <v>565</v>
      </c>
      <c r="C321" s="26" t="s">
        <v>91</v>
      </c>
      <c r="D321" s="26" t="s">
        <v>566</v>
      </c>
      <c r="E321" s="29">
        <v>88</v>
      </c>
      <c r="F321" s="28">
        <f t="shared" si="85"/>
        <v>0.13946117274167988</v>
      </c>
      <c r="G321" s="29">
        <v>79</v>
      </c>
      <c r="H321" s="28">
        <f t="shared" si="86"/>
        <v>0.1250672830320109</v>
      </c>
      <c r="I321" s="29">
        <v>87</v>
      </c>
      <c r="J321" s="28">
        <f t="shared" si="87"/>
        <v>0.13773232435170821</v>
      </c>
      <c r="K321" s="28">
        <v>2.5000000000000001E-2</v>
      </c>
      <c r="L321" s="28">
        <f t="shared" si="88"/>
        <v>0.40226078012539901</v>
      </c>
      <c r="M321" s="76" t="str">
        <f t="shared" si="89"/>
        <v>P</v>
      </c>
      <c r="N321" s="30">
        <v>91</v>
      </c>
      <c r="O321" s="28">
        <f t="shared" si="90"/>
        <v>0.14406484501155686</v>
      </c>
      <c r="P321" s="29">
        <v>94</v>
      </c>
      <c r="Q321" s="28">
        <f t="shared" si="91"/>
        <v>0.14881423550644335</v>
      </c>
      <c r="R321" s="29">
        <v>97</v>
      </c>
      <c r="S321" s="28">
        <f t="shared" si="92"/>
        <v>0.15356362600132983</v>
      </c>
      <c r="T321" s="28">
        <v>2.5000000000000001E-2</v>
      </c>
      <c r="U321" s="28">
        <f t="shared" si="93"/>
        <v>0.44644270651933005</v>
      </c>
      <c r="V321" s="76" t="str">
        <f t="shared" si="94"/>
        <v>P</v>
      </c>
      <c r="W321" s="31">
        <f t="shared" si="95"/>
        <v>0.89870348664472899</v>
      </c>
      <c r="X321" s="32" t="str">
        <f t="shared" si="96"/>
        <v>B</v>
      </c>
      <c r="Y321" s="40"/>
    </row>
    <row r="322" spans="1:46" s="36" customFormat="1" ht="20.100000000000001" customHeight="1" x14ac:dyDescent="0.25">
      <c r="A322" s="24">
        <v>12</v>
      </c>
      <c r="B322" s="25" t="s">
        <v>569</v>
      </c>
      <c r="C322" s="26" t="s">
        <v>91</v>
      </c>
      <c r="D322" s="26" t="s">
        <v>570</v>
      </c>
      <c r="E322" s="29">
        <v>69</v>
      </c>
      <c r="F322" s="28">
        <f t="shared" si="85"/>
        <v>0.10935023771790808</v>
      </c>
      <c r="G322" s="29">
        <v>66</v>
      </c>
      <c r="H322" s="28">
        <f t="shared" si="86"/>
        <v>0.10448659088750277</v>
      </c>
      <c r="I322" s="29">
        <v>60</v>
      </c>
      <c r="J322" s="28">
        <f t="shared" si="87"/>
        <v>9.49878098977298E-2</v>
      </c>
      <c r="K322" s="28">
        <v>0.02</v>
      </c>
      <c r="L322" s="28">
        <f t="shared" si="88"/>
        <v>0.30882463850314068</v>
      </c>
      <c r="M322" s="76" t="str">
        <f t="shared" si="89"/>
        <v>P</v>
      </c>
      <c r="N322" s="30">
        <v>71</v>
      </c>
      <c r="O322" s="28">
        <f t="shared" si="90"/>
        <v>0.1124022417123136</v>
      </c>
      <c r="P322" s="29">
        <v>62</v>
      </c>
      <c r="Q322" s="28">
        <f t="shared" si="91"/>
        <v>9.8154070227654128E-2</v>
      </c>
      <c r="R322" s="29">
        <v>70</v>
      </c>
      <c r="S322" s="28">
        <f t="shared" si="92"/>
        <v>0.11081911154735143</v>
      </c>
      <c r="T322" s="28">
        <v>2.5000000000000001E-2</v>
      </c>
      <c r="U322" s="28">
        <f t="shared" si="93"/>
        <v>0.32137542348731912</v>
      </c>
      <c r="V322" s="76" t="str">
        <f t="shared" si="94"/>
        <v>P</v>
      </c>
      <c r="W322" s="31">
        <f t="shared" si="95"/>
        <v>0.67520006199045979</v>
      </c>
      <c r="X322" s="32" t="str">
        <f t="shared" si="96"/>
        <v>D</v>
      </c>
      <c r="Y322" s="40"/>
    </row>
    <row r="323" spans="1:46" s="141" customFormat="1" ht="20.100000000000001" customHeight="1" x14ac:dyDescent="0.25">
      <c r="A323" s="106">
        <v>13</v>
      </c>
      <c r="B323" s="77" t="s">
        <v>571</v>
      </c>
      <c r="C323" s="78" t="s">
        <v>96</v>
      </c>
      <c r="D323" s="78" t="s">
        <v>572</v>
      </c>
      <c r="E323" s="81">
        <v>51</v>
      </c>
      <c r="F323" s="80">
        <f t="shared" si="85"/>
        <v>8.0824088748019024E-2</v>
      </c>
      <c r="G323" s="81">
        <v>27</v>
      </c>
      <c r="H323" s="80">
        <f t="shared" si="86"/>
        <v>4.2744514453978408E-2</v>
      </c>
      <c r="I323" s="81">
        <v>24</v>
      </c>
      <c r="J323" s="80">
        <f t="shared" si="87"/>
        <v>3.7995123959091916E-2</v>
      </c>
      <c r="K323" s="80">
        <v>0</v>
      </c>
      <c r="L323" s="80">
        <f t="shared" si="88"/>
        <v>0.16156372716108935</v>
      </c>
      <c r="M323" s="107" t="str">
        <f t="shared" si="89"/>
        <v>F</v>
      </c>
      <c r="N323" s="82">
        <v>63</v>
      </c>
      <c r="O323" s="80">
        <f t="shared" si="90"/>
        <v>9.9737200392616285E-2</v>
      </c>
      <c r="P323" s="81">
        <v>75</v>
      </c>
      <c r="Q323" s="80">
        <f t="shared" si="91"/>
        <v>0.11873476237216224</v>
      </c>
      <c r="R323" s="81">
        <v>51</v>
      </c>
      <c r="S323" s="80">
        <f t="shared" si="92"/>
        <v>8.073963841307033E-2</v>
      </c>
      <c r="T323" s="80">
        <v>0.02</v>
      </c>
      <c r="U323" s="80">
        <f t="shared" si="93"/>
        <v>0.29921160117784884</v>
      </c>
      <c r="V323" s="107" t="str">
        <f t="shared" si="94"/>
        <v>P</v>
      </c>
      <c r="W323" s="83">
        <f t="shared" si="95"/>
        <v>0.48077532833893821</v>
      </c>
      <c r="X323" s="84" t="str">
        <f t="shared" si="96"/>
        <v>F</v>
      </c>
      <c r="Y323" s="140"/>
    </row>
    <row r="324" spans="1:46" s="39" customFormat="1" ht="20.100000000000001" customHeight="1" x14ac:dyDescent="0.25">
      <c r="A324" s="24">
        <v>14</v>
      </c>
      <c r="B324" s="25" t="s">
        <v>573</v>
      </c>
      <c r="C324" s="26" t="s">
        <v>91</v>
      </c>
      <c r="D324" s="26" t="s">
        <v>574</v>
      </c>
      <c r="E324" s="29">
        <v>76</v>
      </c>
      <c r="F324" s="28">
        <f t="shared" si="85"/>
        <v>0.12044374009508717</v>
      </c>
      <c r="G324" s="29">
        <v>65</v>
      </c>
      <c r="H324" s="28">
        <f t="shared" si="86"/>
        <v>0.10290346072254061</v>
      </c>
      <c r="I324" s="29">
        <v>73</v>
      </c>
      <c r="J324" s="28">
        <f t="shared" si="87"/>
        <v>0.11556850204223792</v>
      </c>
      <c r="K324" s="28">
        <v>2.5000000000000001E-2</v>
      </c>
      <c r="L324" s="28">
        <f t="shared" si="88"/>
        <v>0.33891570285986572</v>
      </c>
      <c r="M324" s="76" t="str">
        <f t="shared" si="89"/>
        <v>P</v>
      </c>
      <c r="N324" s="30">
        <v>88</v>
      </c>
      <c r="O324" s="28">
        <f t="shared" si="90"/>
        <v>0.13931545451667038</v>
      </c>
      <c r="P324" s="29">
        <v>90</v>
      </c>
      <c r="Q324" s="28">
        <f t="shared" si="91"/>
        <v>0.14248171484659469</v>
      </c>
      <c r="R324" s="29">
        <v>94</v>
      </c>
      <c r="S324" s="28">
        <f t="shared" si="92"/>
        <v>0.14881423550644335</v>
      </c>
      <c r="T324" s="28">
        <v>2.5000000000000001E-2</v>
      </c>
      <c r="U324" s="28">
        <f t="shared" si="93"/>
        <v>0.43061140486970839</v>
      </c>
      <c r="V324" s="76" t="str">
        <f t="shared" si="94"/>
        <v>P</v>
      </c>
      <c r="W324" s="31">
        <f t="shared" si="95"/>
        <v>0.81952710772957416</v>
      </c>
      <c r="X324" s="37" t="str">
        <f t="shared" si="96"/>
        <v>B</v>
      </c>
      <c r="Y324" s="38"/>
    </row>
    <row r="325" spans="1:46" s="34" customFormat="1" ht="20.100000000000001" customHeight="1" x14ac:dyDescent="0.25">
      <c r="A325" s="24">
        <v>15</v>
      </c>
      <c r="B325" s="25" t="s">
        <v>575</v>
      </c>
      <c r="C325" s="26" t="s">
        <v>91</v>
      </c>
      <c r="D325" s="26" t="s">
        <v>576</v>
      </c>
      <c r="E325" s="29">
        <v>63</v>
      </c>
      <c r="F325" s="28">
        <f t="shared" si="85"/>
        <v>9.9841521394611721E-2</v>
      </c>
      <c r="G325" s="29">
        <v>61</v>
      </c>
      <c r="H325" s="28">
        <f t="shared" si="86"/>
        <v>9.6570940062691957E-2</v>
      </c>
      <c r="I325" s="29">
        <v>65</v>
      </c>
      <c r="J325" s="28">
        <f t="shared" si="87"/>
        <v>0.10290346072254061</v>
      </c>
      <c r="K325" s="28">
        <v>2.5000000000000001E-2</v>
      </c>
      <c r="L325" s="28">
        <f t="shared" si="88"/>
        <v>0.29931592217984426</v>
      </c>
      <c r="M325" s="76" t="str">
        <f t="shared" si="89"/>
        <v>P</v>
      </c>
      <c r="N325" s="30">
        <v>73</v>
      </c>
      <c r="O325" s="28">
        <f t="shared" si="90"/>
        <v>0.11556850204223792</v>
      </c>
      <c r="P325" s="29">
        <v>72</v>
      </c>
      <c r="Q325" s="28">
        <f t="shared" si="91"/>
        <v>0.11398537187727575</v>
      </c>
      <c r="R325" s="29">
        <v>83</v>
      </c>
      <c r="S325" s="28">
        <f t="shared" si="92"/>
        <v>0.13139980369185955</v>
      </c>
      <c r="T325" s="28">
        <v>2.5000000000000001E-2</v>
      </c>
      <c r="U325" s="28">
        <f t="shared" si="93"/>
        <v>0.3609536776113732</v>
      </c>
      <c r="V325" s="76" t="str">
        <f t="shared" si="94"/>
        <v>P</v>
      </c>
      <c r="W325" s="31">
        <f t="shared" si="95"/>
        <v>0.71026959979121762</v>
      </c>
      <c r="X325" s="32" t="str">
        <f t="shared" si="96"/>
        <v>C</v>
      </c>
      <c r="Y325" s="41" t="s">
        <v>11</v>
      </c>
    </row>
    <row r="326" spans="1:46" s="141" customFormat="1" ht="20.100000000000001" customHeight="1" x14ac:dyDescent="0.25">
      <c r="A326" s="106">
        <v>16</v>
      </c>
      <c r="B326" s="77" t="s">
        <v>577</v>
      </c>
      <c r="C326" s="78" t="s">
        <v>91</v>
      </c>
      <c r="D326" s="78" t="s">
        <v>578</v>
      </c>
      <c r="E326" s="81">
        <v>46</v>
      </c>
      <c r="F326" s="80">
        <f t="shared" si="85"/>
        <v>7.2900158478605384E-2</v>
      </c>
      <c r="G326" s="81">
        <v>54</v>
      </c>
      <c r="H326" s="80">
        <f t="shared" si="86"/>
        <v>8.5489028907956816E-2</v>
      </c>
      <c r="I326" s="81">
        <v>51</v>
      </c>
      <c r="J326" s="80">
        <f t="shared" si="87"/>
        <v>8.073963841307033E-2</v>
      </c>
      <c r="K326" s="80">
        <v>2.5000000000000001E-2</v>
      </c>
      <c r="L326" s="80">
        <f t="shared" si="88"/>
        <v>0.23912882579963254</v>
      </c>
      <c r="M326" s="107" t="str">
        <f t="shared" si="89"/>
        <v>F</v>
      </c>
      <c r="N326" s="82">
        <v>62</v>
      </c>
      <c r="O326" s="80">
        <f t="shared" si="90"/>
        <v>9.8154070227654128E-2</v>
      </c>
      <c r="P326" s="81">
        <v>70</v>
      </c>
      <c r="Q326" s="80">
        <f t="shared" si="91"/>
        <v>0.11081911154735143</v>
      </c>
      <c r="R326" s="81">
        <v>61</v>
      </c>
      <c r="S326" s="80">
        <f t="shared" si="92"/>
        <v>9.6570940062691957E-2</v>
      </c>
      <c r="T326" s="80">
        <v>2.5000000000000001E-2</v>
      </c>
      <c r="U326" s="80">
        <f t="shared" si="93"/>
        <v>0.30554412183769752</v>
      </c>
      <c r="V326" s="107" t="str">
        <f t="shared" si="94"/>
        <v>P</v>
      </c>
      <c r="W326" s="83">
        <f t="shared" si="95"/>
        <v>0.59467294763733014</v>
      </c>
      <c r="X326" s="84" t="str">
        <f t="shared" si="96"/>
        <v>F</v>
      </c>
      <c r="Y326" s="142"/>
    </row>
    <row r="327" spans="1:46" s="36" customFormat="1" ht="20.100000000000001" customHeight="1" x14ac:dyDescent="0.25">
      <c r="A327" s="24">
        <v>17</v>
      </c>
      <c r="B327" s="25" t="s">
        <v>579</v>
      </c>
      <c r="C327" s="26" t="s">
        <v>91</v>
      </c>
      <c r="D327" s="26" t="s">
        <v>580</v>
      </c>
      <c r="E327" s="29">
        <v>71</v>
      </c>
      <c r="F327" s="28">
        <f t="shared" si="85"/>
        <v>0.11251980982567353</v>
      </c>
      <c r="G327" s="29">
        <v>61</v>
      </c>
      <c r="H327" s="28">
        <f t="shared" si="86"/>
        <v>9.6570940062691957E-2</v>
      </c>
      <c r="I327" s="29">
        <v>70</v>
      </c>
      <c r="J327" s="28">
        <f t="shared" si="87"/>
        <v>0.11081911154735143</v>
      </c>
      <c r="K327" s="28">
        <v>0.01</v>
      </c>
      <c r="L327" s="28">
        <f t="shared" si="88"/>
        <v>0.31990986143571692</v>
      </c>
      <c r="M327" s="76" t="str">
        <f t="shared" si="89"/>
        <v>P</v>
      </c>
      <c r="N327" s="30">
        <v>76</v>
      </c>
      <c r="O327" s="28">
        <f t="shared" si="90"/>
        <v>0.12031789253712441</v>
      </c>
      <c r="P327" s="29">
        <v>73</v>
      </c>
      <c r="Q327" s="28">
        <f t="shared" si="91"/>
        <v>0.11556850204223792</v>
      </c>
      <c r="R327" s="29">
        <v>64</v>
      </c>
      <c r="S327" s="28">
        <f t="shared" si="92"/>
        <v>0.10132033055757846</v>
      </c>
      <c r="T327" s="28">
        <v>2.5000000000000001E-2</v>
      </c>
      <c r="U327" s="28">
        <f t="shared" si="93"/>
        <v>0.33720672513694078</v>
      </c>
      <c r="V327" s="76" t="str">
        <f t="shared" si="94"/>
        <v>P</v>
      </c>
      <c r="W327" s="31">
        <f t="shared" si="95"/>
        <v>0.69211658657265773</v>
      </c>
      <c r="X327" s="32" t="str">
        <f t="shared" si="96"/>
        <v>D</v>
      </c>
      <c r="Y327" s="43"/>
    </row>
    <row r="328" spans="1:46" s="109" customFormat="1" ht="20.100000000000001" customHeight="1" x14ac:dyDescent="0.25">
      <c r="A328" s="106">
        <v>18</v>
      </c>
      <c r="B328" s="77" t="s">
        <v>581</v>
      </c>
      <c r="C328" s="78" t="s">
        <v>91</v>
      </c>
      <c r="D328" s="78" t="s">
        <v>582</v>
      </c>
      <c r="E328" s="81">
        <v>34</v>
      </c>
      <c r="F328" s="80">
        <f t="shared" si="85"/>
        <v>5.388272583201268E-2</v>
      </c>
      <c r="G328" s="81">
        <v>40</v>
      </c>
      <c r="H328" s="80">
        <f t="shared" si="86"/>
        <v>6.3325206598486533E-2</v>
      </c>
      <c r="I328" s="81">
        <v>22</v>
      </c>
      <c r="J328" s="80">
        <f t="shared" si="87"/>
        <v>3.4828863629167595E-2</v>
      </c>
      <c r="K328" s="80">
        <v>0.01</v>
      </c>
      <c r="L328" s="80">
        <f t="shared" si="88"/>
        <v>0.1520367960596668</v>
      </c>
      <c r="M328" s="107" t="str">
        <f t="shared" si="89"/>
        <v>F</v>
      </c>
      <c r="N328" s="82">
        <v>61</v>
      </c>
      <c r="O328" s="80">
        <f t="shared" si="90"/>
        <v>9.6570940062691957E-2</v>
      </c>
      <c r="P328" s="81">
        <v>69</v>
      </c>
      <c r="Q328" s="80">
        <f t="shared" si="91"/>
        <v>0.10923598138238927</v>
      </c>
      <c r="R328" s="81">
        <v>45</v>
      </c>
      <c r="S328" s="80">
        <f t="shared" si="92"/>
        <v>7.1240857423297346E-2</v>
      </c>
      <c r="T328" s="80">
        <v>0.02</v>
      </c>
      <c r="U328" s="80">
        <f t="shared" si="93"/>
        <v>0.27704777886837856</v>
      </c>
      <c r="V328" s="107" t="str">
        <f t="shared" si="94"/>
        <v>F</v>
      </c>
      <c r="W328" s="83">
        <f t="shared" si="95"/>
        <v>0.45908457492804544</v>
      </c>
      <c r="X328" s="84" t="str">
        <f t="shared" si="96"/>
        <v>F</v>
      </c>
      <c r="Y328" s="143"/>
    </row>
    <row r="329" spans="1:46" s="36" customFormat="1" ht="20.100000000000001" customHeight="1" x14ac:dyDescent="0.25">
      <c r="A329" s="24">
        <v>19</v>
      </c>
      <c r="B329" s="25" t="s">
        <v>583</v>
      </c>
      <c r="C329" s="26" t="s">
        <v>96</v>
      </c>
      <c r="D329" s="26" t="s">
        <v>584</v>
      </c>
      <c r="E329" s="29">
        <v>77</v>
      </c>
      <c r="F329" s="28">
        <f t="shared" si="85"/>
        <v>0.12202852614896989</v>
      </c>
      <c r="G329" s="29">
        <v>62</v>
      </c>
      <c r="H329" s="28">
        <f t="shared" si="86"/>
        <v>9.8154070227654128E-2</v>
      </c>
      <c r="I329" s="29">
        <v>62</v>
      </c>
      <c r="J329" s="28">
        <f t="shared" si="87"/>
        <v>9.8154070227654128E-2</v>
      </c>
      <c r="K329" s="28">
        <v>2.5000000000000001E-2</v>
      </c>
      <c r="L329" s="28">
        <f t="shared" si="88"/>
        <v>0.31833666660427817</v>
      </c>
      <c r="M329" s="76" t="str">
        <f t="shared" si="89"/>
        <v>P</v>
      </c>
      <c r="N329" s="30">
        <v>87</v>
      </c>
      <c r="O329" s="28">
        <f t="shared" si="90"/>
        <v>0.13773232435170821</v>
      </c>
      <c r="P329" s="29">
        <v>79</v>
      </c>
      <c r="Q329" s="28">
        <f t="shared" si="91"/>
        <v>0.1250672830320109</v>
      </c>
      <c r="R329" s="29">
        <v>74</v>
      </c>
      <c r="S329" s="28">
        <f t="shared" si="92"/>
        <v>0.11715163220720008</v>
      </c>
      <c r="T329" s="28">
        <v>0.02</v>
      </c>
      <c r="U329" s="28">
        <f t="shared" si="93"/>
        <v>0.3799512395909192</v>
      </c>
      <c r="V329" s="76" t="str">
        <f t="shared" si="94"/>
        <v>P</v>
      </c>
      <c r="W329" s="31">
        <f t="shared" si="95"/>
        <v>0.74328790619519725</v>
      </c>
      <c r="X329" s="32" t="str">
        <f t="shared" si="96"/>
        <v>C</v>
      </c>
      <c r="Y329" s="40"/>
    </row>
    <row r="330" spans="1:46" s="141" customFormat="1" ht="20.100000000000001" customHeight="1" x14ac:dyDescent="0.25">
      <c r="A330" s="106">
        <v>20</v>
      </c>
      <c r="B330" s="77" t="s">
        <v>585</v>
      </c>
      <c r="C330" s="78" t="s">
        <v>96</v>
      </c>
      <c r="D330" s="78" t="s">
        <v>586</v>
      </c>
      <c r="E330" s="81">
        <v>52</v>
      </c>
      <c r="F330" s="80">
        <f t="shared" si="85"/>
        <v>8.2408874801901746E-2</v>
      </c>
      <c r="G330" s="81">
        <v>41</v>
      </c>
      <c r="H330" s="80">
        <f t="shared" si="86"/>
        <v>6.490833676344869E-2</v>
      </c>
      <c r="I330" s="81">
        <v>63</v>
      </c>
      <c r="J330" s="80">
        <f t="shared" si="87"/>
        <v>9.9737200392616285E-2</v>
      </c>
      <c r="K330" s="80">
        <v>1.4999999999999999E-2</v>
      </c>
      <c r="L330" s="80">
        <f t="shared" si="88"/>
        <v>0.24705441195796674</v>
      </c>
      <c r="M330" s="107" t="str">
        <f t="shared" si="89"/>
        <v>F</v>
      </c>
      <c r="N330" s="82">
        <v>61</v>
      </c>
      <c r="O330" s="80">
        <f t="shared" si="90"/>
        <v>9.6570940062691957E-2</v>
      </c>
      <c r="P330" s="81">
        <v>63</v>
      </c>
      <c r="Q330" s="80">
        <f t="shared" si="91"/>
        <v>9.9737200392616285E-2</v>
      </c>
      <c r="R330" s="81">
        <v>70</v>
      </c>
      <c r="S330" s="80">
        <f t="shared" si="92"/>
        <v>0.11081911154735143</v>
      </c>
      <c r="T330" s="80">
        <v>0.02</v>
      </c>
      <c r="U330" s="80">
        <f t="shared" si="93"/>
        <v>0.30712725200265967</v>
      </c>
      <c r="V330" s="107" t="str">
        <f t="shared" si="94"/>
        <v>P</v>
      </c>
      <c r="W330" s="83">
        <f t="shared" si="95"/>
        <v>0.58918166396062643</v>
      </c>
      <c r="X330" s="84" t="str">
        <f t="shared" si="96"/>
        <v>F</v>
      </c>
      <c r="Y330" s="142"/>
    </row>
    <row r="331" spans="1:46" s="34" customFormat="1" ht="20.100000000000001" customHeight="1" x14ac:dyDescent="0.25">
      <c r="A331" s="24">
        <v>21</v>
      </c>
      <c r="B331" s="25" t="s">
        <v>587</v>
      </c>
      <c r="C331" s="26" t="s">
        <v>91</v>
      </c>
      <c r="D331" s="26" t="s">
        <v>588</v>
      </c>
      <c r="E331" s="29">
        <v>66</v>
      </c>
      <c r="F331" s="28">
        <f t="shared" si="85"/>
        <v>0.1045958795562599</v>
      </c>
      <c r="G331" s="29">
        <v>77</v>
      </c>
      <c r="H331" s="28">
        <f t="shared" si="86"/>
        <v>0.12190102270208657</v>
      </c>
      <c r="I331" s="29">
        <v>68</v>
      </c>
      <c r="J331" s="28">
        <f t="shared" si="87"/>
        <v>0.1076528512174271</v>
      </c>
      <c r="K331" s="28">
        <v>2.5000000000000001E-2</v>
      </c>
      <c r="L331" s="28">
        <f t="shared" si="88"/>
        <v>0.33414975347577358</v>
      </c>
      <c r="M331" s="76" t="str">
        <f t="shared" si="89"/>
        <v>P</v>
      </c>
      <c r="N331" s="30">
        <v>90</v>
      </c>
      <c r="O331" s="28">
        <f t="shared" si="90"/>
        <v>0.14248171484659469</v>
      </c>
      <c r="P331" s="29">
        <v>86</v>
      </c>
      <c r="Q331" s="28">
        <f t="shared" si="91"/>
        <v>0.13614919418674604</v>
      </c>
      <c r="R331" s="29">
        <v>90</v>
      </c>
      <c r="S331" s="28">
        <f t="shared" si="92"/>
        <v>0.14248171484659469</v>
      </c>
      <c r="T331" s="28">
        <v>0.02</v>
      </c>
      <c r="U331" s="28">
        <f t="shared" si="93"/>
        <v>0.42111262387993542</v>
      </c>
      <c r="V331" s="76" t="str">
        <f t="shared" si="94"/>
        <v>P</v>
      </c>
      <c r="W331" s="31">
        <f t="shared" si="95"/>
        <v>0.80026237735570904</v>
      </c>
      <c r="X331" s="32" t="str">
        <f t="shared" si="96"/>
        <v>B</v>
      </c>
      <c r="Y331" s="41"/>
    </row>
    <row r="332" spans="1:46" s="36" customFormat="1" ht="20.100000000000001" customHeight="1" x14ac:dyDescent="0.25">
      <c r="A332" s="24">
        <v>22</v>
      </c>
      <c r="B332" s="25" t="s">
        <v>589</v>
      </c>
      <c r="C332" s="26" t="s">
        <v>91</v>
      </c>
      <c r="D332" s="26" t="s">
        <v>590</v>
      </c>
      <c r="E332" s="29">
        <v>75</v>
      </c>
      <c r="F332" s="28">
        <f t="shared" si="85"/>
        <v>0.11885895404120443</v>
      </c>
      <c r="G332" s="29">
        <v>69</v>
      </c>
      <c r="H332" s="28">
        <f t="shared" si="86"/>
        <v>0.10923598138238927</v>
      </c>
      <c r="I332" s="29">
        <v>67</v>
      </c>
      <c r="J332" s="28">
        <f t="shared" si="87"/>
        <v>0.10606972105246494</v>
      </c>
      <c r="K332" s="28">
        <v>2.5000000000000001E-2</v>
      </c>
      <c r="L332" s="28">
        <f t="shared" si="88"/>
        <v>0.33416465647605864</v>
      </c>
      <c r="M332" s="76" t="str">
        <f t="shared" si="89"/>
        <v>P</v>
      </c>
      <c r="N332" s="30">
        <v>76</v>
      </c>
      <c r="O332" s="28">
        <f t="shared" si="90"/>
        <v>0.12031789253712441</v>
      </c>
      <c r="P332" s="29">
        <v>82</v>
      </c>
      <c r="Q332" s="28">
        <f t="shared" si="91"/>
        <v>0.12981667352689738</v>
      </c>
      <c r="R332" s="29">
        <v>82</v>
      </c>
      <c r="S332" s="28">
        <f t="shared" si="92"/>
        <v>0.12981667352689738</v>
      </c>
      <c r="T332" s="28">
        <v>2.5000000000000001E-2</v>
      </c>
      <c r="U332" s="28">
        <f t="shared" si="93"/>
        <v>0.37995123959091914</v>
      </c>
      <c r="V332" s="76" t="str">
        <f t="shared" si="94"/>
        <v>P</v>
      </c>
      <c r="W332" s="31">
        <f t="shared" si="95"/>
        <v>0.76411589606697783</v>
      </c>
      <c r="X332" s="32" t="str">
        <f t="shared" si="96"/>
        <v>C</v>
      </c>
      <c r="Y332" s="40"/>
    </row>
    <row r="333" spans="1:46" s="34" customFormat="1" ht="20.100000000000001" customHeight="1" x14ac:dyDescent="0.25">
      <c r="A333" s="24">
        <v>23</v>
      </c>
      <c r="B333" s="25" t="s">
        <v>591</v>
      </c>
      <c r="C333" s="26" t="s">
        <v>91</v>
      </c>
      <c r="D333" s="26" t="s">
        <v>592</v>
      </c>
      <c r="E333" s="29">
        <v>78</v>
      </c>
      <c r="F333" s="28">
        <f t="shared" si="85"/>
        <v>0.12361331220285261</v>
      </c>
      <c r="G333" s="29">
        <v>67</v>
      </c>
      <c r="H333" s="28">
        <f t="shared" si="86"/>
        <v>0.10606972105246494</v>
      </c>
      <c r="I333" s="29">
        <v>55</v>
      </c>
      <c r="J333" s="28">
        <f t="shared" si="87"/>
        <v>8.7072159072918986E-2</v>
      </c>
      <c r="K333" s="28">
        <v>2.5000000000000001E-2</v>
      </c>
      <c r="L333" s="28">
        <f t="shared" si="88"/>
        <v>0.31675519232823657</v>
      </c>
      <c r="M333" s="76" t="str">
        <f t="shared" si="89"/>
        <v>P</v>
      </c>
      <c r="N333" s="30">
        <v>66</v>
      </c>
      <c r="O333" s="28">
        <f t="shared" si="90"/>
        <v>0.10448659088750277</v>
      </c>
      <c r="P333" s="29">
        <v>85</v>
      </c>
      <c r="Q333" s="28">
        <f t="shared" si="91"/>
        <v>0.13456606402178387</v>
      </c>
      <c r="R333" s="29">
        <v>79</v>
      </c>
      <c r="S333" s="28">
        <f t="shared" si="92"/>
        <v>0.1250672830320109</v>
      </c>
      <c r="T333" s="28">
        <v>2.5000000000000001E-2</v>
      </c>
      <c r="U333" s="28">
        <f t="shared" si="93"/>
        <v>0.36411993794129749</v>
      </c>
      <c r="V333" s="76" t="str">
        <f t="shared" si="94"/>
        <v>P</v>
      </c>
      <c r="W333" s="31">
        <f t="shared" si="95"/>
        <v>0.7308751302695341</v>
      </c>
      <c r="X333" s="32" t="str">
        <f t="shared" si="96"/>
        <v>C</v>
      </c>
      <c r="Y333" s="41"/>
    </row>
    <row r="334" spans="1:46" s="39" customFormat="1" ht="20.100000000000001" customHeight="1" x14ac:dyDescent="0.25">
      <c r="A334" s="24">
        <v>24</v>
      </c>
      <c r="B334" s="25" t="s">
        <v>593</v>
      </c>
      <c r="C334" s="26" t="s">
        <v>96</v>
      </c>
      <c r="D334" s="26" t="s">
        <v>594</v>
      </c>
      <c r="E334" s="29">
        <v>72</v>
      </c>
      <c r="F334" s="28">
        <f t="shared" si="85"/>
        <v>0.11410459587955626</v>
      </c>
      <c r="G334" s="29">
        <v>71</v>
      </c>
      <c r="H334" s="28">
        <f t="shared" si="86"/>
        <v>0.1124022417123136</v>
      </c>
      <c r="I334" s="29">
        <v>85</v>
      </c>
      <c r="J334" s="28">
        <f t="shared" si="87"/>
        <v>0.13456606402178387</v>
      </c>
      <c r="K334" s="28">
        <v>2.5000000000000001E-2</v>
      </c>
      <c r="L334" s="28">
        <f t="shared" si="88"/>
        <v>0.36107290161365369</v>
      </c>
      <c r="M334" s="76" t="str">
        <f t="shared" si="89"/>
        <v>P</v>
      </c>
      <c r="N334" s="30">
        <v>86</v>
      </c>
      <c r="O334" s="28">
        <f t="shared" si="90"/>
        <v>0.13614919418674604</v>
      </c>
      <c r="P334" s="29">
        <v>94</v>
      </c>
      <c r="Q334" s="28">
        <f t="shared" si="91"/>
        <v>0.14881423550644335</v>
      </c>
      <c r="R334" s="29">
        <v>96</v>
      </c>
      <c r="S334" s="28">
        <f t="shared" si="92"/>
        <v>0.15198049583636766</v>
      </c>
      <c r="T334" s="28">
        <v>2.5000000000000001E-2</v>
      </c>
      <c r="U334" s="28">
        <f t="shared" si="93"/>
        <v>0.43694392552955708</v>
      </c>
      <c r="V334" s="76" t="str">
        <f t="shared" si="94"/>
        <v>P</v>
      </c>
      <c r="W334" s="31">
        <f t="shared" si="95"/>
        <v>0.84801682714321081</v>
      </c>
      <c r="X334" s="37" t="str">
        <f t="shared" si="96"/>
        <v>B</v>
      </c>
      <c r="Y334" s="38"/>
    </row>
    <row r="335" spans="1:46" ht="15" customHeight="1" x14ac:dyDescent="0.2">
      <c r="A335" s="44" t="s">
        <v>30</v>
      </c>
      <c r="B335" s="45"/>
      <c r="C335" s="45"/>
      <c r="D335" s="46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7"/>
      <c r="U335" s="55"/>
      <c r="V335" s="55"/>
      <c r="W335" s="45"/>
      <c r="X335" s="48"/>
      <c r="Y335" s="49"/>
      <c r="Z335" s="50"/>
      <c r="AA335" s="51"/>
      <c r="AB335" s="52"/>
      <c r="AC335" s="52"/>
      <c r="AD335" s="53"/>
      <c r="AE335" s="54"/>
      <c r="AF335" s="53"/>
      <c r="AG335" s="54"/>
      <c r="AH335" s="53"/>
      <c r="AI335" s="54"/>
      <c r="AJ335" s="55"/>
      <c r="AK335" s="53"/>
      <c r="AL335" s="54"/>
      <c r="AM335" s="53"/>
      <c r="AN335" s="54"/>
      <c r="AO335" s="53"/>
      <c r="AP335" s="54"/>
      <c r="AQ335" s="55"/>
      <c r="AR335" s="56"/>
      <c r="AS335" s="57"/>
      <c r="AT335" s="58"/>
    </row>
    <row r="336" spans="1:46" ht="15" customHeight="1" x14ac:dyDescent="0.2">
      <c r="A336" s="44"/>
      <c r="B336" s="45"/>
      <c r="C336" s="45"/>
      <c r="D336" s="46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55"/>
      <c r="U336" s="55"/>
      <c r="V336" s="55"/>
      <c r="W336" s="45"/>
      <c r="X336" s="48"/>
      <c r="Y336" s="49"/>
      <c r="Z336" s="50"/>
      <c r="AA336" s="51"/>
      <c r="AB336" s="52"/>
      <c r="AC336" s="52"/>
      <c r="AD336" s="53"/>
      <c r="AE336" s="54"/>
      <c r="AF336" s="53"/>
      <c r="AG336" s="54"/>
      <c r="AH336" s="53"/>
      <c r="AI336" s="54"/>
      <c r="AJ336" s="55"/>
      <c r="AK336" s="53"/>
      <c r="AL336" s="54"/>
      <c r="AM336" s="53"/>
      <c r="AN336" s="54"/>
      <c r="AO336" s="53"/>
      <c r="AP336" s="54"/>
      <c r="AQ336" s="55"/>
      <c r="AR336" s="56"/>
      <c r="AS336" s="57"/>
      <c r="AT336" s="58"/>
    </row>
    <row r="337" spans="1:46" ht="15" customHeight="1" x14ac:dyDescent="0.2">
      <c r="A337" s="44"/>
      <c r="B337" s="45"/>
      <c r="C337" s="45"/>
      <c r="D337" s="46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55"/>
      <c r="U337" s="55"/>
      <c r="V337" s="55"/>
      <c r="W337" s="45"/>
      <c r="X337" s="48"/>
      <c r="Y337" s="49"/>
      <c r="Z337" s="50"/>
      <c r="AA337" s="51"/>
      <c r="AB337" s="52"/>
      <c r="AC337" s="52"/>
      <c r="AD337" s="53"/>
      <c r="AE337" s="54"/>
      <c r="AF337" s="53"/>
      <c r="AG337" s="54"/>
      <c r="AH337" s="53"/>
      <c r="AI337" s="54"/>
      <c r="AJ337" s="55"/>
      <c r="AK337" s="53"/>
      <c r="AL337" s="54"/>
      <c r="AM337" s="53"/>
      <c r="AN337" s="54"/>
      <c r="AO337" s="53"/>
      <c r="AP337" s="54"/>
      <c r="AQ337" s="55"/>
      <c r="AR337" s="56"/>
      <c r="AS337" s="57"/>
      <c r="AT337" s="58"/>
    </row>
    <row r="338" spans="1:46" ht="15" customHeight="1" x14ac:dyDescent="0.2">
      <c r="A338" s="44"/>
      <c r="B338" s="45"/>
      <c r="C338" s="45"/>
      <c r="D338" s="46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55"/>
      <c r="U338" s="55"/>
      <c r="V338" s="55"/>
      <c r="W338" s="45"/>
      <c r="X338" s="48"/>
      <c r="Y338" s="49"/>
      <c r="Z338" s="50"/>
      <c r="AA338" s="51"/>
      <c r="AB338" s="52"/>
      <c r="AC338" s="52"/>
      <c r="AD338" s="53"/>
      <c r="AE338" s="54"/>
      <c r="AF338" s="53"/>
      <c r="AG338" s="54"/>
      <c r="AH338" s="53"/>
      <c r="AI338" s="54"/>
      <c r="AJ338" s="55"/>
      <c r="AK338" s="53"/>
      <c r="AL338" s="54"/>
      <c r="AM338" s="53"/>
      <c r="AN338" s="54"/>
      <c r="AO338" s="53"/>
      <c r="AP338" s="54"/>
      <c r="AQ338" s="55"/>
      <c r="AR338" s="56"/>
      <c r="AS338" s="57"/>
      <c r="AT338" s="58"/>
    </row>
    <row r="339" spans="1:46" ht="15" customHeight="1" x14ac:dyDescent="0.2">
      <c r="A339" s="44"/>
      <c r="B339" s="45"/>
      <c r="C339" s="45"/>
      <c r="D339" s="46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55"/>
      <c r="U339" s="55"/>
      <c r="V339" s="55"/>
      <c r="W339" s="45"/>
      <c r="X339" s="48"/>
      <c r="Y339" s="49"/>
      <c r="Z339" s="50"/>
      <c r="AA339" s="51"/>
      <c r="AB339" s="52"/>
      <c r="AC339" s="52"/>
      <c r="AD339" s="53"/>
      <c r="AE339" s="54"/>
      <c r="AF339" s="53"/>
      <c r="AG339" s="54"/>
      <c r="AH339" s="53"/>
      <c r="AI339" s="54"/>
      <c r="AJ339" s="55"/>
      <c r="AK339" s="53"/>
      <c r="AL339" s="54"/>
      <c r="AM339" s="53"/>
      <c r="AN339" s="54"/>
      <c r="AO339" s="53"/>
      <c r="AP339" s="54"/>
      <c r="AQ339" s="55"/>
      <c r="AR339" s="56"/>
      <c r="AS339" s="57"/>
      <c r="AT339" s="58"/>
    </row>
    <row r="340" spans="1:46" ht="15" customHeight="1" x14ac:dyDescent="0.2">
      <c r="A340" s="44"/>
      <c r="B340" s="45"/>
      <c r="C340" s="45"/>
      <c r="D340" s="46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55"/>
      <c r="U340" s="55"/>
      <c r="V340" s="55"/>
      <c r="W340" s="45"/>
      <c r="X340" s="48"/>
      <c r="Y340" s="49"/>
      <c r="Z340" s="50"/>
      <c r="AA340" s="51"/>
      <c r="AB340" s="52"/>
      <c r="AC340" s="52"/>
      <c r="AD340" s="53"/>
      <c r="AE340" s="54"/>
      <c r="AF340" s="53"/>
      <c r="AG340" s="54"/>
      <c r="AH340" s="53"/>
      <c r="AI340" s="54"/>
      <c r="AJ340" s="55"/>
      <c r="AK340" s="53"/>
      <c r="AL340" s="54"/>
      <c r="AM340" s="53"/>
      <c r="AN340" s="54"/>
      <c r="AO340" s="53"/>
      <c r="AP340" s="54"/>
      <c r="AQ340" s="55"/>
      <c r="AR340" s="56"/>
      <c r="AS340" s="57"/>
      <c r="AT340" s="58"/>
    </row>
    <row r="341" spans="1:46" ht="15" customHeight="1" x14ac:dyDescent="0.2">
      <c r="A341" s="44"/>
      <c r="B341" s="45"/>
      <c r="C341" s="45"/>
      <c r="D341" s="46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55"/>
      <c r="U341" s="55"/>
      <c r="V341" s="55"/>
      <c r="W341" s="45"/>
      <c r="X341" s="48"/>
      <c r="Y341" s="49"/>
      <c r="Z341" s="50"/>
      <c r="AA341" s="51"/>
      <c r="AB341" s="52"/>
      <c r="AC341" s="52"/>
      <c r="AD341" s="53"/>
      <c r="AE341" s="54"/>
      <c r="AF341" s="53"/>
      <c r="AG341" s="54"/>
      <c r="AH341" s="53"/>
      <c r="AI341" s="54"/>
      <c r="AJ341" s="55"/>
      <c r="AK341" s="53"/>
      <c r="AL341" s="54"/>
      <c r="AM341" s="53"/>
      <c r="AN341" s="54"/>
      <c r="AO341" s="53"/>
      <c r="AP341" s="54"/>
      <c r="AQ341" s="55"/>
      <c r="AR341" s="56"/>
      <c r="AS341" s="57"/>
      <c r="AT341" s="58"/>
    </row>
    <row r="342" spans="1:46" ht="15" customHeight="1" x14ac:dyDescent="0.2">
      <c r="A342" s="44"/>
      <c r="B342" s="45"/>
      <c r="C342" s="45"/>
      <c r="D342" s="46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55"/>
      <c r="U342" s="55"/>
      <c r="V342" s="55"/>
      <c r="W342" s="45"/>
      <c r="X342" s="48"/>
      <c r="Y342" s="49"/>
      <c r="Z342" s="50"/>
      <c r="AA342" s="51"/>
      <c r="AB342" s="52"/>
      <c r="AC342" s="52"/>
      <c r="AD342" s="53"/>
      <c r="AE342" s="54"/>
      <c r="AF342" s="53"/>
      <c r="AG342" s="54"/>
      <c r="AH342" s="53"/>
      <c r="AI342" s="54"/>
      <c r="AJ342" s="55"/>
      <c r="AK342" s="53"/>
      <c r="AL342" s="54"/>
      <c r="AM342" s="53"/>
      <c r="AN342" s="54"/>
      <c r="AO342" s="53"/>
      <c r="AP342" s="54"/>
      <c r="AQ342" s="55"/>
      <c r="AR342" s="56"/>
      <c r="AS342" s="57"/>
      <c r="AT342" s="58"/>
    </row>
    <row r="343" spans="1:46" ht="15" customHeight="1" x14ac:dyDescent="0.2">
      <c r="A343" s="44"/>
      <c r="B343" s="45"/>
      <c r="C343" s="45"/>
      <c r="D343" s="46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55"/>
      <c r="U343" s="55"/>
      <c r="V343" s="55"/>
      <c r="W343" s="45"/>
      <c r="X343" s="48"/>
      <c r="Y343" s="49"/>
      <c r="Z343" s="50"/>
      <c r="AA343" s="51"/>
      <c r="AB343" s="52"/>
      <c r="AC343" s="52"/>
      <c r="AD343" s="53"/>
      <c r="AE343" s="54"/>
      <c r="AF343" s="53"/>
      <c r="AG343" s="54"/>
      <c r="AH343" s="53"/>
      <c r="AI343" s="54"/>
      <c r="AJ343" s="55"/>
      <c r="AK343" s="53"/>
      <c r="AL343" s="54"/>
      <c r="AM343" s="53"/>
      <c r="AN343" s="54"/>
      <c r="AO343" s="53"/>
      <c r="AP343" s="54"/>
      <c r="AQ343" s="55"/>
      <c r="AR343" s="56"/>
      <c r="AS343" s="57"/>
      <c r="AT343" s="58"/>
    </row>
    <row r="344" spans="1:46" s="7" customFormat="1" ht="30" x14ac:dyDescent="0.2">
      <c r="A344" s="254" t="s">
        <v>17</v>
      </c>
      <c r="B344" s="255"/>
      <c r="C344" s="255"/>
      <c r="D344" s="255"/>
      <c r="E344" s="255"/>
      <c r="F344" s="255"/>
      <c r="G344" s="255"/>
      <c r="H344" s="255"/>
      <c r="I344" s="255"/>
      <c r="J344" s="255"/>
      <c r="K344" s="255"/>
      <c r="L344" s="255"/>
      <c r="M344" s="255"/>
      <c r="N344" s="255"/>
      <c r="O344" s="255"/>
      <c r="P344" s="255"/>
      <c r="Q344" s="255"/>
      <c r="R344" s="255"/>
      <c r="S344" s="255"/>
      <c r="T344" s="255"/>
      <c r="U344" s="255"/>
      <c r="V344" s="255"/>
      <c r="W344" s="255"/>
      <c r="X344" s="255"/>
      <c r="Y344" s="255"/>
    </row>
    <row r="345" spans="1:46" ht="15.95" customHeight="1" x14ac:dyDescent="0.2">
      <c r="A345" s="8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2"/>
    </row>
    <row r="346" spans="1:46" ht="21" customHeight="1" x14ac:dyDescent="0.2">
      <c r="A346" s="14" t="s">
        <v>57</v>
      </c>
      <c r="B346" s="14"/>
      <c r="C346" s="14"/>
      <c r="D346" s="15"/>
      <c r="E346" s="16"/>
      <c r="F346" s="16"/>
      <c r="G346" s="16"/>
      <c r="H346" s="16"/>
      <c r="I346" s="16"/>
      <c r="J346" s="16"/>
      <c r="K346" s="17" t="s">
        <v>59</v>
      </c>
      <c r="L346" s="17"/>
      <c r="M346" s="17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8"/>
    </row>
    <row r="347" spans="1:46" ht="18" customHeight="1" x14ac:dyDescent="0.2">
      <c r="A347" s="14" t="s">
        <v>58</v>
      </c>
      <c r="B347" s="14"/>
      <c r="C347" s="14"/>
      <c r="D347" s="15"/>
      <c r="E347" s="16"/>
      <c r="F347" s="16"/>
      <c r="G347" s="16"/>
      <c r="H347" s="16"/>
      <c r="I347" s="16"/>
      <c r="J347" s="16"/>
      <c r="K347" s="17" t="s">
        <v>44</v>
      </c>
      <c r="L347" s="17"/>
      <c r="M347" s="17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8" t="s">
        <v>10</v>
      </c>
    </row>
    <row r="348" spans="1:46" ht="15.95" customHeight="1" x14ac:dyDescent="0.2">
      <c r="A348" s="19"/>
      <c r="B348" s="20"/>
      <c r="C348" s="20"/>
      <c r="D348" s="2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22"/>
    </row>
    <row r="349" spans="1:46" ht="14.1" customHeight="1" x14ac:dyDescent="0.2">
      <c r="A349" s="235" t="s">
        <v>2</v>
      </c>
      <c r="B349" s="236" t="s">
        <v>3</v>
      </c>
      <c r="C349" s="236" t="s">
        <v>4</v>
      </c>
      <c r="D349" s="236" t="s">
        <v>5</v>
      </c>
      <c r="E349" s="237" t="s">
        <v>21</v>
      </c>
      <c r="F349" s="238"/>
      <c r="G349" s="238"/>
      <c r="H349" s="238"/>
      <c r="I349" s="238"/>
      <c r="J349" s="238"/>
      <c r="K349" s="238"/>
      <c r="L349" s="228"/>
      <c r="M349" s="229"/>
      <c r="N349" s="235" t="s">
        <v>22</v>
      </c>
      <c r="O349" s="235"/>
      <c r="P349" s="235"/>
      <c r="Q349" s="235"/>
      <c r="R349" s="235"/>
      <c r="S349" s="235"/>
      <c r="T349" s="256"/>
      <c r="U349" s="228"/>
      <c r="V349" s="229"/>
      <c r="W349" s="257" t="s">
        <v>6</v>
      </c>
      <c r="X349" s="243" t="s">
        <v>1</v>
      </c>
      <c r="Y349" s="236" t="s">
        <v>1134</v>
      </c>
    </row>
    <row r="350" spans="1:46" ht="14.1" customHeight="1" x14ac:dyDescent="0.2">
      <c r="A350" s="235"/>
      <c r="B350" s="236"/>
      <c r="C350" s="236"/>
      <c r="D350" s="236"/>
      <c r="E350" s="240"/>
      <c r="F350" s="241"/>
      <c r="G350" s="241"/>
      <c r="H350" s="241"/>
      <c r="I350" s="241"/>
      <c r="J350" s="241"/>
      <c r="K350" s="241"/>
      <c r="L350" s="230"/>
      <c r="M350" s="231"/>
      <c r="N350" s="235"/>
      <c r="O350" s="235"/>
      <c r="P350" s="235"/>
      <c r="Q350" s="235"/>
      <c r="R350" s="235"/>
      <c r="S350" s="235"/>
      <c r="T350" s="256"/>
      <c r="U350" s="230"/>
      <c r="V350" s="231"/>
      <c r="W350" s="258"/>
      <c r="X350" s="243"/>
      <c r="Y350" s="236"/>
    </row>
    <row r="351" spans="1:46" ht="14.1" customHeight="1" x14ac:dyDescent="0.2">
      <c r="A351" s="235"/>
      <c r="B351" s="236"/>
      <c r="C351" s="236"/>
      <c r="D351" s="236"/>
      <c r="E351" s="232" t="s">
        <v>14</v>
      </c>
      <c r="F351" s="232"/>
      <c r="G351" s="232" t="s">
        <v>15</v>
      </c>
      <c r="H351" s="232"/>
      <c r="I351" s="232" t="s">
        <v>16</v>
      </c>
      <c r="J351" s="232"/>
      <c r="K351" s="23" t="s">
        <v>13</v>
      </c>
      <c r="L351" s="23" t="s">
        <v>1132</v>
      </c>
      <c r="M351" s="23" t="s">
        <v>1133</v>
      </c>
      <c r="N351" s="232" t="s">
        <v>14</v>
      </c>
      <c r="O351" s="232"/>
      <c r="P351" s="232" t="s">
        <v>15</v>
      </c>
      <c r="Q351" s="232"/>
      <c r="R351" s="232" t="s">
        <v>16</v>
      </c>
      <c r="S351" s="232"/>
      <c r="T351" s="23" t="s">
        <v>13</v>
      </c>
      <c r="U351" s="23" t="s">
        <v>1132</v>
      </c>
      <c r="V351" s="23" t="s">
        <v>1133</v>
      </c>
      <c r="W351" s="259"/>
      <c r="X351" s="243"/>
      <c r="Y351" s="236"/>
    </row>
    <row r="352" spans="1:46" s="34" customFormat="1" ht="21.95" customHeight="1" x14ac:dyDescent="0.2">
      <c r="A352" s="24">
        <v>1</v>
      </c>
      <c r="B352" s="133" t="s">
        <v>595</v>
      </c>
      <c r="C352" s="134" t="s">
        <v>91</v>
      </c>
      <c r="D352" s="134" t="s">
        <v>596</v>
      </c>
      <c r="E352" s="29">
        <v>89</v>
      </c>
      <c r="F352" s="28">
        <f t="shared" ref="F352:F362" si="97">E352/631</f>
        <v>0.14104595879556259</v>
      </c>
      <c r="G352" s="29">
        <v>98</v>
      </c>
      <c r="H352" s="28">
        <f t="shared" ref="H352:H362" si="98">G352/631.66</f>
        <v>0.155146756166292</v>
      </c>
      <c r="I352" s="29">
        <v>88</v>
      </c>
      <c r="J352" s="28">
        <f t="shared" ref="J352:J362" si="99">I352/631.66</f>
        <v>0.13931545451667038</v>
      </c>
      <c r="K352" s="28">
        <v>2.5000000000000001E-2</v>
      </c>
      <c r="L352" s="28">
        <f t="shared" ref="L352:L362" si="100">F352+H352+J352</f>
        <v>0.435508169478525</v>
      </c>
      <c r="M352" s="76" t="str">
        <f t="shared" ref="M352:M362" si="101">IF(L352&lt;28.5%,"F",IF(L352&gt;=28.5%,"P"))</f>
        <v>P</v>
      </c>
      <c r="N352" s="30">
        <v>97</v>
      </c>
      <c r="O352" s="28">
        <f t="shared" ref="O352:O362" si="102">N352/631.66</f>
        <v>0.15356362600132983</v>
      </c>
      <c r="P352" s="29">
        <v>91</v>
      </c>
      <c r="Q352" s="28">
        <f t="shared" ref="Q352:Q362" si="103">P352/631.66</f>
        <v>0.14406484501155686</v>
      </c>
      <c r="R352" s="29">
        <v>90</v>
      </c>
      <c r="S352" s="28">
        <f t="shared" ref="S352:S362" si="104">R352/631.66</f>
        <v>0.14248171484659469</v>
      </c>
      <c r="T352" s="28">
        <v>2.5000000000000001E-2</v>
      </c>
      <c r="U352" s="28">
        <f>O352+Q352+S352</f>
        <v>0.44011018585948136</v>
      </c>
      <c r="V352" s="76" t="str">
        <f>IF(U352&lt;28.5%,"F",IF(U352&gt;=28.5%,"P"))</f>
        <v>P</v>
      </c>
      <c r="W352" s="31">
        <f>F352+H352+J352+K352+O352+Q352+S352+T352</f>
        <v>0.92561835533800652</v>
      </c>
      <c r="X352" s="37" t="str">
        <f t="shared" ref="X352:X362" si="105">IF(W352&lt;60%,"F",IF(W352&lt;70%,"D",IF(W352&lt;80%,"C",IF(W352&lt;90%,"B",IF(W352&gt;=90%,"A")))))</f>
        <v>A</v>
      </c>
      <c r="Y352" s="33"/>
    </row>
    <row r="353" spans="1:46" s="36" customFormat="1" ht="21.95" customHeight="1" x14ac:dyDescent="0.25">
      <c r="A353" s="24">
        <v>2</v>
      </c>
      <c r="B353" s="25" t="s">
        <v>597</v>
      </c>
      <c r="C353" s="26" t="s">
        <v>91</v>
      </c>
      <c r="D353" s="26" t="s">
        <v>598</v>
      </c>
      <c r="E353" s="29">
        <v>70</v>
      </c>
      <c r="F353" s="28">
        <f t="shared" si="97"/>
        <v>0.11093502377179081</v>
      </c>
      <c r="G353" s="29">
        <v>74</v>
      </c>
      <c r="H353" s="28">
        <f t="shared" si="98"/>
        <v>0.11715163220720008</v>
      </c>
      <c r="I353" s="29">
        <v>71</v>
      </c>
      <c r="J353" s="28">
        <f t="shared" si="99"/>
        <v>0.1124022417123136</v>
      </c>
      <c r="K353" s="28">
        <v>2.5000000000000001E-2</v>
      </c>
      <c r="L353" s="28">
        <f t="shared" si="100"/>
        <v>0.34048889769130447</v>
      </c>
      <c r="M353" s="76" t="str">
        <f t="shared" si="101"/>
        <v>P</v>
      </c>
      <c r="N353" s="30">
        <v>82</v>
      </c>
      <c r="O353" s="28">
        <f t="shared" si="102"/>
        <v>0.12981667352689738</v>
      </c>
      <c r="P353" s="29">
        <v>80</v>
      </c>
      <c r="Q353" s="28">
        <f t="shared" si="103"/>
        <v>0.12665041319697307</v>
      </c>
      <c r="R353" s="29">
        <v>79</v>
      </c>
      <c r="S353" s="28">
        <f t="shared" si="104"/>
        <v>0.1250672830320109</v>
      </c>
      <c r="T353" s="28">
        <v>2.5000000000000001E-2</v>
      </c>
      <c r="U353" s="28">
        <f t="shared" ref="U353:U362" si="106">O353+Q353+S353</f>
        <v>0.38153436975588129</v>
      </c>
      <c r="V353" s="76" t="str">
        <f t="shared" ref="V353:V362" si="107">IF(U353&lt;28.5%,"F",IF(U353&gt;=28.5%,"P"))</f>
        <v>P</v>
      </c>
      <c r="W353" s="31">
        <f t="shared" ref="W353:W362" si="108">F353+H353+J353+K353+O353+Q353+S353+T353</f>
        <v>0.77202326744718586</v>
      </c>
      <c r="X353" s="32" t="str">
        <f t="shared" si="105"/>
        <v>C</v>
      </c>
      <c r="Y353" s="35"/>
    </row>
    <row r="354" spans="1:46" s="39" customFormat="1" ht="21.95" customHeight="1" x14ac:dyDescent="0.25">
      <c r="A354" s="24">
        <v>3</v>
      </c>
      <c r="B354" s="25" t="s">
        <v>599</v>
      </c>
      <c r="C354" s="26" t="s">
        <v>91</v>
      </c>
      <c r="D354" s="26" t="s">
        <v>600</v>
      </c>
      <c r="E354" s="29">
        <v>58</v>
      </c>
      <c r="F354" s="28">
        <f t="shared" si="97"/>
        <v>9.1917591125198095E-2</v>
      </c>
      <c r="G354" s="29">
        <v>64</v>
      </c>
      <c r="H354" s="28">
        <f t="shared" si="98"/>
        <v>0.10132033055757846</v>
      </c>
      <c r="I354" s="29">
        <v>47</v>
      </c>
      <c r="J354" s="28">
        <f t="shared" si="99"/>
        <v>7.4407117753221674E-2</v>
      </c>
      <c r="K354" s="28">
        <v>2.5000000000000001E-2</v>
      </c>
      <c r="L354" s="28">
        <f t="shared" si="100"/>
        <v>0.26764503943599821</v>
      </c>
      <c r="M354" s="76" t="str">
        <f t="shared" si="101"/>
        <v>F</v>
      </c>
      <c r="N354" s="30">
        <v>77</v>
      </c>
      <c r="O354" s="28">
        <f t="shared" si="102"/>
        <v>0.12190102270208657</v>
      </c>
      <c r="P354" s="29">
        <v>56</v>
      </c>
      <c r="Q354" s="28">
        <f t="shared" si="103"/>
        <v>8.8655289237881144E-2</v>
      </c>
      <c r="R354" s="29">
        <v>50</v>
      </c>
      <c r="S354" s="28">
        <f t="shared" si="104"/>
        <v>7.9156508248108159E-2</v>
      </c>
      <c r="T354" s="28">
        <v>2.5000000000000001E-2</v>
      </c>
      <c r="U354" s="28">
        <f t="shared" si="106"/>
        <v>0.28971282018807587</v>
      </c>
      <c r="V354" s="76" t="str">
        <f t="shared" si="107"/>
        <v>P</v>
      </c>
      <c r="W354" s="31">
        <f t="shared" si="108"/>
        <v>0.60735785962407418</v>
      </c>
      <c r="X354" s="37" t="str">
        <f t="shared" si="105"/>
        <v>D</v>
      </c>
      <c r="Y354" s="38"/>
    </row>
    <row r="355" spans="1:46" s="36" customFormat="1" ht="21.95" customHeight="1" x14ac:dyDescent="0.25">
      <c r="A355" s="24">
        <v>4</v>
      </c>
      <c r="B355" s="25" t="s">
        <v>601</v>
      </c>
      <c r="C355" s="26" t="s">
        <v>91</v>
      </c>
      <c r="D355" s="26" t="s">
        <v>602</v>
      </c>
      <c r="E355" s="29">
        <v>83</v>
      </c>
      <c r="F355" s="28">
        <f t="shared" si="97"/>
        <v>0.13153724247226625</v>
      </c>
      <c r="G355" s="29">
        <v>51</v>
      </c>
      <c r="H355" s="28">
        <f t="shared" si="98"/>
        <v>8.073963841307033E-2</v>
      </c>
      <c r="I355" s="29">
        <v>64</v>
      </c>
      <c r="J355" s="28">
        <f t="shared" si="99"/>
        <v>0.10132033055757846</v>
      </c>
      <c r="K355" s="28">
        <v>0.02</v>
      </c>
      <c r="L355" s="28">
        <f t="shared" si="100"/>
        <v>0.31359721144291502</v>
      </c>
      <c r="M355" s="76" t="str">
        <f t="shared" si="101"/>
        <v>P</v>
      </c>
      <c r="N355" s="30">
        <v>83</v>
      </c>
      <c r="O355" s="28">
        <f t="shared" si="102"/>
        <v>0.13139980369185955</v>
      </c>
      <c r="P355" s="29">
        <v>61</v>
      </c>
      <c r="Q355" s="28">
        <f t="shared" si="103"/>
        <v>9.6570940062691957E-2</v>
      </c>
      <c r="R355" s="29">
        <v>74</v>
      </c>
      <c r="S355" s="28">
        <f t="shared" si="104"/>
        <v>0.11715163220720008</v>
      </c>
      <c r="T355" s="28">
        <v>2.5000000000000001E-2</v>
      </c>
      <c r="U355" s="28">
        <f t="shared" si="106"/>
        <v>0.3451223759617516</v>
      </c>
      <c r="V355" s="76" t="str">
        <f t="shared" si="107"/>
        <v>P</v>
      </c>
      <c r="W355" s="31">
        <f t="shared" si="108"/>
        <v>0.70371958740466667</v>
      </c>
      <c r="X355" s="32" t="str">
        <f t="shared" si="105"/>
        <v>C</v>
      </c>
      <c r="Y355" s="40"/>
    </row>
    <row r="356" spans="1:46" s="39" customFormat="1" ht="20.100000000000001" customHeight="1" x14ac:dyDescent="0.25">
      <c r="A356" s="24">
        <v>5</v>
      </c>
      <c r="B356" s="25" t="s">
        <v>371</v>
      </c>
      <c r="C356" s="26" t="s">
        <v>91</v>
      </c>
      <c r="D356" s="26" t="s">
        <v>372</v>
      </c>
      <c r="E356" s="29">
        <v>61</v>
      </c>
      <c r="F356" s="28">
        <f t="shared" si="97"/>
        <v>9.6671949286846276E-2</v>
      </c>
      <c r="G356" s="29">
        <v>73</v>
      </c>
      <c r="H356" s="28">
        <f t="shared" si="98"/>
        <v>0.11556850204223792</v>
      </c>
      <c r="I356" s="29">
        <v>62</v>
      </c>
      <c r="J356" s="28">
        <f t="shared" si="99"/>
        <v>9.8154070227654128E-2</v>
      </c>
      <c r="K356" s="28">
        <v>0.02</v>
      </c>
      <c r="L356" s="28">
        <f t="shared" si="100"/>
        <v>0.3103945215567383</v>
      </c>
      <c r="M356" s="76" t="str">
        <f t="shared" si="101"/>
        <v>P</v>
      </c>
      <c r="N356" s="30">
        <v>81</v>
      </c>
      <c r="O356" s="28">
        <f t="shared" si="102"/>
        <v>0.12823354336193524</v>
      </c>
      <c r="P356" s="29">
        <v>72</v>
      </c>
      <c r="Q356" s="28">
        <f t="shared" si="103"/>
        <v>0.11398537187727575</v>
      </c>
      <c r="R356" s="29">
        <v>58</v>
      </c>
      <c r="S356" s="28">
        <f t="shared" si="104"/>
        <v>9.1821549567805472E-2</v>
      </c>
      <c r="T356" s="28">
        <v>2.5000000000000001E-2</v>
      </c>
      <c r="U356" s="28">
        <f t="shared" si="106"/>
        <v>0.33404046480701644</v>
      </c>
      <c r="V356" s="76" t="str">
        <f t="shared" si="107"/>
        <v>P</v>
      </c>
      <c r="W356" s="31">
        <f t="shared" si="108"/>
        <v>0.68943498636375489</v>
      </c>
      <c r="X356" s="37" t="str">
        <f t="shared" si="105"/>
        <v>D</v>
      </c>
      <c r="Y356" s="38"/>
    </row>
    <row r="357" spans="1:46" s="34" customFormat="1" ht="21.95" customHeight="1" x14ac:dyDescent="0.25">
      <c r="A357" s="24">
        <v>6</v>
      </c>
      <c r="B357" s="25" t="s">
        <v>603</v>
      </c>
      <c r="C357" s="26" t="s">
        <v>91</v>
      </c>
      <c r="D357" s="26" t="s">
        <v>604</v>
      </c>
      <c r="E357" s="29">
        <v>86</v>
      </c>
      <c r="F357" s="28">
        <f t="shared" si="97"/>
        <v>0.13629160063391443</v>
      </c>
      <c r="G357" s="29">
        <v>88</v>
      </c>
      <c r="H357" s="28">
        <f t="shared" si="98"/>
        <v>0.13931545451667038</v>
      </c>
      <c r="I357" s="29">
        <v>88</v>
      </c>
      <c r="J357" s="28">
        <f t="shared" si="99"/>
        <v>0.13931545451667038</v>
      </c>
      <c r="K357" s="28">
        <v>2.5000000000000001E-2</v>
      </c>
      <c r="L357" s="28">
        <f t="shared" si="100"/>
        <v>0.41492250966725519</v>
      </c>
      <c r="M357" s="76" t="str">
        <f t="shared" si="101"/>
        <v>P</v>
      </c>
      <c r="N357" s="30">
        <v>94</v>
      </c>
      <c r="O357" s="28">
        <f t="shared" si="102"/>
        <v>0.14881423550644335</v>
      </c>
      <c r="P357" s="29">
        <v>81</v>
      </c>
      <c r="Q357" s="28">
        <f t="shared" si="103"/>
        <v>0.12823354336193524</v>
      </c>
      <c r="R357" s="29">
        <v>86</v>
      </c>
      <c r="S357" s="28">
        <f t="shared" si="104"/>
        <v>0.13614919418674604</v>
      </c>
      <c r="T357" s="28">
        <v>2.5000000000000001E-2</v>
      </c>
      <c r="U357" s="28">
        <f t="shared" si="106"/>
        <v>0.41319697305512465</v>
      </c>
      <c r="V357" s="76" t="str">
        <f t="shared" si="107"/>
        <v>P</v>
      </c>
      <c r="W357" s="31">
        <f t="shared" si="108"/>
        <v>0.87811948272237983</v>
      </c>
      <c r="X357" s="32" t="str">
        <f t="shared" si="105"/>
        <v>B</v>
      </c>
      <c r="Y357" s="41"/>
    </row>
    <row r="358" spans="1:46" s="138" customFormat="1" ht="21.95" customHeight="1" x14ac:dyDescent="0.25">
      <c r="A358" s="106">
        <v>7</v>
      </c>
      <c r="B358" s="77" t="s">
        <v>605</v>
      </c>
      <c r="C358" s="78" t="s">
        <v>91</v>
      </c>
      <c r="D358" s="78" t="s">
        <v>606</v>
      </c>
      <c r="E358" s="81">
        <v>91</v>
      </c>
      <c r="F358" s="80">
        <f t="shared" si="97"/>
        <v>0.14421553090332806</v>
      </c>
      <c r="G358" s="81">
        <v>0</v>
      </c>
      <c r="H358" s="80">
        <f t="shared" si="98"/>
        <v>0</v>
      </c>
      <c r="I358" s="81">
        <v>0</v>
      </c>
      <c r="J358" s="80">
        <f t="shared" si="99"/>
        <v>0</v>
      </c>
      <c r="K358" s="80">
        <v>0</v>
      </c>
      <c r="L358" s="80">
        <f t="shared" si="100"/>
        <v>0.14421553090332806</v>
      </c>
      <c r="M358" s="107" t="str">
        <f t="shared" si="101"/>
        <v>F</v>
      </c>
      <c r="N358" s="82">
        <v>94</v>
      </c>
      <c r="O358" s="80">
        <f t="shared" si="102"/>
        <v>0.14881423550644335</v>
      </c>
      <c r="P358" s="81">
        <v>0</v>
      </c>
      <c r="Q358" s="80">
        <f t="shared" si="103"/>
        <v>0</v>
      </c>
      <c r="R358" s="81">
        <v>0</v>
      </c>
      <c r="S358" s="80">
        <f t="shared" si="104"/>
        <v>0</v>
      </c>
      <c r="T358" s="80">
        <v>0</v>
      </c>
      <c r="U358" s="80">
        <f t="shared" si="106"/>
        <v>0.14881423550644335</v>
      </c>
      <c r="V358" s="107" t="str">
        <f t="shared" si="107"/>
        <v>F</v>
      </c>
      <c r="W358" s="83">
        <f t="shared" si="108"/>
        <v>0.29302976640977141</v>
      </c>
      <c r="X358" s="136" t="str">
        <f t="shared" si="105"/>
        <v>F</v>
      </c>
      <c r="Y358" s="137"/>
    </row>
    <row r="359" spans="1:46" s="34" customFormat="1" ht="21.95" customHeight="1" x14ac:dyDescent="0.25">
      <c r="A359" s="24">
        <v>8</v>
      </c>
      <c r="B359" s="25" t="s">
        <v>607</v>
      </c>
      <c r="C359" s="26" t="s">
        <v>91</v>
      </c>
      <c r="D359" s="26" t="s">
        <v>608</v>
      </c>
      <c r="E359" s="29">
        <v>84</v>
      </c>
      <c r="F359" s="28">
        <f t="shared" si="97"/>
        <v>0.13312202852614896</v>
      </c>
      <c r="G359" s="29">
        <v>69</v>
      </c>
      <c r="H359" s="28">
        <f t="shared" si="98"/>
        <v>0.10923598138238927</v>
      </c>
      <c r="I359" s="29">
        <v>71</v>
      </c>
      <c r="J359" s="28">
        <f t="shared" si="99"/>
        <v>0.1124022417123136</v>
      </c>
      <c r="K359" s="28">
        <v>2.5000000000000001E-2</v>
      </c>
      <c r="L359" s="28">
        <f t="shared" si="100"/>
        <v>0.35476025162085184</v>
      </c>
      <c r="M359" s="76" t="str">
        <f t="shared" si="101"/>
        <v>P</v>
      </c>
      <c r="N359" s="30">
        <v>77</v>
      </c>
      <c r="O359" s="28">
        <f t="shared" si="102"/>
        <v>0.12190102270208657</v>
      </c>
      <c r="P359" s="29">
        <v>75</v>
      </c>
      <c r="Q359" s="28">
        <f t="shared" si="103"/>
        <v>0.11873476237216224</v>
      </c>
      <c r="R359" s="29">
        <v>71</v>
      </c>
      <c r="S359" s="28">
        <f t="shared" si="104"/>
        <v>0.1124022417123136</v>
      </c>
      <c r="T359" s="28">
        <v>2.5000000000000001E-2</v>
      </c>
      <c r="U359" s="28">
        <f t="shared" si="106"/>
        <v>0.35303802678656243</v>
      </c>
      <c r="V359" s="76" t="str">
        <f t="shared" si="107"/>
        <v>P</v>
      </c>
      <c r="W359" s="31">
        <f t="shared" si="108"/>
        <v>0.75779827840741432</v>
      </c>
      <c r="X359" s="32" t="str">
        <f t="shared" si="105"/>
        <v>C</v>
      </c>
      <c r="Y359" s="41" t="s">
        <v>11</v>
      </c>
    </row>
    <row r="360" spans="1:46" s="36" customFormat="1" ht="20.100000000000001" customHeight="1" x14ac:dyDescent="0.25">
      <c r="A360" s="24">
        <v>9</v>
      </c>
      <c r="B360" s="25" t="s">
        <v>1037</v>
      </c>
      <c r="C360" s="26" t="s">
        <v>91</v>
      </c>
      <c r="D360" s="26" t="s">
        <v>1038</v>
      </c>
      <c r="E360" s="29">
        <v>98</v>
      </c>
      <c r="F360" s="28">
        <f t="shared" si="97"/>
        <v>0.15530903328050713</v>
      </c>
      <c r="G360" s="29">
        <v>82</v>
      </c>
      <c r="H360" s="28">
        <f t="shared" si="98"/>
        <v>0.12981667352689738</v>
      </c>
      <c r="I360" s="29">
        <v>100</v>
      </c>
      <c r="J360" s="28">
        <f t="shared" si="99"/>
        <v>0.15831301649621632</v>
      </c>
      <c r="K360" s="28">
        <v>2.5000000000000001E-2</v>
      </c>
      <c r="L360" s="28">
        <f t="shared" si="100"/>
        <v>0.44343872330362083</v>
      </c>
      <c r="M360" s="76" t="str">
        <f t="shared" si="101"/>
        <v>P</v>
      </c>
      <c r="N360" s="30">
        <v>90</v>
      </c>
      <c r="O360" s="28">
        <f t="shared" si="102"/>
        <v>0.14248171484659469</v>
      </c>
      <c r="P360" s="29">
        <v>84</v>
      </c>
      <c r="Q360" s="28">
        <f t="shared" si="103"/>
        <v>0.13298293385682172</v>
      </c>
      <c r="R360" s="29">
        <v>72</v>
      </c>
      <c r="S360" s="28">
        <f t="shared" si="104"/>
        <v>0.11398537187727575</v>
      </c>
      <c r="T360" s="28">
        <v>2.5000000000000001E-2</v>
      </c>
      <c r="U360" s="28">
        <f t="shared" si="106"/>
        <v>0.38945002058069217</v>
      </c>
      <c r="V360" s="76" t="str">
        <f t="shared" si="107"/>
        <v>P</v>
      </c>
      <c r="W360" s="31">
        <f t="shared" si="108"/>
        <v>0.88288874388431304</v>
      </c>
      <c r="X360" s="32" t="str">
        <f t="shared" si="105"/>
        <v>B</v>
      </c>
      <c r="Y360" s="35"/>
    </row>
    <row r="361" spans="1:46" s="36" customFormat="1" ht="21.95" customHeight="1" x14ac:dyDescent="0.25">
      <c r="A361" s="24">
        <v>10</v>
      </c>
      <c r="B361" s="25" t="s">
        <v>609</v>
      </c>
      <c r="C361" s="26" t="s">
        <v>91</v>
      </c>
      <c r="D361" s="26" t="s">
        <v>610</v>
      </c>
      <c r="E361" s="29">
        <v>70</v>
      </c>
      <c r="F361" s="28">
        <f t="shared" si="97"/>
        <v>0.11093502377179081</v>
      </c>
      <c r="G361" s="29">
        <v>62</v>
      </c>
      <c r="H361" s="28">
        <f t="shared" si="98"/>
        <v>9.8154070227654128E-2</v>
      </c>
      <c r="I361" s="29">
        <v>83</v>
      </c>
      <c r="J361" s="28">
        <f t="shared" si="99"/>
        <v>0.13139980369185955</v>
      </c>
      <c r="K361" s="28">
        <v>2.5000000000000001E-2</v>
      </c>
      <c r="L361" s="28">
        <f t="shared" si="100"/>
        <v>0.34048889769130447</v>
      </c>
      <c r="M361" s="76" t="str">
        <f t="shared" si="101"/>
        <v>P</v>
      </c>
      <c r="N361" s="30">
        <v>81</v>
      </c>
      <c r="O361" s="28">
        <f t="shared" si="102"/>
        <v>0.12823354336193524</v>
      </c>
      <c r="P361" s="29">
        <v>65</v>
      </c>
      <c r="Q361" s="28">
        <f t="shared" si="103"/>
        <v>0.10290346072254061</v>
      </c>
      <c r="R361" s="29">
        <v>77</v>
      </c>
      <c r="S361" s="28">
        <f t="shared" si="104"/>
        <v>0.12190102270208657</v>
      </c>
      <c r="T361" s="28">
        <v>2.5000000000000001E-2</v>
      </c>
      <c r="U361" s="28">
        <f t="shared" si="106"/>
        <v>0.35303802678656243</v>
      </c>
      <c r="V361" s="76" t="str">
        <f t="shared" si="107"/>
        <v>P</v>
      </c>
      <c r="W361" s="31">
        <f t="shared" si="108"/>
        <v>0.74352692447786695</v>
      </c>
      <c r="X361" s="32" t="str">
        <f t="shared" si="105"/>
        <v>C</v>
      </c>
      <c r="Y361" s="43"/>
    </row>
    <row r="362" spans="1:46" s="36" customFormat="1" ht="21.95" customHeight="1" x14ac:dyDescent="0.25">
      <c r="A362" s="24">
        <v>11</v>
      </c>
      <c r="B362" s="25" t="s">
        <v>611</v>
      </c>
      <c r="C362" s="26" t="s">
        <v>91</v>
      </c>
      <c r="D362" s="26" t="s">
        <v>612</v>
      </c>
      <c r="E362" s="29">
        <v>93</v>
      </c>
      <c r="F362" s="28">
        <f t="shared" si="97"/>
        <v>0.1473851030110935</v>
      </c>
      <c r="G362" s="29">
        <v>96</v>
      </c>
      <c r="H362" s="28">
        <f t="shared" si="98"/>
        <v>0.15198049583636766</v>
      </c>
      <c r="I362" s="29">
        <v>92</v>
      </c>
      <c r="J362" s="28">
        <f t="shared" si="99"/>
        <v>0.14564797517651903</v>
      </c>
      <c r="K362" s="28">
        <v>2.5000000000000001E-2</v>
      </c>
      <c r="L362" s="28">
        <f t="shared" si="100"/>
        <v>0.44501357402398023</v>
      </c>
      <c r="M362" s="76" t="str">
        <f t="shared" si="101"/>
        <v>P</v>
      </c>
      <c r="N362" s="30">
        <v>95</v>
      </c>
      <c r="O362" s="28">
        <f t="shared" si="102"/>
        <v>0.15039736567140552</v>
      </c>
      <c r="P362" s="29">
        <v>94</v>
      </c>
      <c r="Q362" s="28">
        <f t="shared" si="103"/>
        <v>0.14881423550644335</v>
      </c>
      <c r="R362" s="29">
        <v>99</v>
      </c>
      <c r="S362" s="28">
        <f t="shared" si="104"/>
        <v>0.15672988633125418</v>
      </c>
      <c r="T362" s="28">
        <v>2.5000000000000001E-2</v>
      </c>
      <c r="U362" s="28">
        <f t="shared" si="106"/>
        <v>0.45594148750910302</v>
      </c>
      <c r="V362" s="76" t="str">
        <f t="shared" si="107"/>
        <v>P</v>
      </c>
      <c r="W362" s="31">
        <f t="shared" si="108"/>
        <v>0.95095506153308329</v>
      </c>
      <c r="X362" s="32" t="str">
        <f t="shared" si="105"/>
        <v>A</v>
      </c>
      <c r="Y362" s="35"/>
    </row>
    <row r="363" spans="1:46" ht="15" customHeight="1" x14ac:dyDescent="0.2">
      <c r="A363" s="44" t="s">
        <v>30</v>
      </c>
      <c r="B363" s="45"/>
      <c r="C363" s="45"/>
      <c r="D363" s="46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7"/>
      <c r="U363" s="55"/>
      <c r="V363" s="55"/>
      <c r="W363" s="45"/>
      <c r="X363" s="48"/>
      <c r="Y363" s="49"/>
      <c r="Z363" s="50"/>
      <c r="AA363" s="51"/>
      <c r="AB363" s="52"/>
      <c r="AC363" s="52"/>
      <c r="AD363" s="53"/>
      <c r="AE363" s="54"/>
      <c r="AF363" s="53"/>
      <c r="AG363" s="54"/>
      <c r="AH363" s="53"/>
      <c r="AI363" s="54"/>
      <c r="AJ363" s="55"/>
      <c r="AK363" s="53"/>
      <c r="AL363" s="54"/>
      <c r="AM363" s="53"/>
      <c r="AN363" s="54"/>
      <c r="AO363" s="53"/>
      <c r="AP363" s="54"/>
      <c r="AQ363" s="55"/>
      <c r="AR363" s="56"/>
      <c r="AS363" s="57"/>
      <c r="AT363" s="58"/>
    </row>
    <row r="364" spans="1:46" ht="15" customHeight="1" x14ac:dyDescent="0.2">
      <c r="A364" s="44"/>
      <c r="B364" s="45"/>
      <c r="C364" s="45"/>
      <c r="D364" s="46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55"/>
      <c r="U364" s="55"/>
      <c r="V364" s="55"/>
      <c r="W364" s="45"/>
      <c r="X364" s="48"/>
      <c r="Y364" s="49"/>
      <c r="Z364" s="50"/>
      <c r="AA364" s="51"/>
      <c r="AB364" s="52"/>
      <c r="AC364" s="52"/>
      <c r="AD364" s="53"/>
      <c r="AE364" s="54"/>
      <c r="AF364" s="53"/>
      <c r="AG364" s="54"/>
      <c r="AH364" s="53"/>
      <c r="AI364" s="54"/>
      <c r="AJ364" s="55"/>
      <c r="AK364" s="53"/>
      <c r="AL364" s="54"/>
      <c r="AM364" s="53"/>
      <c r="AN364" s="54"/>
      <c r="AO364" s="53"/>
      <c r="AP364" s="54"/>
      <c r="AQ364" s="55"/>
      <c r="AR364" s="56"/>
      <c r="AS364" s="57"/>
      <c r="AT364" s="58"/>
    </row>
    <row r="365" spans="1:46" ht="15" customHeight="1" x14ac:dyDescent="0.2">
      <c r="A365" s="44"/>
      <c r="B365" s="45"/>
      <c r="C365" s="45"/>
      <c r="D365" s="46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55"/>
      <c r="U365" s="55"/>
      <c r="V365" s="55"/>
      <c r="W365" s="45"/>
      <c r="X365" s="48"/>
      <c r="Y365" s="49"/>
      <c r="Z365" s="50"/>
      <c r="AA365" s="51"/>
      <c r="AB365" s="52"/>
      <c r="AC365" s="52"/>
      <c r="AD365" s="53"/>
      <c r="AE365" s="54"/>
      <c r="AF365" s="53"/>
      <c r="AG365" s="54"/>
      <c r="AH365" s="53"/>
      <c r="AI365" s="54"/>
      <c r="AJ365" s="55"/>
      <c r="AK365" s="53"/>
      <c r="AL365" s="54"/>
      <c r="AM365" s="53"/>
      <c r="AN365" s="54"/>
      <c r="AO365" s="53"/>
      <c r="AP365" s="54"/>
      <c r="AQ365" s="55"/>
      <c r="AR365" s="56"/>
      <c r="AS365" s="57"/>
      <c r="AT365" s="58"/>
    </row>
    <row r="366" spans="1:46" ht="15" customHeight="1" x14ac:dyDescent="0.2">
      <c r="A366" s="44"/>
      <c r="B366" s="45"/>
      <c r="C366" s="45"/>
      <c r="D366" s="46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55"/>
      <c r="U366" s="55"/>
      <c r="V366" s="55"/>
      <c r="W366" s="45"/>
      <c r="X366" s="48"/>
      <c r="Y366" s="49"/>
      <c r="Z366" s="50"/>
      <c r="AA366" s="51"/>
      <c r="AB366" s="52"/>
      <c r="AC366" s="52"/>
      <c r="AD366" s="53"/>
      <c r="AE366" s="54"/>
      <c r="AF366" s="53"/>
      <c r="AG366" s="54"/>
      <c r="AH366" s="53"/>
      <c r="AI366" s="54"/>
      <c r="AJ366" s="55"/>
      <c r="AK366" s="53"/>
      <c r="AL366" s="54"/>
      <c r="AM366" s="53"/>
      <c r="AN366" s="54"/>
      <c r="AO366" s="53"/>
      <c r="AP366" s="54"/>
      <c r="AQ366" s="55"/>
      <c r="AR366" s="56"/>
      <c r="AS366" s="57"/>
      <c r="AT366" s="58"/>
    </row>
    <row r="367" spans="1:46" ht="15" customHeight="1" x14ac:dyDescent="0.2">
      <c r="A367" s="44"/>
      <c r="B367" s="45"/>
      <c r="C367" s="45"/>
      <c r="D367" s="46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55"/>
      <c r="U367" s="55"/>
      <c r="V367" s="55"/>
      <c r="W367" s="45"/>
      <c r="X367" s="48"/>
      <c r="Y367" s="49"/>
      <c r="Z367" s="50"/>
      <c r="AA367" s="51"/>
      <c r="AB367" s="52"/>
      <c r="AC367" s="52"/>
      <c r="AD367" s="53"/>
      <c r="AE367" s="54"/>
      <c r="AF367" s="53"/>
      <c r="AG367" s="54"/>
      <c r="AH367" s="53"/>
      <c r="AI367" s="54"/>
      <c r="AJ367" s="55"/>
      <c r="AK367" s="53"/>
      <c r="AL367" s="54"/>
      <c r="AM367" s="53"/>
      <c r="AN367" s="54"/>
      <c r="AO367" s="53"/>
      <c r="AP367" s="54"/>
      <c r="AQ367" s="55"/>
      <c r="AR367" s="56"/>
      <c r="AS367" s="57"/>
      <c r="AT367" s="58"/>
    </row>
    <row r="368" spans="1:46" ht="15" customHeight="1" x14ac:dyDescent="0.2">
      <c r="A368" s="44"/>
      <c r="B368" s="45"/>
      <c r="C368" s="45"/>
      <c r="D368" s="46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55"/>
      <c r="U368" s="55"/>
      <c r="V368" s="55"/>
      <c r="W368" s="45"/>
      <c r="X368" s="48"/>
      <c r="Y368" s="49"/>
      <c r="Z368" s="50"/>
      <c r="AA368" s="51"/>
      <c r="AB368" s="52"/>
      <c r="AC368" s="52"/>
      <c r="AD368" s="53"/>
      <c r="AE368" s="54"/>
      <c r="AF368" s="53"/>
      <c r="AG368" s="54"/>
      <c r="AH368" s="53"/>
      <c r="AI368" s="54"/>
      <c r="AJ368" s="55"/>
      <c r="AK368" s="53"/>
      <c r="AL368" s="54"/>
      <c r="AM368" s="53"/>
      <c r="AN368" s="54"/>
      <c r="AO368" s="53"/>
      <c r="AP368" s="54"/>
      <c r="AQ368" s="55"/>
      <c r="AR368" s="56"/>
      <c r="AS368" s="57"/>
      <c r="AT368" s="58"/>
    </row>
    <row r="369" spans="1:46" ht="15" customHeight="1" x14ac:dyDescent="0.2">
      <c r="A369" s="44"/>
      <c r="B369" s="45"/>
      <c r="C369" s="45"/>
      <c r="D369" s="46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55"/>
      <c r="U369" s="55"/>
      <c r="V369" s="55"/>
      <c r="W369" s="45"/>
      <c r="X369" s="48"/>
      <c r="Y369" s="49"/>
      <c r="Z369" s="50"/>
      <c r="AA369" s="51"/>
      <c r="AB369" s="52"/>
      <c r="AC369" s="52"/>
      <c r="AD369" s="53"/>
      <c r="AE369" s="54"/>
      <c r="AF369" s="53"/>
      <c r="AG369" s="54"/>
      <c r="AH369" s="53"/>
      <c r="AI369" s="54"/>
      <c r="AJ369" s="55"/>
      <c r="AK369" s="53"/>
      <c r="AL369" s="54"/>
      <c r="AM369" s="53"/>
      <c r="AN369" s="54"/>
      <c r="AO369" s="53"/>
      <c r="AP369" s="54"/>
      <c r="AQ369" s="55"/>
      <c r="AR369" s="56"/>
      <c r="AS369" s="57"/>
      <c r="AT369" s="58"/>
    </row>
    <row r="370" spans="1:46" ht="15" customHeight="1" x14ac:dyDescent="0.2">
      <c r="A370" s="44"/>
      <c r="B370" s="45"/>
      <c r="C370" s="45"/>
      <c r="D370" s="46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55"/>
      <c r="U370" s="55"/>
      <c r="V370" s="55"/>
      <c r="W370" s="45"/>
      <c r="X370" s="48"/>
      <c r="Y370" s="49"/>
      <c r="Z370" s="50"/>
      <c r="AA370" s="51"/>
      <c r="AB370" s="52"/>
      <c r="AC370" s="52"/>
      <c r="AD370" s="53"/>
      <c r="AE370" s="54"/>
      <c r="AF370" s="53"/>
      <c r="AG370" s="54"/>
      <c r="AH370" s="53"/>
      <c r="AI370" s="54"/>
      <c r="AJ370" s="55"/>
      <c r="AK370" s="53"/>
      <c r="AL370" s="54"/>
      <c r="AM370" s="53"/>
      <c r="AN370" s="54"/>
      <c r="AO370" s="53"/>
      <c r="AP370" s="54"/>
      <c r="AQ370" s="55"/>
      <c r="AR370" s="56"/>
      <c r="AS370" s="57"/>
      <c r="AT370" s="58"/>
    </row>
    <row r="371" spans="1:46" ht="15" customHeight="1" x14ac:dyDescent="0.2">
      <c r="A371" s="44"/>
      <c r="B371" s="45"/>
      <c r="C371" s="45"/>
      <c r="D371" s="46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55"/>
      <c r="U371" s="55"/>
      <c r="V371" s="55"/>
      <c r="W371" s="45"/>
      <c r="X371" s="48"/>
      <c r="Y371" s="49"/>
      <c r="Z371" s="50"/>
      <c r="AA371" s="51"/>
      <c r="AB371" s="52"/>
      <c r="AC371" s="52"/>
      <c r="AD371" s="53"/>
      <c r="AE371" s="54"/>
      <c r="AF371" s="53"/>
      <c r="AG371" s="54"/>
      <c r="AH371" s="53"/>
      <c r="AI371" s="54"/>
      <c r="AJ371" s="55"/>
      <c r="AK371" s="53"/>
      <c r="AL371" s="54"/>
      <c r="AM371" s="53"/>
      <c r="AN371" s="54"/>
      <c r="AO371" s="53"/>
      <c r="AP371" s="54"/>
      <c r="AQ371" s="55"/>
      <c r="AR371" s="56"/>
      <c r="AS371" s="57"/>
      <c r="AT371" s="58"/>
    </row>
    <row r="372" spans="1:46" ht="15" customHeight="1" x14ac:dyDescent="0.2">
      <c r="A372" s="44"/>
      <c r="B372" s="45"/>
      <c r="C372" s="45"/>
      <c r="D372" s="46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55"/>
      <c r="U372" s="55"/>
      <c r="V372" s="55"/>
      <c r="W372" s="45"/>
      <c r="X372" s="48"/>
      <c r="Y372" s="49"/>
      <c r="Z372" s="50"/>
      <c r="AA372" s="51"/>
      <c r="AB372" s="52"/>
      <c r="AC372" s="52"/>
      <c r="AD372" s="53"/>
      <c r="AE372" s="54"/>
      <c r="AF372" s="53"/>
      <c r="AG372" s="54"/>
      <c r="AH372" s="53"/>
      <c r="AI372" s="54"/>
      <c r="AJ372" s="55"/>
      <c r="AK372" s="53"/>
      <c r="AL372" s="54"/>
      <c r="AM372" s="53"/>
      <c r="AN372" s="54"/>
      <c r="AO372" s="53"/>
      <c r="AP372" s="54"/>
      <c r="AQ372" s="55"/>
      <c r="AR372" s="56"/>
      <c r="AS372" s="57"/>
      <c r="AT372" s="58"/>
    </row>
    <row r="373" spans="1:46" ht="15" customHeight="1" x14ac:dyDescent="0.2">
      <c r="A373" s="44"/>
      <c r="B373" s="45"/>
      <c r="C373" s="45"/>
      <c r="D373" s="46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55"/>
      <c r="U373" s="55"/>
      <c r="V373" s="55"/>
      <c r="W373" s="45"/>
      <c r="X373" s="48"/>
      <c r="Y373" s="49"/>
      <c r="Z373" s="50"/>
      <c r="AA373" s="51"/>
      <c r="AB373" s="52"/>
      <c r="AC373" s="52"/>
      <c r="AD373" s="53"/>
      <c r="AE373" s="54"/>
      <c r="AF373" s="53"/>
      <c r="AG373" s="54"/>
      <c r="AH373" s="53"/>
      <c r="AI373" s="54"/>
      <c r="AJ373" s="55"/>
      <c r="AK373" s="53"/>
      <c r="AL373" s="54"/>
      <c r="AM373" s="53"/>
      <c r="AN373" s="54"/>
      <c r="AO373" s="53"/>
      <c r="AP373" s="54"/>
      <c r="AQ373" s="55"/>
      <c r="AR373" s="56"/>
      <c r="AS373" s="57"/>
      <c r="AT373" s="58"/>
    </row>
    <row r="374" spans="1:46" ht="15" customHeight="1" x14ac:dyDescent="0.2">
      <c r="A374" s="44"/>
      <c r="B374" s="45"/>
      <c r="C374" s="45"/>
      <c r="D374" s="46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55"/>
      <c r="U374" s="55"/>
      <c r="V374" s="55"/>
      <c r="W374" s="45"/>
      <c r="X374" s="48"/>
      <c r="Y374" s="49"/>
      <c r="Z374" s="50"/>
      <c r="AA374" s="51"/>
      <c r="AB374" s="52"/>
      <c r="AC374" s="52"/>
      <c r="AD374" s="53"/>
      <c r="AE374" s="54"/>
      <c r="AF374" s="53"/>
      <c r="AG374" s="54"/>
      <c r="AH374" s="53"/>
      <c r="AI374" s="54"/>
      <c r="AJ374" s="55"/>
      <c r="AK374" s="53"/>
      <c r="AL374" s="54"/>
      <c r="AM374" s="53"/>
      <c r="AN374" s="54"/>
      <c r="AO374" s="53"/>
      <c r="AP374" s="54"/>
      <c r="AQ374" s="55"/>
      <c r="AR374" s="56"/>
      <c r="AS374" s="57"/>
      <c r="AT374" s="58"/>
    </row>
    <row r="375" spans="1:46" ht="15" customHeight="1" x14ac:dyDescent="0.2">
      <c r="A375" s="44"/>
      <c r="B375" s="45"/>
      <c r="C375" s="45"/>
      <c r="D375" s="46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55"/>
      <c r="U375" s="55"/>
      <c r="V375" s="55"/>
      <c r="W375" s="45"/>
      <c r="X375" s="48"/>
      <c r="Y375" s="49"/>
      <c r="Z375" s="50"/>
      <c r="AA375" s="51"/>
      <c r="AB375" s="52"/>
      <c r="AC375" s="52"/>
      <c r="AD375" s="53"/>
      <c r="AE375" s="54"/>
      <c r="AF375" s="53"/>
      <c r="AG375" s="54"/>
      <c r="AH375" s="53"/>
      <c r="AI375" s="54"/>
      <c r="AJ375" s="55"/>
      <c r="AK375" s="53"/>
      <c r="AL375" s="54"/>
      <c r="AM375" s="53"/>
      <c r="AN375" s="54"/>
      <c r="AO375" s="53"/>
      <c r="AP375" s="54"/>
      <c r="AQ375" s="55"/>
      <c r="AR375" s="56"/>
      <c r="AS375" s="57"/>
      <c r="AT375" s="58"/>
    </row>
    <row r="376" spans="1:46" ht="15" customHeight="1" x14ac:dyDescent="0.2">
      <c r="A376" s="44"/>
      <c r="B376" s="45"/>
      <c r="C376" s="45"/>
      <c r="D376" s="46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55"/>
      <c r="U376" s="55"/>
      <c r="V376" s="55"/>
      <c r="W376" s="45"/>
      <c r="X376" s="48"/>
      <c r="Y376" s="49"/>
      <c r="Z376" s="50"/>
      <c r="AA376" s="51"/>
      <c r="AB376" s="52"/>
      <c r="AC376" s="52"/>
      <c r="AD376" s="53"/>
      <c r="AE376" s="54"/>
      <c r="AF376" s="53"/>
      <c r="AG376" s="54"/>
      <c r="AH376" s="53"/>
      <c r="AI376" s="54"/>
      <c r="AJ376" s="55"/>
      <c r="AK376" s="53"/>
      <c r="AL376" s="54"/>
      <c r="AM376" s="53"/>
      <c r="AN376" s="54"/>
      <c r="AO376" s="53"/>
      <c r="AP376" s="54"/>
      <c r="AQ376" s="55"/>
      <c r="AR376" s="56"/>
      <c r="AS376" s="57"/>
      <c r="AT376" s="58"/>
    </row>
    <row r="377" spans="1:46" ht="15" customHeight="1" x14ac:dyDescent="0.2">
      <c r="A377" s="44"/>
      <c r="B377" s="45"/>
      <c r="C377" s="45"/>
      <c r="D377" s="46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55"/>
      <c r="U377" s="55"/>
      <c r="V377" s="55"/>
      <c r="W377" s="45"/>
      <c r="X377" s="48"/>
      <c r="Y377" s="49"/>
      <c r="Z377" s="50"/>
      <c r="AA377" s="51"/>
      <c r="AB377" s="52"/>
      <c r="AC377" s="52"/>
      <c r="AD377" s="53"/>
      <c r="AE377" s="54"/>
      <c r="AF377" s="53"/>
      <c r="AG377" s="54"/>
      <c r="AH377" s="53"/>
      <c r="AI377" s="54"/>
      <c r="AJ377" s="55"/>
      <c r="AK377" s="53"/>
      <c r="AL377" s="54"/>
      <c r="AM377" s="53"/>
      <c r="AN377" s="54"/>
      <c r="AO377" s="53"/>
      <c r="AP377" s="54"/>
      <c r="AQ377" s="55"/>
      <c r="AR377" s="56"/>
      <c r="AS377" s="57"/>
      <c r="AT377" s="58"/>
    </row>
    <row r="378" spans="1:46" ht="15" customHeight="1" x14ac:dyDescent="0.2">
      <c r="A378" s="44"/>
      <c r="B378" s="45"/>
      <c r="C378" s="45"/>
      <c r="D378" s="46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55"/>
      <c r="U378" s="55"/>
      <c r="V378" s="55"/>
      <c r="W378" s="45"/>
      <c r="X378" s="48"/>
      <c r="Y378" s="49"/>
      <c r="Z378" s="50"/>
      <c r="AA378" s="51"/>
      <c r="AB378" s="52"/>
      <c r="AC378" s="52"/>
      <c r="AD378" s="53"/>
      <c r="AE378" s="54"/>
      <c r="AF378" s="53"/>
      <c r="AG378" s="54"/>
      <c r="AH378" s="53"/>
      <c r="AI378" s="54"/>
      <c r="AJ378" s="55"/>
      <c r="AK378" s="53"/>
      <c r="AL378" s="54"/>
      <c r="AM378" s="53"/>
      <c r="AN378" s="54"/>
      <c r="AO378" s="53"/>
      <c r="AP378" s="54"/>
      <c r="AQ378" s="55"/>
      <c r="AR378" s="56"/>
      <c r="AS378" s="57"/>
      <c r="AT378" s="58"/>
    </row>
    <row r="379" spans="1:46" ht="15" customHeight="1" x14ac:dyDescent="0.2">
      <c r="A379" s="44"/>
      <c r="B379" s="45"/>
      <c r="C379" s="45"/>
      <c r="D379" s="46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55"/>
      <c r="U379" s="55"/>
      <c r="V379" s="55"/>
      <c r="W379" s="45"/>
      <c r="X379" s="48"/>
      <c r="Y379" s="49"/>
      <c r="Z379" s="50"/>
      <c r="AA379" s="51"/>
      <c r="AB379" s="52"/>
      <c r="AC379" s="52"/>
      <c r="AD379" s="53"/>
      <c r="AE379" s="54"/>
      <c r="AF379" s="53"/>
      <c r="AG379" s="54"/>
      <c r="AH379" s="53"/>
      <c r="AI379" s="54"/>
      <c r="AJ379" s="55"/>
      <c r="AK379" s="53"/>
      <c r="AL379" s="54"/>
      <c r="AM379" s="53"/>
      <c r="AN379" s="54"/>
      <c r="AO379" s="53"/>
      <c r="AP379" s="54"/>
      <c r="AQ379" s="55"/>
      <c r="AR379" s="56"/>
      <c r="AS379" s="57"/>
      <c r="AT379" s="58"/>
    </row>
    <row r="380" spans="1:46" ht="15" customHeight="1" x14ac:dyDescent="0.2">
      <c r="A380" s="44"/>
      <c r="B380" s="45"/>
      <c r="C380" s="45"/>
      <c r="D380" s="46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55"/>
      <c r="U380" s="55"/>
      <c r="V380" s="55"/>
      <c r="W380" s="45"/>
      <c r="X380" s="48"/>
      <c r="Y380" s="49"/>
      <c r="Z380" s="50"/>
      <c r="AA380" s="51"/>
      <c r="AB380" s="52"/>
      <c r="AC380" s="52"/>
      <c r="AD380" s="53"/>
      <c r="AE380" s="54"/>
      <c r="AF380" s="53"/>
      <c r="AG380" s="54"/>
      <c r="AH380" s="53"/>
      <c r="AI380" s="54"/>
      <c r="AJ380" s="55"/>
      <c r="AK380" s="53"/>
      <c r="AL380" s="54"/>
      <c r="AM380" s="53"/>
      <c r="AN380" s="54"/>
      <c r="AO380" s="53"/>
      <c r="AP380" s="54"/>
      <c r="AQ380" s="55"/>
      <c r="AR380" s="56"/>
      <c r="AS380" s="57"/>
      <c r="AT380" s="58"/>
    </row>
    <row r="381" spans="1:46" ht="15" customHeight="1" x14ac:dyDescent="0.2">
      <c r="A381" s="44"/>
      <c r="B381" s="45"/>
      <c r="C381" s="45"/>
      <c r="D381" s="46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55"/>
      <c r="U381" s="55"/>
      <c r="V381" s="55"/>
      <c r="W381" s="45"/>
      <c r="X381" s="48"/>
      <c r="Y381" s="49"/>
      <c r="Z381" s="50"/>
      <c r="AA381" s="51"/>
      <c r="AB381" s="52"/>
      <c r="AC381" s="52"/>
      <c r="AD381" s="53"/>
      <c r="AE381" s="54"/>
      <c r="AF381" s="53"/>
      <c r="AG381" s="54"/>
      <c r="AH381" s="53"/>
      <c r="AI381" s="54"/>
      <c r="AJ381" s="55"/>
      <c r="AK381" s="53"/>
      <c r="AL381" s="54"/>
      <c r="AM381" s="53"/>
      <c r="AN381" s="54"/>
      <c r="AO381" s="53"/>
      <c r="AP381" s="54"/>
      <c r="AQ381" s="55"/>
      <c r="AR381" s="56"/>
      <c r="AS381" s="57"/>
      <c r="AT381" s="58"/>
    </row>
    <row r="382" spans="1:46" ht="15" customHeight="1" x14ac:dyDescent="0.2">
      <c r="A382" s="44"/>
      <c r="B382" s="45"/>
      <c r="C382" s="45"/>
      <c r="D382" s="46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55"/>
      <c r="U382" s="55"/>
      <c r="V382" s="55"/>
      <c r="W382" s="45"/>
      <c r="X382" s="48"/>
      <c r="Y382" s="49"/>
      <c r="Z382" s="50"/>
      <c r="AA382" s="51"/>
      <c r="AB382" s="52"/>
      <c r="AC382" s="52"/>
      <c r="AD382" s="53"/>
      <c r="AE382" s="54"/>
      <c r="AF382" s="53"/>
      <c r="AG382" s="54"/>
      <c r="AH382" s="53"/>
      <c r="AI382" s="54"/>
      <c r="AJ382" s="55"/>
      <c r="AK382" s="53"/>
      <c r="AL382" s="54"/>
      <c r="AM382" s="53"/>
      <c r="AN382" s="54"/>
      <c r="AO382" s="53"/>
      <c r="AP382" s="54"/>
      <c r="AQ382" s="55"/>
      <c r="AR382" s="56"/>
      <c r="AS382" s="57"/>
      <c r="AT382" s="58"/>
    </row>
    <row r="383" spans="1:46" ht="15" customHeight="1" x14ac:dyDescent="0.2">
      <c r="A383" s="44"/>
      <c r="B383" s="45"/>
      <c r="C383" s="45"/>
      <c r="D383" s="46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55"/>
      <c r="U383" s="55"/>
      <c r="V383" s="55"/>
      <c r="W383" s="45"/>
      <c r="X383" s="48"/>
      <c r="Y383" s="49"/>
      <c r="Z383" s="50"/>
      <c r="AA383" s="51"/>
      <c r="AB383" s="52"/>
      <c r="AC383" s="52"/>
      <c r="AD383" s="53"/>
      <c r="AE383" s="54"/>
      <c r="AF383" s="53"/>
      <c r="AG383" s="54"/>
      <c r="AH383" s="53"/>
      <c r="AI383" s="54"/>
      <c r="AJ383" s="55"/>
      <c r="AK383" s="53"/>
      <c r="AL383" s="54"/>
      <c r="AM383" s="53"/>
      <c r="AN383" s="54"/>
      <c r="AO383" s="53"/>
      <c r="AP383" s="54"/>
      <c r="AQ383" s="55"/>
      <c r="AR383" s="56"/>
      <c r="AS383" s="57"/>
      <c r="AT383" s="58"/>
    </row>
    <row r="384" spans="1:46" ht="15" customHeight="1" x14ac:dyDescent="0.2">
      <c r="A384" s="44"/>
      <c r="B384" s="45"/>
      <c r="C384" s="45"/>
      <c r="D384" s="46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55"/>
      <c r="U384" s="55"/>
      <c r="V384" s="55"/>
      <c r="W384" s="45"/>
      <c r="X384" s="48"/>
      <c r="Y384" s="49"/>
      <c r="Z384" s="50"/>
      <c r="AA384" s="51"/>
      <c r="AB384" s="52"/>
      <c r="AC384" s="52"/>
      <c r="AD384" s="53"/>
      <c r="AE384" s="54"/>
      <c r="AF384" s="53"/>
      <c r="AG384" s="54"/>
      <c r="AH384" s="53"/>
      <c r="AI384" s="54"/>
      <c r="AJ384" s="55"/>
      <c r="AK384" s="53"/>
      <c r="AL384" s="54"/>
      <c r="AM384" s="53"/>
      <c r="AN384" s="54"/>
      <c r="AO384" s="53"/>
      <c r="AP384" s="54"/>
      <c r="AQ384" s="55"/>
      <c r="AR384" s="56"/>
      <c r="AS384" s="57"/>
      <c r="AT384" s="58"/>
    </row>
    <row r="385" spans="1:46" ht="15" customHeight="1" x14ac:dyDescent="0.2">
      <c r="A385" s="44"/>
      <c r="B385" s="45"/>
      <c r="C385" s="45"/>
      <c r="D385" s="46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55"/>
      <c r="U385" s="55"/>
      <c r="V385" s="55"/>
      <c r="W385" s="45"/>
      <c r="X385" s="48"/>
      <c r="Y385" s="49"/>
      <c r="Z385" s="50"/>
      <c r="AA385" s="51"/>
      <c r="AB385" s="52"/>
      <c r="AC385" s="52"/>
      <c r="AD385" s="53"/>
      <c r="AE385" s="54"/>
      <c r="AF385" s="53"/>
      <c r="AG385" s="54"/>
      <c r="AH385" s="53"/>
      <c r="AI385" s="54"/>
      <c r="AJ385" s="55"/>
      <c r="AK385" s="53"/>
      <c r="AL385" s="54"/>
      <c r="AM385" s="53"/>
      <c r="AN385" s="54"/>
      <c r="AO385" s="53"/>
      <c r="AP385" s="54"/>
      <c r="AQ385" s="55"/>
      <c r="AR385" s="56"/>
      <c r="AS385" s="57"/>
      <c r="AT385" s="58"/>
    </row>
    <row r="386" spans="1:46" ht="15" customHeight="1" x14ac:dyDescent="0.2">
      <c r="A386" s="44"/>
      <c r="B386" s="45"/>
      <c r="C386" s="45"/>
      <c r="D386" s="46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55"/>
      <c r="U386" s="55"/>
      <c r="V386" s="55"/>
      <c r="W386" s="45"/>
      <c r="X386" s="48"/>
      <c r="Y386" s="49"/>
      <c r="Z386" s="50"/>
      <c r="AA386" s="51"/>
      <c r="AB386" s="52"/>
      <c r="AC386" s="52"/>
      <c r="AD386" s="53"/>
      <c r="AE386" s="54"/>
      <c r="AF386" s="53"/>
      <c r="AG386" s="54"/>
      <c r="AH386" s="53"/>
      <c r="AI386" s="54"/>
      <c r="AJ386" s="55"/>
      <c r="AK386" s="53"/>
      <c r="AL386" s="54"/>
      <c r="AM386" s="53"/>
      <c r="AN386" s="54"/>
      <c r="AO386" s="53"/>
      <c r="AP386" s="54"/>
      <c r="AQ386" s="55"/>
      <c r="AR386" s="56"/>
      <c r="AS386" s="57"/>
      <c r="AT386" s="58"/>
    </row>
    <row r="387" spans="1:46" ht="15" customHeight="1" x14ac:dyDescent="0.2">
      <c r="A387" s="44"/>
      <c r="B387" s="45"/>
      <c r="C387" s="45"/>
      <c r="D387" s="46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55"/>
      <c r="U387" s="55"/>
      <c r="V387" s="55"/>
      <c r="W387" s="45"/>
      <c r="X387" s="48"/>
      <c r="Y387" s="49"/>
      <c r="Z387" s="50"/>
      <c r="AA387" s="51"/>
      <c r="AB387" s="52"/>
      <c r="AC387" s="52"/>
      <c r="AD387" s="53"/>
      <c r="AE387" s="54"/>
      <c r="AF387" s="53"/>
      <c r="AG387" s="54"/>
      <c r="AH387" s="53"/>
      <c r="AI387" s="54"/>
      <c r="AJ387" s="55"/>
      <c r="AK387" s="53"/>
      <c r="AL387" s="54"/>
      <c r="AM387" s="53"/>
      <c r="AN387" s="54"/>
      <c r="AO387" s="53"/>
      <c r="AP387" s="54"/>
      <c r="AQ387" s="55"/>
      <c r="AR387" s="56"/>
      <c r="AS387" s="57"/>
      <c r="AT387" s="58"/>
    </row>
    <row r="388" spans="1:46" ht="15" customHeight="1" x14ac:dyDescent="0.2">
      <c r="A388" s="44"/>
      <c r="B388" s="45"/>
      <c r="C388" s="45"/>
      <c r="D388" s="46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55"/>
      <c r="U388" s="55"/>
      <c r="V388" s="55"/>
      <c r="W388" s="45"/>
      <c r="X388" s="48"/>
      <c r="Y388" s="49"/>
      <c r="Z388" s="50"/>
      <c r="AA388" s="51"/>
      <c r="AB388" s="52"/>
      <c r="AC388" s="52"/>
      <c r="AD388" s="53"/>
      <c r="AE388" s="54"/>
      <c r="AF388" s="53"/>
      <c r="AG388" s="54"/>
      <c r="AH388" s="53"/>
      <c r="AI388" s="54"/>
      <c r="AJ388" s="55"/>
      <c r="AK388" s="53"/>
      <c r="AL388" s="54"/>
      <c r="AM388" s="53"/>
      <c r="AN388" s="54"/>
      <c r="AO388" s="53"/>
      <c r="AP388" s="54"/>
      <c r="AQ388" s="55"/>
      <c r="AR388" s="56"/>
      <c r="AS388" s="57"/>
      <c r="AT388" s="58"/>
    </row>
    <row r="389" spans="1:46" s="7" customFormat="1" ht="30" x14ac:dyDescent="0.2">
      <c r="A389" s="254" t="s">
        <v>17</v>
      </c>
      <c r="B389" s="255"/>
      <c r="C389" s="255"/>
      <c r="D389" s="255"/>
      <c r="E389" s="255"/>
      <c r="F389" s="255"/>
      <c r="G389" s="255"/>
      <c r="H389" s="255"/>
      <c r="I389" s="255"/>
      <c r="J389" s="255"/>
      <c r="K389" s="255"/>
      <c r="L389" s="255"/>
      <c r="M389" s="255"/>
      <c r="N389" s="255"/>
      <c r="O389" s="255"/>
      <c r="P389" s="255"/>
      <c r="Q389" s="255"/>
      <c r="R389" s="255"/>
      <c r="S389" s="255"/>
      <c r="T389" s="255"/>
      <c r="U389" s="255"/>
      <c r="V389" s="255"/>
      <c r="W389" s="255"/>
      <c r="X389" s="255"/>
      <c r="Y389" s="255"/>
    </row>
    <row r="390" spans="1:46" ht="15.95" customHeight="1" x14ac:dyDescent="0.2">
      <c r="A390" s="8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2"/>
    </row>
    <row r="391" spans="1:46" ht="21" customHeight="1" x14ac:dyDescent="0.2">
      <c r="A391" s="14" t="s">
        <v>32</v>
      </c>
      <c r="B391" s="14"/>
      <c r="C391" s="14"/>
      <c r="D391" s="15"/>
      <c r="E391" s="16"/>
      <c r="F391" s="16"/>
      <c r="G391" s="16"/>
      <c r="H391" s="16"/>
      <c r="I391" s="16"/>
      <c r="J391" s="16"/>
      <c r="K391" s="17" t="s">
        <v>68</v>
      </c>
      <c r="L391" s="17"/>
      <c r="M391" s="17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8"/>
    </row>
    <row r="392" spans="1:46" ht="18" customHeight="1" x14ac:dyDescent="0.2">
      <c r="A392" s="14" t="s">
        <v>70</v>
      </c>
      <c r="B392" s="14"/>
      <c r="C392" s="14"/>
      <c r="D392" s="15"/>
      <c r="E392" s="16"/>
      <c r="F392" s="16"/>
      <c r="G392" s="16"/>
      <c r="H392" s="16"/>
      <c r="I392" s="16"/>
      <c r="J392" s="16"/>
      <c r="K392" s="17" t="s">
        <v>62</v>
      </c>
      <c r="L392" s="17"/>
      <c r="M392" s="17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8" t="s">
        <v>10</v>
      </c>
    </row>
    <row r="393" spans="1:46" ht="15.95" customHeight="1" x14ac:dyDescent="0.2">
      <c r="A393" s="19"/>
      <c r="B393" s="20"/>
      <c r="C393" s="20"/>
      <c r="D393" s="2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22"/>
    </row>
    <row r="394" spans="1:46" ht="14.1" customHeight="1" x14ac:dyDescent="0.2">
      <c r="A394" s="235" t="s">
        <v>2</v>
      </c>
      <c r="B394" s="236" t="s">
        <v>3</v>
      </c>
      <c r="C394" s="236" t="s">
        <v>4</v>
      </c>
      <c r="D394" s="236" t="s">
        <v>5</v>
      </c>
      <c r="E394" s="237" t="s">
        <v>21</v>
      </c>
      <c r="F394" s="238"/>
      <c r="G394" s="238"/>
      <c r="H394" s="238"/>
      <c r="I394" s="238"/>
      <c r="J394" s="238"/>
      <c r="K394" s="238"/>
      <c r="L394" s="228"/>
      <c r="M394" s="229"/>
      <c r="N394" s="235" t="s">
        <v>22</v>
      </c>
      <c r="O394" s="235"/>
      <c r="P394" s="235"/>
      <c r="Q394" s="235"/>
      <c r="R394" s="235"/>
      <c r="S394" s="235"/>
      <c r="T394" s="256"/>
      <c r="U394" s="228"/>
      <c r="V394" s="229"/>
      <c r="W394" s="257" t="s">
        <v>6</v>
      </c>
      <c r="X394" s="243" t="s">
        <v>1</v>
      </c>
      <c r="Y394" s="236" t="s">
        <v>1134</v>
      </c>
    </row>
    <row r="395" spans="1:46" ht="14.1" customHeight="1" x14ac:dyDescent="0.2">
      <c r="A395" s="235"/>
      <c r="B395" s="236"/>
      <c r="C395" s="236"/>
      <c r="D395" s="236"/>
      <c r="E395" s="240"/>
      <c r="F395" s="241"/>
      <c r="G395" s="241"/>
      <c r="H395" s="241"/>
      <c r="I395" s="241"/>
      <c r="J395" s="241"/>
      <c r="K395" s="241"/>
      <c r="L395" s="230"/>
      <c r="M395" s="231"/>
      <c r="N395" s="235"/>
      <c r="O395" s="235"/>
      <c r="P395" s="235"/>
      <c r="Q395" s="235"/>
      <c r="R395" s="235"/>
      <c r="S395" s="235"/>
      <c r="T395" s="256"/>
      <c r="U395" s="230"/>
      <c r="V395" s="231"/>
      <c r="W395" s="258"/>
      <c r="X395" s="243"/>
      <c r="Y395" s="236"/>
    </row>
    <row r="396" spans="1:46" ht="14.1" customHeight="1" x14ac:dyDescent="0.2">
      <c r="A396" s="235"/>
      <c r="B396" s="236"/>
      <c r="C396" s="236"/>
      <c r="D396" s="236"/>
      <c r="E396" s="232" t="s">
        <v>14</v>
      </c>
      <c r="F396" s="232"/>
      <c r="G396" s="232" t="s">
        <v>15</v>
      </c>
      <c r="H396" s="232"/>
      <c r="I396" s="232" t="s">
        <v>16</v>
      </c>
      <c r="J396" s="232"/>
      <c r="K396" s="23" t="s">
        <v>13</v>
      </c>
      <c r="L396" s="23" t="s">
        <v>1132</v>
      </c>
      <c r="M396" s="23" t="s">
        <v>1133</v>
      </c>
      <c r="N396" s="232" t="s">
        <v>14</v>
      </c>
      <c r="O396" s="232"/>
      <c r="P396" s="232" t="s">
        <v>15</v>
      </c>
      <c r="Q396" s="232"/>
      <c r="R396" s="232" t="s">
        <v>16</v>
      </c>
      <c r="S396" s="232"/>
      <c r="T396" s="23" t="s">
        <v>13</v>
      </c>
      <c r="U396" s="23" t="s">
        <v>1132</v>
      </c>
      <c r="V396" s="23" t="s">
        <v>1133</v>
      </c>
      <c r="W396" s="259"/>
      <c r="X396" s="243"/>
      <c r="Y396" s="236"/>
    </row>
    <row r="397" spans="1:46" s="185" customFormat="1" ht="20.100000000000001" customHeight="1" x14ac:dyDescent="0.25">
      <c r="A397" s="175">
        <v>1</v>
      </c>
      <c r="B397" s="176" t="s">
        <v>754</v>
      </c>
      <c r="C397" s="177" t="s">
        <v>96</v>
      </c>
      <c r="D397" s="177" t="s">
        <v>755</v>
      </c>
      <c r="E397" s="178">
        <v>70</v>
      </c>
      <c r="F397" s="179">
        <f t="shared" ref="F397:F418" si="109">E397/631</f>
        <v>0.11093502377179081</v>
      </c>
      <c r="G397" s="178">
        <v>58</v>
      </c>
      <c r="H397" s="179">
        <f t="shared" ref="H397:H418" si="110">G397/631.66</f>
        <v>9.1821549567805472E-2</v>
      </c>
      <c r="I397" s="178">
        <v>38</v>
      </c>
      <c r="J397" s="179">
        <f t="shared" ref="J397:J418" si="111">I397/631.66</f>
        <v>6.0158946268562205E-2</v>
      </c>
      <c r="K397" s="179">
        <v>1.4999999999999999E-2</v>
      </c>
      <c r="L397" s="179">
        <f t="shared" ref="L397:L418" si="112">F397+H397+J397</f>
        <v>0.26291551960815851</v>
      </c>
      <c r="M397" s="180" t="str">
        <f t="shared" ref="M397:M418" si="113">IF(L397&lt;28.5%,"F",IF(L397&gt;=28.5%,"P"))</f>
        <v>F</v>
      </c>
      <c r="N397" s="181">
        <v>63</v>
      </c>
      <c r="O397" s="179">
        <f t="shared" ref="O397:O418" si="114">N397/631.66</f>
        <v>9.9737200392616285E-2</v>
      </c>
      <c r="P397" s="178">
        <v>73</v>
      </c>
      <c r="Q397" s="179">
        <f t="shared" ref="Q397:Q418" si="115">P397/631.66</f>
        <v>0.11556850204223792</v>
      </c>
      <c r="R397" s="178">
        <v>73</v>
      </c>
      <c r="S397" s="179">
        <f t="shared" ref="S397:S418" si="116">R397/631.66</f>
        <v>0.11556850204223792</v>
      </c>
      <c r="T397" s="179">
        <v>2.5000000000000001E-2</v>
      </c>
      <c r="U397" s="179">
        <f t="shared" ref="U397:U418" si="117">O397+Q397+S397</f>
        <v>0.33087420447709215</v>
      </c>
      <c r="V397" s="180" t="str">
        <f t="shared" ref="V397:V418" si="118">IF(U397&lt;28.5%,"F",IF(U397&gt;=28.5%,"P"))</f>
        <v>P</v>
      </c>
      <c r="W397" s="182">
        <f t="shared" ref="W397:W418" si="119">T397+S397+Q397+O397+K397+J397+H397+F397</f>
        <v>0.63378972408525058</v>
      </c>
      <c r="X397" s="183" t="s">
        <v>91</v>
      </c>
      <c r="Y397" s="184"/>
    </row>
    <row r="398" spans="1:46" s="39" customFormat="1" ht="20.100000000000001" customHeight="1" x14ac:dyDescent="0.25">
      <c r="A398" s="24">
        <v>2</v>
      </c>
      <c r="B398" s="25" t="s">
        <v>756</v>
      </c>
      <c r="C398" s="26" t="s">
        <v>624</v>
      </c>
      <c r="D398" s="26" t="s">
        <v>757</v>
      </c>
      <c r="E398" s="29">
        <v>96</v>
      </c>
      <c r="F398" s="28">
        <f t="shared" si="109"/>
        <v>0.15213946117274169</v>
      </c>
      <c r="G398" s="29">
        <v>82</v>
      </c>
      <c r="H398" s="28">
        <f t="shared" si="110"/>
        <v>0.12981667352689738</v>
      </c>
      <c r="I398" s="29">
        <v>70</v>
      </c>
      <c r="J398" s="28">
        <f t="shared" si="111"/>
        <v>0.11081911154735143</v>
      </c>
      <c r="K398" s="28">
        <v>0.01</v>
      </c>
      <c r="L398" s="28">
        <f t="shared" si="112"/>
        <v>0.39277524624699051</v>
      </c>
      <c r="M398" s="76" t="str">
        <f t="shared" si="113"/>
        <v>P</v>
      </c>
      <c r="N398" s="30">
        <v>80</v>
      </c>
      <c r="O398" s="28">
        <f t="shared" si="114"/>
        <v>0.12665041319697307</v>
      </c>
      <c r="P398" s="29">
        <v>74</v>
      </c>
      <c r="Q398" s="28">
        <f t="shared" si="115"/>
        <v>0.11715163220720008</v>
      </c>
      <c r="R398" s="29">
        <v>71</v>
      </c>
      <c r="S398" s="28">
        <f t="shared" si="116"/>
        <v>0.1124022417123136</v>
      </c>
      <c r="T398" s="28">
        <v>1.4999999999999999E-2</v>
      </c>
      <c r="U398" s="28">
        <f t="shared" si="117"/>
        <v>0.35620428711648677</v>
      </c>
      <c r="V398" s="76" t="str">
        <f t="shared" si="118"/>
        <v>P</v>
      </c>
      <c r="W398" s="31">
        <f t="shared" si="119"/>
        <v>0.77397953336347725</v>
      </c>
      <c r="X398" s="37" t="str">
        <f t="shared" ref="X398:X418" si="120">IF(W398&lt;60%,"F",IF(W398&lt;70%,"D",IF(W398&lt;80%,"C",IF(W398&lt;90%,"B",IF(W398&gt;=90%,"A")))))</f>
        <v>C</v>
      </c>
      <c r="Y398" s="38"/>
    </row>
    <row r="399" spans="1:46" s="36" customFormat="1" ht="20.100000000000001" customHeight="1" x14ac:dyDescent="0.25">
      <c r="A399" s="24">
        <v>3</v>
      </c>
      <c r="B399" s="25" t="s">
        <v>758</v>
      </c>
      <c r="C399" s="26" t="s">
        <v>96</v>
      </c>
      <c r="D399" s="26" t="s">
        <v>759</v>
      </c>
      <c r="E399" s="29">
        <v>77</v>
      </c>
      <c r="F399" s="28">
        <f t="shared" si="109"/>
        <v>0.12202852614896989</v>
      </c>
      <c r="G399" s="29">
        <v>68</v>
      </c>
      <c r="H399" s="28">
        <f t="shared" si="110"/>
        <v>0.1076528512174271</v>
      </c>
      <c r="I399" s="29">
        <v>52</v>
      </c>
      <c r="J399" s="28">
        <f t="shared" si="111"/>
        <v>8.2322768578032487E-2</v>
      </c>
      <c r="K399" s="28">
        <v>0.02</v>
      </c>
      <c r="L399" s="28">
        <f t="shared" si="112"/>
        <v>0.31200414594442949</v>
      </c>
      <c r="M399" s="76" t="str">
        <f t="shared" si="113"/>
        <v>P</v>
      </c>
      <c r="N399" s="30">
        <v>73</v>
      </c>
      <c r="O399" s="28">
        <f t="shared" si="114"/>
        <v>0.11556850204223792</v>
      </c>
      <c r="P399" s="29">
        <v>65</v>
      </c>
      <c r="Q399" s="28">
        <f t="shared" si="115"/>
        <v>0.10290346072254061</v>
      </c>
      <c r="R399" s="29">
        <v>73</v>
      </c>
      <c r="S399" s="28">
        <f t="shared" si="116"/>
        <v>0.11556850204223792</v>
      </c>
      <c r="T399" s="28">
        <v>2.5000000000000001E-2</v>
      </c>
      <c r="U399" s="28">
        <f t="shared" si="117"/>
        <v>0.33404046480701644</v>
      </c>
      <c r="V399" s="76" t="str">
        <f t="shared" si="118"/>
        <v>P</v>
      </c>
      <c r="W399" s="31">
        <f t="shared" si="119"/>
        <v>0.69104461075144596</v>
      </c>
      <c r="X399" s="32" t="str">
        <f t="shared" si="120"/>
        <v>D</v>
      </c>
      <c r="Y399" s="40"/>
    </row>
    <row r="400" spans="1:46" s="141" customFormat="1" ht="20.100000000000001" customHeight="1" x14ac:dyDescent="0.25">
      <c r="A400" s="106">
        <v>4</v>
      </c>
      <c r="B400" s="77" t="s">
        <v>760</v>
      </c>
      <c r="C400" s="78" t="s">
        <v>96</v>
      </c>
      <c r="D400" s="78" t="s">
        <v>761</v>
      </c>
      <c r="E400" s="81">
        <v>93</v>
      </c>
      <c r="F400" s="80">
        <f t="shared" si="109"/>
        <v>0.1473851030110935</v>
      </c>
      <c r="G400" s="81">
        <v>67</v>
      </c>
      <c r="H400" s="80">
        <f t="shared" si="110"/>
        <v>0.10606972105246494</v>
      </c>
      <c r="I400" s="81">
        <v>0</v>
      </c>
      <c r="J400" s="80">
        <f t="shared" si="111"/>
        <v>0</v>
      </c>
      <c r="K400" s="80">
        <v>0</v>
      </c>
      <c r="L400" s="80">
        <f t="shared" si="112"/>
        <v>0.25345482406355846</v>
      </c>
      <c r="M400" s="107" t="str">
        <f t="shared" si="113"/>
        <v>F</v>
      </c>
      <c r="N400" s="82">
        <v>93</v>
      </c>
      <c r="O400" s="80">
        <f t="shared" si="114"/>
        <v>0.14723110534148118</v>
      </c>
      <c r="P400" s="81">
        <v>89</v>
      </c>
      <c r="Q400" s="80">
        <f t="shared" si="115"/>
        <v>0.14089858468163252</v>
      </c>
      <c r="R400" s="81">
        <v>0</v>
      </c>
      <c r="S400" s="80">
        <f t="shared" si="116"/>
        <v>0</v>
      </c>
      <c r="T400" s="80">
        <v>0</v>
      </c>
      <c r="U400" s="80">
        <f t="shared" si="117"/>
        <v>0.28812969002311373</v>
      </c>
      <c r="V400" s="107" t="str">
        <f t="shared" si="118"/>
        <v>P</v>
      </c>
      <c r="W400" s="83">
        <f t="shared" si="119"/>
        <v>0.54158451408667219</v>
      </c>
      <c r="X400" s="84" t="str">
        <f t="shared" si="120"/>
        <v>F</v>
      </c>
      <c r="Y400" s="140"/>
    </row>
    <row r="401" spans="1:25" s="138" customFormat="1" ht="20.100000000000001" customHeight="1" x14ac:dyDescent="0.25">
      <c r="A401" s="106">
        <v>5</v>
      </c>
      <c r="B401" s="77" t="s">
        <v>762</v>
      </c>
      <c r="C401" s="78" t="s">
        <v>91</v>
      </c>
      <c r="D401" s="78" t="s">
        <v>763</v>
      </c>
      <c r="E401" s="81">
        <v>0</v>
      </c>
      <c r="F401" s="80">
        <f t="shared" si="109"/>
        <v>0</v>
      </c>
      <c r="G401" s="81">
        <v>0</v>
      </c>
      <c r="H401" s="80">
        <f t="shared" si="110"/>
        <v>0</v>
      </c>
      <c r="I401" s="81">
        <v>0</v>
      </c>
      <c r="J401" s="80">
        <f t="shared" si="111"/>
        <v>0</v>
      </c>
      <c r="K401" s="80">
        <v>0</v>
      </c>
      <c r="L401" s="80">
        <f t="shared" si="112"/>
        <v>0</v>
      </c>
      <c r="M401" s="107" t="str">
        <f t="shared" si="113"/>
        <v>F</v>
      </c>
      <c r="N401" s="82">
        <v>0</v>
      </c>
      <c r="O401" s="80">
        <f t="shared" si="114"/>
        <v>0</v>
      </c>
      <c r="P401" s="81">
        <v>0</v>
      </c>
      <c r="Q401" s="80">
        <f t="shared" si="115"/>
        <v>0</v>
      </c>
      <c r="R401" s="81">
        <v>0</v>
      </c>
      <c r="S401" s="80">
        <f t="shared" si="116"/>
        <v>0</v>
      </c>
      <c r="T401" s="80">
        <v>0</v>
      </c>
      <c r="U401" s="80">
        <f t="shared" si="117"/>
        <v>0</v>
      </c>
      <c r="V401" s="107" t="str">
        <f t="shared" si="118"/>
        <v>F</v>
      </c>
      <c r="W401" s="83">
        <f t="shared" si="119"/>
        <v>0</v>
      </c>
      <c r="X401" s="136" t="str">
        <f t="shared" si="120"/>
        <v>F</v>
      </c>
      <c r="Y401" s="137"/>
    </row>
    <row r="402" spans="1:25" s="93" customFormat="1" ht="20.100000000000001" customHeight="1" x14ac:dyDescent="0.25">
      <c r="A402" s="24">
        <v>6</v>
      </c>
      <c r="B402" s="85" t="s">
        <v>1143</v>
      </c>
      <c r="C402" s="86" t="s">
        <v>91</v>
      </c>
      <c r="D402" s="86" t="s">
        <v>1170</v>
      </c>
      <c r="E402" s="89">
        <v>93</v>
      </c>
      <c r="F402" s="88">
        <f>E402/631</f>
        <v>0.1473851030110935</v>
      </c>
      <c r="G402" s="89">
        <v>97</v>
      </c>
      <c r="H402" s="88">
        <f>G402/631.66</f>
        <v>0.15356362600132983</v>
      </c>
      <c r="I402" s="89">
        <v>89</v>
      </c>
      <c r="J402" s="88">
        <f>I402/631.66</f>
        <v>0.14089858468163252</v>
      </c>
      <c r="K402" s="88">
        <v>2.5000000000000001E-2</v>
      </c>
      <c r="L402" s="28">
        <f t="shared" si="112"/>
        <v>0.44184731369405583</v>
      </c>
      <c r="M402" s="76" t="str">
        <f t="shared" si="113"/>
        <v>P</v>
      </c>
      <c r="N402" s="90">
        <v>90</v>
      </c>
      <c r="O402" s="88">
        <f>N402/631.66</f>
        <v>0.14248171484659469</v>
      </c>
      <c r="P402" s="89">
        <v>89</v>
      </c>
      <c r="Q402" s="88">
        <f>P402/631.66</f>
        <v>0.14089858468163252</v>
      </c>
      <c r="R402" s="89">
        <v>86</v>
      </c>
      <c r="S402" s="88">
        <f>R402/631.66</f>
        <v>0.13614919418674604</v>
      </c>
      <c r="T402" s="88">
        <v>0.02</v>
      </c>
      <c r="U402" s="28">
        <f t="shared" si="117"/>
        <v>0.41952949371497322</v>
      </c>
      <c r="V402" s="76" t="str">
        <f t="shared" si="118"/>
        <v>P</v>
      </c>
      <c r="W402" s="91">
        <f>T402+S402+Q402+O402+K402+J402+H402+F402</f>
        <v>0.90637680740902904</v>
      </c>
      <c r="X402" s="92" t="str">
        <f t="shared" si="120"/>
        <v>A</v>
      </c>
      <c r="Y402" s="102"/>
    </row>
    <row r="403" spans="1:25" s="141" customFormat="1" ht="20.100000000000001" customHeight="1" x14ac:dyDescent="0.25">
      <c r="A403" s="106">
        <v>7</v>
      </c>
      <c r="B403" s="77" t="s">
        <v>764</v>
      </c>
      <c r="C403" s="78" t="s">
        <v>91</v>
      </c>
      <c r="D403" s="78" t="s">
        <v>765</v>
      </c>
      <c r="E403" s="81">
        <v>85</v>
      </c>
      <c r="F403" s="80">
        <f t="shared" si="109"/>
        <v>0.1347068145800317</v>
      </c>
      <c r="G403" s="81">
        <v>76</v>
      </c>
      <c r="H403" s="80">
        <f t="shared" si="110"/>
        <v>0.12031789253712441</v>
      </c>
      <c r="I403" s="81">
        <v>0</v>
      </c>
      <c r="J403" s="80">
        <f t="shared" si="111"/>
        <v>0</v>
      </c>
      <c r="K403" s="80">
        <v>0</v>
      </c>
      <c r="L403" s="80">
        <f t="shared" si="112"/>
        <v>0.25502470711715608</v>
      </c>
      <c r="M403" s="107" t="str">
        <f t="shared" si="113"/>
        <v>F</v>
      </c>
      <c r="N403" s="82">
        <v>85</v>
      </c>
      <c r="O403" s="80">
        <f t="shared" si="114"/>
        <v>0.13456606402178387</v>
      </c>
      <c r="P403" s="81">
        <v>84</v>
      </c>
      <c r="Q403" s="80">
        <f t="shared" si="115"/>
        <v>0.13298293385682172</v>
      </c>
      <c r="R403" s="81">
        <v>0</v>
      </c>
      <c r="S403" s="80">
        <f t="shared" si="116"/>
        <v>0</v>
      </c>
      <c r="T403" s="80">
        <v>0</v>
      </c>
      <c r="U403" s="80">
        <f t="shared" si="117"/>
        <v>0.26754899787860559</v>
      </c>
      <c r="V403" s="107" t="str">
        <f t="shared" si="118"/>
        <v>F</v>
      </c>
      <c r="W403" s="83">
        <f t="shared" si="119"/>
        <v>0.52257370499576172</v>
      </c>
      <c r="X403" s="84" t="str">
        <f t="shared" si="120"/>
        <v>F</v>
      </c>
      <c r="Y403" s="140" t="s">
        <v>11</v>
      </c>
    </row>
    <row r="404" spans="1:25" s="34" customFormat="1" ht="20.100000000000001" customHeight="1" x14ac:dyDescent="0.25">
      <c r="A404" s="24">
        <v>8</v>
      </c>
      <c r="B404" s="25" t="s">
        <v>766</v>
      </c>
      <c r="C404" s="26" t="s">
        <v>91</v>
      </c>
      <c r="D404" s="26" t="s">
        <v>767</v>
      </c>
      <c r="E404" s="29">
        <v>91</v>
      </c>
      <c r="F404" s="28">
        <f t="shared" si="109"/>
        <v>0.14421553090332806</v>
      </c>
      <c r="G404" s="29">
        <v>79</v>
      </c>
      <c r="H404" s="28">
        <f t="shared" si="110"/>
        <v>0.1250672830320109</v>
      </c>
      <c r="I404" s="29">
        <v>60</v>
      </c>
      <c r="J404" s="28">
        <f t="shared" si="111"/>
        <v>9.49878098977298E-2</v>
      </c>
      <c r="K404" s="28">
        <v>1.4999999999999999E-2</v>
      </c>
      <c r="L404" s="28">
        <f t="shared" si="112"/>
        <v>0.36427062383306874</v>
      </c>
      <c r="M404" s="76" t="str">
        <f t="shared" si="113"/>
        <v>P</v>
      </c>
      <c r="N404" s="30">
        <v>92</v>
      </c>
      <c r="O404" s="28">
        <f t="shared" si="114"/>
        <v>0.14564797517651903</v>
      </c>
      <c r="P404" s="29">
        <v>94</v>
      </c>
      <c r="Q404" s="28">
        <f t="shared" si="115"/>
        <v>0.14881423550644335</v>
      </c>
      <c r="R404" s="29">
        <v>93</v>
      </c>
      <c r="S404" s="28">
        <f t="shared" si="116"/>
        <v>0.14723110534148118</v>
      </c>
      <c r="T404" s="28">
        <v>0.02</v>
      </c>
      <c r="U404" s="28">
        <f t="shared" si="117"/>
        <v>0.44169331602444362</v>
      </c>
      <c r="V404" s="76" t="str">
        <f t="shared" si="118"/>
        <v>P</v>
      </c>
      <c r="W404" s="31">
        <f t="shared" si="119"/>
        <v>0.84096393985751228</v>
      </c>
      <c r="X404" s="32" t="str">
        <f t="shared" si="120"/>
        <v>B</v>
      </c>
      <c r="Y404" s="42"/>
    </row>
    <row r="405" spans="1:25" s="36" customFormat="1" ht="20.100000000000001" customHeight="1" x14ac:dyDescent="0.25">
      <c r="A405" s="24">
        <v>9</v>
      </c>
      <c r="B405" s="25" t="s">
        <v>768</v>
      </c>
      <c r="C405" s="26" t="s">
        <v>91</v>
      </c>
      <c r="D405" s="26" t="s">
        <v>769</v>
      </c>
      <c r="E405" s="29">
        <v>80</v>
      </c>
      <c r="F405" s="28">
        <f t="shared" si="109"/>
        <v>0.12678288431061807</v>
      </c>
      <c r="G405" s="29">
        <v>53</v>
      </c>
      <c r="H405" s="28">
        <f t="shared" si="110"/>
        <v>8.3905898742994658E-2</v>
      </c>
      <c r="I405" s="29">
        <v>48</v>
      </c>
      <c r="J405" s="28">
        <f t="shared" si="111"/>
        <v>7.5990247918183831E-2</v>
      </c>
      <c r="K405" s="28">
        <v>0.02</v>
      </c>
      <c r="L405" s="28">
        <f t="shared" si="112"/>
        <v>0.28667903097179653</v>
      </c>
      <c r="M405" s="76" t="str">
        <f t="shared" si="113"/>
        <v>P</v>
      </c>
      <c r="N405" s="30">
        <v>72</v>
      </c>
      <c r="O405" s="28">
        <f t="shared" si="114"/>
        <v>0.11398537187727575</v>
      </c>
      <c r="P405" s="29">
        <v>76</v>
      </c>
      <c r="Q405" s="28">
        <f t="shared" si="115"/>
        <v>0.12031789253712441</v>
      </c>
      <c r="R405" s="29">
        <v>61</v>
      </c>
      <c r="S405" s="28">
        <f t="shared" si="116"/>
        <v>9.6570940062691957E-2</v>
      </c>
      <c r="T405" s="28">
        <v>0.02</v>
      </c>
      <c r="U405" s="28">
        <f t="shared" si="117"/>
        <v>0.33087420447709215</v>
      </c>
      <c r="V405" s="76" t="str">
        <f t="shared" si="118"/>
        <v>P</v>
      </c>
      <c r="W405" s="31">
        <f t="shared" si="119"/>
        <v>0.65755323544888866</v>
      </c>
      <c r="X405" s="32" t="str">
        <f t="shared" si="120"/>
        <v>D</v>
      </c>
      <c r="Y405" s="35"/>
    </row>
    <row r="406" spans="1:25" s="109" customFormat="1" ht="20.100000000000001" customHeight="1" x14ac:dyDescent="0.25">
      <c r="A406" s="106">
        <v>10</v>
      </c>
      <c r="B406" s="77" t="s">
        <v>770</v>
      </c>
      <c r="C406" s="78" t="s">
        <v>91</v>
      </c>
      <c r="D406" s="78" t="s">
        <v>771</v>
      </c>
      <c r="E406" s="81">
        <v>62</v>
      </c>
      <c r="F406" s="80">
        <f t="shared" si="109"/>
        <v>9.8256735340728998E-2</v>
      </c>
      <c r="G406" s="81">
        <v>48</v>
      </c>
      <c r="H406" s="80">
        <f t="shared" si="110"/>
        <v>7.5990247918183831E-2</v>
      </c>
      <c r="I406" s="81">
        <v>42</v>
      </c>
      <c r="J406" s="80">
        <f t="shared" si="111"/>
        <v>6.6491466928410861E-2</v>
      </c>
      <c r="K406" s="80">
        <v>0.02</v>
      </c>
      <c r="L406" s="80">
        <f t="shared" si="112"/>
        <v>0.2407384501873237</v>
      </c>
      <c r="M406" s="107" t="str">
        <f t="shared" si="113"/>
        <v>F</v>
      </c>
      <c r="N406" s="82">
        <v>68</v>
      </c>
      <c r="O406" s="80">
        <f t="shared" si="114"/>
        <v>0.1076528512174271</v>
      </c>
      <c r="P406" s="81">
        <v>67</v>
      </c>
      <c r="Q406" s="80">
        <f t="shared" si="115"/>
        <v>0.10606972105246494</v>
      </c>
      <c r="R406" s="81">
        <v>69</v>
      </c>
      <c r="S406" s="80">
        <f t="shared" si="116"/>
        <v>0.10923598138238927</v>
      </c>
      <c r="T406" s="80">
        <v>0.02</v>
      </c>
      <c r="U406" s="80">
        <f t="shared" si="117"/>
        <v>0.32295855365228132</v>
      </c>
      <c r="V406" s="107" t="str">
        <f t="shared" si="118"/>
        <v>P</v>
      </c>
      <c r="W406" s="83">
        <f t="shared" si="119"/>
        <v>0.60369700383960501</v>
      </c>
      <c r="X406" s="84" t="s">
        <v>91</v>
      </c>
      <c r="Y406" s="139"/>
    </row>
    <row r="407" spans="1:25" s="34" customFormat="1" ht="20.100000000000001" customHeight="1" x14ac:dyDescent="0.25">
      <c r="A407" s="24">
        <v>11</v>
      </c>
      <c r="B407" s="25" t="s">
        <v>772</v>
      </c>
      <c r="C407" s="26" t="s">
        <v>91</v>
      </c>
      <c r="D407" s="26" t="s">
        <v>773</v>
      </c>
      <c r="E407" s="29">
        <v>78</v>
      </c>
      <c r="F407" s="28">
        <f t="shared" si="109"/>
        <v>0.12361331220285261</v>
      </c>
      <c r="G407" s="29">
        <v>55</v>
      </c>
      <c r="H407" s="28">
        <f t="shared" si="110"/>
        <v>8.7072159072918986E-2</v>
      </c>
      <c r="I407" s="29">
        <v>47</v>
      </c>
      <c r="J407" s="28">
        <f t="shared" si="111"/>
        <v>7.4407117753221674E-2</v>
      </c>
      <c r="K407" s="28">
        <v>1.4999999999999999E-2</v>
      </c>
      <c r="L407" s="28">
        <f t="shared" si="112"/>
        <v>0.28509258902899326</v>
      </c>
      <c r="M407" s="76" t="str">
        <f t="shared" si="113"/>
        <v>P</v>
      </c>
      <c r="N407" s="30">
        <v>84</v>
      </c>
      <c r="O407" s="28">
        <f t="shared" si="114"/>
        <v>0.13298293385682172</v>
      </c>
      <c r="P407" s="29">
        <v>76</v>
      </c>
      <c r="Q407" s="28">
        <f t="shared" si="115"/>
        <v>0.12031789253712441</v>
      </c>
      <c r="R407" s="29">
        <v>67</v>
      </c>
      <c r="S407" s="28">
        <f t="shared" si="116"/>
        <v>0.10606972105246494</v>
      </c>
      <c r="T407" s="28">
        <v>1.4999999999999999E-2</v>
      </c>
      <c r="U407" s="28">
        <f t="shared" si="117"/>
        <v>0.35937054744641106</v>
      </c>
      <c r="V407" s="76" t="str">
        <f t="shared" si="118"/>
        <v>P</v>
      </c>
      <c r="W407" s="31">
        <f t="shared" si="119"/>
        <v>0.67446313647540435</v>
      </c>
      <c r="X407" s="32" t="str">
        <f t="shared" si="120"/>
        <v>D</v>
      </c>
      <c r="Y407" s="41"/>
    </row>
    <row r="408" spans="1:25" s="105" customFormat="1" ht="20.100000000000001" customHeight="1" x14ac:dyDescent="0.25">
      <c r="A408" s="101">
        <v>12</v>
      </c>
      <c r="B408" s="85" t="s">
        <v>774</v>
      </c>
      <c r="C408" s="86" t="s">
        <v>96</v>
      </c>
      <c r="D408" s="86" t="s">
        <v>775</v>
      </c>
      <c r="E408" s="89">
        <v>79</v>
      </c>
      <c r="F408" s="88">
        <f t="shared" si="109"/>
        <v>0.12519809825673534</v>
      </c>
      <c r="G408" s="89">
        <v>63</v>
      </c>
      <c r="H408" s="88">
        <f t="shared" si="110"/>
        <v>9.9737200392616285E-2</v>
      </c>
      <c r="I408" s="89">
        <v>37</v>
      </c>
      <c r="J408" s="88">
        <f t="shared" si="111"/>
        <v>5.8575816103600041E-2</v>
      </c>
      <c r="K408" s="88">
        <v>0.02</v>
      </c>
      <c r="L408" s="88">
        <f t="shared" si="112"/>
        <v>0.28351111475295165</v>
      </c>
      <c r="M408" s="94" t="str">
        <f t="shared" si="113"/>
        <v>F</v>
      </c>
      <c r="N408" s="90">
        <v>76</v>
      </c>
      <c r="O408" s="88">
        <f t="shared" si="114"/>
        <v>0.12031789253712441</v>
      </c>
      <c r="P408" s="89">
        <v>75</v>
      </c>
      <c r="Q408" s="88">
        <f t="shared" si="115"/>
        <v>0.11873476237216224</v>
      </c>
      <c r="R408" s="89">
        <v>52</v>
      </c>
      <c r="S408" s="88">
        <f t="shared" si="116"/>
        <v>8.2322768578032487E-2</v>
      </c>
      <c r="T408" s="88">
        <v>0.01</v>
      </c>
      <c r="U408" s="88">
        <f t="shared" si="117"/>
        <v>0.32137542348731912</v>
      </c>
      <c r="V408" s="94" t="str">
        <f t="shared" si="118"/>
        <v>P</v>
      </c>
      <c r="W408" s="91">
        <f t="shared" si="119"/>
        <v>0.63488653824027075</v>
      </c>
      <c r="X408" s="104" t="str">
        <f t="shared" si="120"/>
        <v>D</v>
      </c>
      <c r="Y408" s="186"/>
    </row>
    <row r="409" spans="1:25" s="36" customFormat="1" ht="20.100000000000001" customHeight="1" x14ac:dyDescent="0.25">
      <c r="A409" s="24">
        <v>13</v>
      </c>
      <c r="B409" s="25" t="s">
        <v>776</v>
      </c>
      <c r="C409" s="26" t="s">
        <v>96</v>
      </c>
      <c r="D409" s="26" t="s">
        <v>777</v>
      </c>
      <c r="E409" s="29">
        <v>79</v>
      </c>
      <c r="F409" s="28">
        <f t="shared" si="109"/>
        <v>0.12519809825673534</v>
      </c>
      <c r="G409" s="29">
        <v>74</v>
      </c>
      <c r="H409" s="28">
        <f t="shared" si="110"/>
        <v>0.11715163220720008</v>
      </c>
      <c r="I409" s="29">
        <v>64</v>
      </c>
      <c r="J409" s="28">
        <f t="shared" si="111"/>
        <v>0.10132033055757846</v>
      </c>
      <c r="K409" s="28">
        <v>0.02</v>
      </c>
      <c r="L409" s="28">
        <f t="shared" si="112"/>
        <v>0.34367006102151387</v>
      </c>
      <c r="M409" s="76" t="str">
        <f t="shared" si="113"/>
        <v>P</v>
      </c>
      <c r="N409" s="30">
        <v>75</v>
      </c>
      <c r="O409" s="28">
        <f t="shared" si="114"/>
        <v>0.11873476237216224</v>
      </c>
      <c r="P409" s="29">
        <v>73</v>
      </c>
      <c r="Q409" s="28">
        <f t="shared" si="115"/>
        <v>0.11556850204223792</v>
      </c>
      <c r="R409" s="29">
        <v>63</v>
      </c>
      <c r="S409" s="28">
        <f t="shared" si="116"/>
        <v>9.9737200392616285E-2</v>
      </c>
      <c r="T409" s="28">
        <v>0.02</v>
      </c>
      <c r="U409" s="28">
        <f t="shared" si="117"/>
        <v>0.33404046480701644</v>
      </c>
      <c r="V409" s="76" t="str">
        <f t="shared" si="118"/>
        <v>P</v>
      </c>
      <c r="W409" s="31">
        <f t="shared" si="119"/>
        <v>0.71771052582853034</v>
      </c>
      <c r="X409" s="32" t="str">
        <f t="shared" si="120"/>
        <v>C</v>
      </c>
      <c r="Y409" s="40"/>
    </row>
    <row r="410" spans="1:25" s="34" customFormat="1" ht="20.100000000000001" customHeight="1" x14ac:dyDescent="0.25">
      <c r="A410" s="24">
        <v>14</v>
      </c>
      <c r="B410" s="25" t="s">
        <v>778</v>
      </c>
      <c r="C410" s="26" t="s">
        <v>91</v>
      </c>
      <c r="D410" s="26" t="s">
        <v>779</v>
      </c>
      <c r="E410" s="29">
        <v>90</v>
      </c>
      <c r="F410" s="28">
        <f t="shared" si="109"/>
        <v>0.14263074484944532</v>
      </c>
      <c r="G410" s="29">
        <v>77</v>
      </c>
      <c r="H410" s="28">
        <f t="shared" si="110"/>
        <v>0.12190102270208657</v>
      </c>
      <c r="I410" s="29">
        <v>58</v>
      </c>
      <c r="J410" s="28">
        <f t="shared" si="111"/>
        <v>9.1821549567805472E-2</v>
      </c>
      <c r="K410" s="28">
        <v>2.5000000000000001E-2</v>
      </c>
      <c r="L410" s="28">
        <f t="shared" si="112"/>
        <v>0.35635331711933738</v>
      </c>
      <c r="M410" s="76" t="str">
        <f t="shared" si="113"/>
        <v>P</v>
      </c>
      <c r="N410" s="30">
        <v>88</v>
      </c>
      <c r="O410" s="28">
        <f t="shared" si="114"/>
        <v>0.13931545451667038</v>
      </c>
      <c r="P410" s="29">
        <v>87</v>
      </c>
      <c r="Q410" s="28">
        <f t="shared" si="115"/>
        <v>0.13773232435170821</v>
      </c>
      <c r="R410" s="29">
        <v>53</v>
      </c>
      <c r="S410" s="28">
        <f t="shared" si="116"/>
        <v>8.3905898742994658E-2</v>
      </c>
      <c r="T410" s="28">
        <v>0.01</v>
      </c>
      <c r="U410" s="28">
        <f t="shared" si="117"/>
        <v>0.36095367761137326</v>
      </c>
      <c r="V410" s="76" t="str">
        <f t="shared" si="118"/>
        <v>P</v>
      </c>
      <c r="W410" s="31">
        <f t="shared" si="119"/>
        <v>0.75230699473071061</v>
      </c>
      <c r="X410" s="32" t="str">
        <f t="shared" si="120"/>
        <v>C</v>
      </c>
      <c r="Y410" s="41"/>
    </row>
    <row r="411" spans="1:25" s="93" customFormat="1" ht="20.100000000000001" customHeight="1" x14ac:dyDescent="0.25">
      <c r="A411" s="24">
        <v>15</v>
      </c>
      <c r="B411" s="85" t="s">
        <v>1144</v>
      </c>
      <c r="C411" s="86" t="s">
        <v>96</v>
      </c>
      <c r="D411" s="86" t="s">
        <v>1171</v>
      </c>
      <c r="E411" s="89">
        <v>87</v>
      </c>
      <c r="F411" s="88">
        <f t="shared" si="109"/>
        <v>0.13787638668779714</v>
      </c>
      <c r="G411" s="89">
        <v>85</v>
      </c>
      <c r="H411" s="88">
        <f t="shared" si="110"/>
        <v>0.13456606402178387</v>
      </c>
      <c r="I411" s="89">
        <v>91</v>
      </c>
      <c r="J411" s="88">
        <f t="shared" si="111"/>
        <v>0.14406484501155686</v>
      </c>
      <c r="K411" s="88">
        <v>2.5000000000000001E-2</v>
      </c>
      <c r="L411" s="28">
        <f t="shared" si="112"/>
        <v>0.41650729572113787</v>
      </c>
      <c r="M411" s="76" t="str">
        <f t="shared" si="113"/>
        <v>P</v>
      </c>
      <c r="N411" s="90">
        <v>91</v>
      </c>
      <c r="O411" s="88">
        <f t="shared" si="114"/>
        <v>0.14406484501155686</v>
      </c>
      <c r="P411" s="89">
        <v>83</v>
      </c>
      <c r="Q411" s="88">
        <f t="shared" si="115"/>
        <v>0.13139980369185955</v>
      </c>
      <c r="R411" s="89">
        <v>79</v>
      </c>
      <c r="S411" s="88">
        <f t="shared" si="116"/>
        <v>0.1250672830320109</v>
      </c>
      <c r="T411" s="88">
        <v>2.5000000000000001E-2</v>
      </c>
      <c r="U411" s="28">
        <f t="shared" si="117"/>
        <v>0.40053193173542734</v>
      </c>
      <c r="V411" s="76" t="str">
        <f t="shared" si="118"/>
        <v>P</v>
      </c>
      <c r="W411" s="91">
        <f t="shared" si="119"/>
        <v>0.86703922745656514</v>
      </c>
      <c r="X411" s="92" t="str">
        <f t="shared" si="120"/>
        <v>B</v>
      </c>
      <c r="Y411" s="102"/>
    </row>
    <row r="412" spans="1:25" s="96" customFormat="1" ht="20.100000000000001" customHeight="1" x14ac:dyDescent="0.25">
      <c r="A412" s="24">
        <v>16</v>
      </c>
      <c r="B412" s="85" t="s">
        <v>1138</v>
      </c>
      <c r="C412" s="86" t="s">
        <v>91</v>
      </c>
      <c r="D412" s="86" t="s">
        <v>1157</v>
      </c>
      <c r="E412" s="89">
        <v>83</v>
      </c>
      <c r="F412" s="88">
        <f t="shared" si="109"/>
        <v>0.13153724247226625</v>
      </c>
      <c r="G412" s="89">
        <v>85</v>
      </c>
      <c r="H412" s="88">
        <f t="shared" si="110"/>
        <v>0.13456606402178387</v>
      </c>
      <c r="I412" s="89">
        <v>85</v>
      </c>
      <c r="J412" s="88">
        <f t="shared" si="111"/>
        <v>0.13456606402178387</v>
      </c>
      <c r="K412" s="88">
        <v>2.5000000000000001E-2</v>
      </c>
      <c r="L412" s="28">
        <f t="shared" si="112"/>
        <v>0.40066937051583396</v>
      </c>
      <c r="M412" s="76" t="str">
        <f t="shared" si="113"/>
        <v>P</v>
      </c>
      <c r="N412" s="90">
        <v>89</v>
      </c>
      <c r="O412" s="88">
        <f t="shared" si="114"/>
        <v>0.14089858468163252</v>
      </c>
      <c r="P412" s="89">
        <v>91</v>
      </c>
      <c r="Q412" s="88">
        <f t="shared" si="115"/>
        <v>0.14406484501155686</v>
      </c>
      <c r="R412" s="89">
        <v>88</v>
      </c>
      <c r="S412" s="88">
        <f t="shared" si="116"/>
        <v>0.13931545451667038</v>
      </c>
      <c r="T412" s="88">
        <v>0.02</v>
      </c>
      <c r="U412" s="28">
        <f t="shared" si="117"/>
        <v>0.42427888420985976</v>
      </c>
      <c r="V412" s="76" t="str">
        <f t="shared" si="118"/>
        <v>P</v>
      </c>
      <c r="W412" s="91">
        <f t="shared" ref="W412" si="121">F412+H412+J412+K412+O412+Q412+S412+T412</f>
        <v>0.86994825472569381</v>
      </c>
      <c r="X412" s="92" t="str">
        <f t="shared" si="120"/>
        <v>B</v>
      </c>
      <c r="Y412" s="102"/>
    </row>
    <row r="413" spans="1:25" s="39" customFormat="1" ht="20.100000000000001" customHeight="1" x14ac:dyDescent="0.25">
      <c r="A413" s="24">
        <v>17</v>
      </c>
      <c r="B413" s="25" t="s">
        <v>780</v>
      </c>
      <c r="C413" s="26" t="s">
        <v>91</v>
      </c>
      <c r="D413" s="26" t="s">
        <v>781</v>
      </c>
      <c r="E413" s="29">
        <v>92</v>
      </c>
      <c r="F413" s="28">
        <f t="shared" si="109"/>
        <v>0.14580031695721077</v>
      </c>
      <c r="G413" s="29">
        <v>94</v>
      </c>
      <c r="H413" s="28">
        <f t="shared" si="110"/>
        <v>0.14881423550644335</v>
      </c>
      <c r="I413" s="29">
        <v>95</v>
      </c>
      <c r="J413" s="28">
        <f t="shared" si="111"/>
        <v>0.15039736567140552</v>
      </c>
      <c r="K413" s="28">
        <v>2.5000000000000001E-2</v>
      </c>
      <c r="L413" s="28">
        <f t="shared" si="112"/>
        <v>0.44501191813505958</v>
      </c>
      <c r="M413" s="76" t="str">
        <f t="shared" si="113"/>
        <v>P</v>
      </c>
      <c r="N413" s="30">
        <v>94</v>
      </c>
      <c r="O413" s="28">
        <f t="shared" si="114"/>
        <v>0.14881423550644335</v>
      </c>
      <c r="P413" s="29">
        <v>97</v>
      </c>
      <c r="Q413" s="28">
        <f t="shared" si="115"/>
        <v>0.15356362600132983</v>
      </c>
      <c r="R413" s="29">
        <v>96</v>
      </c>
      <c r="S413" s="28">
        <f t="shared" si="116"/>
        <v>0.15198049583636766</v>
      </c>
      <c r="T413" s="28">
        <v>0.02</v>
      </c>
      <c r="U413" s="28">
        <f t="shared" si="117"/>
        <v>0.45435835734414087</v>
      </c>
      <c r="V413" s="76" t="str">
        <f t="shared" si="118"/>
        <v>P</v>
      </c>
      <c r="W413" s="31">
        <f t="shared" si="119"/>
        <v>0.94437027547920049</v>
      </c>
      <c r="X413" s="37" t="str">
        <f t="shared" si="120"/>
        <v>A</v>
      </c>
      <c r="Y413" s="38"/>
    </row>
    <row r="414" spans="1:25" s="34" customFormat="1" ht="20.100000000000001" customHeight="1" x14ac:dyDescent="0.25">
      <c r="A414" s="24">
        <v>18</v>
      </c>
      <c r="B414" s="25" t="s">
        <v>782</v>
      </c>
      <c r="C414" s="26" t="s">
        <v>96</v>
      </c>
      <c r="D414" s="26" t="s">
        <v>783</v>
      </c>
      <c r="E414" s="29">
        <v>98</v>
      </c>
      <c r="F414" s="28">
        <f t="shared" si="109"/>
        <v>0.15530903328050713</v>
      </c>
      <c r="G414" s="29">
        <v>98</v>
      </c>
      <c r="H414" s="28">
        <f t="shared" si="110"/>
        <v>0.155146756166292</v>
      </c>
      <c r="I414" s="29">
        <v>92</v>
      </c>
      <c r="J414" s="28">
        <f t="shared" si="111"/>
        <v>0.14564797517651903</v>
      </c>
      <c r="K414" s="28">
        <v>0.02</v>
      </c>
      <c r="L414" s="28">
        <f t="shared" si="112"/>
        <v>0.45610376462331814</v>
      </c>
      <c r="M414" s="76" t="str">
        <f t="shared" si="113"/>
        <v>P</v>
      </c>
      <c r="N414" s="30">
        <v>92</v>
      </c>
      <c r="O414" s="28">
        <f t="shared" si="114"/>
        <v>0.14564797517651903</v>
      </c>
      <c r="P414" s="29">
        <v>91</v>
      </c>
      <c r="Q414" s="28">
        <f t="shared" si="115"/>
        <v>0.14406484501155686</v>
      </c>
      <c r="R414" s="29">
        <v>86</v>
      </c>
      <c r="S414" s="28">
        <f t="shared" si="116"/>
        <v>0.13614919418674604</v>
      </c>
      <c r="T414" s="28">
        <v>2.5000000000000001E-2</v>
      </c>
      <c r="U414" s="28">
        <f t="shared" si="117"/>
        <v>0.42586201437482191</v>
      </c>
      <c r="V414" s="76" t="str">
        <f t="shared" si="118"/>
        <v>P</v>
      </c>
      <c r="W414" s="31">
        <f t="shared" si="119"/>
        <v>0.92696577899814026</v>
      </c>
      <c r="X414" s="32" t="str">
        <f t="shared" si="120"/>
        <v>A</v>
      </c>
      <c r="Y414" s="41" t="s">
        <v>11</v>
      </c>
    </row>
    <row r="415" spans="1:25" s="34" customFormat="1" ht="20.100000000000001" customHeight="1" x14ac:dyDescent="0.25">
      <c r="A415" s="24">
        <v>19</v>
      </c>
      <c r="B415" s="25" t="s">
        <v>784</v>
      </c>
      <c r="C415" s="26" t="s">
        <v>96</v>
      </c>
      <c r="D415" s="26" t="s">
        <v>785</v>
      </c>
      <c r="E415" s="29">
        <v>79</v>
      </c>
      <c r="F415" s="28">
        <f t="shared" si="109"/>
        <v>0.12519809825673534</v>
      </c>
      <c r="G415" s="29">
        <v>81</v>
      </c>
      <c r="H415" s="28">
        <f t="shared" si="110"/>
        <v>0.12823354336193524</v>
      </c>
      <c r="I415" s="29">
        <v>78</v>
      </c>
      <c r="J415" s="28">
        <f t="shared" si="111"/>
        <v>0.12348415286704874</v>
      </c>
      <c r="K415" s="28">
        <v>0</v>
      </c>
      <c r="L415" s="28">
        <f t="shared" si="112"/>
        <v>0.37691579448571932</v>
      </c>
      <c r="M415" s="76" t="str">
        <f t="shared" si="113"/>
        <v>P</v>
      </c>
      <c r="N415" s="30">
        <v>82</v>
      </c>
      <c r="O415" s="28">
        <f t="shared" si="114"/>
        <v>0.12981667352689738</v>
      </c>
      <c r="P415" s="29">
        <v>89</v>
      </c>
      <c r="Q415" s="28">
        <f t="shared" si="115"/>
        <v>0.14089858468163252</v>
      </c>
      <c r="R415" s="29">
        <v>76</v>
      </c>
      <c r="S415" s="28">
        <f t="shared" si="116"/>
        <v>0.12031789253712441</v>
      </c>
      <c r="T415" s="28">
        <v>2.5000000000000001E-2</v>
      </c>
      <c r="U415" s="28">
        <f t="shared" si="117"/>
        <v>0.39103315074565437</v>
      </c>
      <c r="V415" s="76" t="str">
        <f t="shared" si="118"/>
        <v>P</v>
      </c>
      <c r="W415" s="31">
        <f t="shared" si="119"/>
        <v>0.7929489452313736</v>
      </c>
      <c r="X415" s="32" t="str">
        <f t="shared" si="120"/>
        <v>C</v>
      </c>
      <c r="Y415" s="42"/>
    </row>
    <row r="416" spans="1:25" s="109" customFormat="1" ht="20.100000000000001" customHeight="1" x14ac:dyDescent="0.25">
      <c r="A416" s="106">
        <v>20</v>
      </c>
      <c r="B416" s="77" t="s">
        <v>786</v>
      </c>
      <c r="C416" s="78" t="s">
        <v>91</v>
      </c>
      <c r="D416" s="78" t="s">
        <v>787</v>
      </c>
      <c r="E416" s="81">
        <v>45</v>
      </c>
      <c r="F416" s="80">
        <f t="shared" si="109"/>
        <v>7.1315372424722662E-2</v>
      </c>
      <c r="G416" s="81">
        <v>0</v>
      </c>
      <c r="H416" s="80">
        <f t="shared" si="110"/>
        <v>0</v>
      </c>
      <c r="I416" s="81">
        <v>0</v>
      </c>
      <c r="J416" s="80">
        <f t="shared" si="111"/>
        <v>0</v>
      </c>
      <c r="K416" s="80">
        <v>0</v>
      </c>
      <c r="L416" s="80">
        <f t="shared" si="112"/>
        <v>7.1315372424722662E-2</v>
      </c>
      <c r="M416" s="107" t="str">
        <f t="shared" si="113"/>
        <v>F</v>
      </c>
      <c r="N416" s="82">
        <v>49</v>
      </c>
      <c r="O416" s="80">
        <f t="shared" si="114"/>
        <v>7.7573378083146002E-2</v>
      </c>
      <c r="P416" s="81">
        <v>0</v>
      </c>
      <c r="Q416" s="80">
        <f t="shared" si="115"/>
        <v>0</v>
      </c>
      <c r="R416" s="81">
        <v>0</v>
      </c>
      <c r="S416" s="80">
        <f t="shared" si="116"/>
        <v>0</v>
      </c>
      <c r="T416" s="80">
        <v>0</v>
      </c>
      <c r="U416" s="80">
        <f t="shared" si="117"/>
        <v>7.7573378083146002E-2</v>
      </c>
      <c r="V416" s="107" t="str">
        <f t="shared" si="118"/>
        <v>F</v>
      </c>
      <c r="W416" s="83">
        <f t="shared" si="119"/>
        <v>0.14888875050786865</v>
      </c>
      <c r="X416" s="84" t="str">
        <f t="shared" si="120"/>
        <v>F</v>
      </c>
      <c r="Y416" s="143"/>
    </row>
    <row r="417" spans="1:46" s="93" customFormat="1" ht="20.100000000000001" customHeight="1" x14ac:dyDescent="0.25">
      <c r="A417" s="24">
        <v>21</v>
      </c>
      <c r="B417" s="85" t="s">
        <v>256</v>
      </c>
      <c r="C417" s="86" t="s">
        <v>91</v>
      </c>
      <c r="D417" s="86" t="s">
        <v>257</v>
      </c>
      <c r="E417" s="89">
        <v>85</v>
      </c>
      <c r="F417" s="88">
        <f>E417/631</f>
        <v>0.1347068145800317</v>
      </c>
      <c r="G417" s="89">
        <v>86</v>
      </c>
      <c r="H417" s="88">
        <f>G417/631.66</f>
        <v>0.13614919418674604</v>
      </c>
      <c r="I417" s="89">
        <v>71</v>
      </c>
      <c r="J417" s="88">
        <f>I417/631.66</f>
        <v>0.1124022417123136</v>
      </c>
      <c r="K417" s="88">
        <v>1.4999999999999999E-2</v>
      </c>
      <c r="L417" s="28">
        <f t="shared" si="112"/>
        <v>0.38325825047909134</v>
      </c>
      <c r="M417" s="76" t="str">
        <f t="shared" si="113"/>
        <v>P</v>
      </c>
      <c r="N417" s="90">
        <v>86</v>
      </c>
      <c r="O417" s="88">
        <f>N417/631.66</f>
        <v>0.13614919418674604</v>
      </c>
      <c r="P417" s="89">
        <v>85</v>
      </c>
      <c r="Q417" s="88">
        <f>P417/631.66</f>
        <v>0.13456606402178387</v>
      </c>
      <c r="R417" s="89">
        <v>94</v>
      </c>
      <c r="S417" s="88">
        <f>R417/631.66</f>
        <v>0.14881423550644335</v>
      </c>
      <c r="T417" s="88">
        <v>2.5000000000000001E-2</v>
      </c>
      <c r="U417" s="28">
        <f t="shared" si="117"/>
        <v>0.41952949371497328</v>
      </c>
      <c r="V417" s="76" t="str">
        <f t="shared" si="118"/>
        <v>P</v>
      </c>
      <c r="W417" s="91">
        <f>T417+S417+Q417+O417+K417+J417+H417+F417</f>
        <v>0.84278774419406455</v>
      </c>
      <c r="X417" s="92" t="str">
        <f t="shared" si="120"/>
        <v>B</v>
      </c>
      <c r="Y417" s="102"/>
    </row>
    <row r="418" spans="1:46" s="36" customFormat="1" ht="20.100000000000001" customHeight="1" x14ac:dyDescent="0.25">
      <c r="A418" s="24">
        <v>22</v>
      </c>
      <c r="B418" s="25" t="s">
        <v>788</v>
      </c>
      <c r="C418" s="26" t="s">
        <v>96</v>
      </c>
      <c r="D418" s="26" t="s">
        <v>789</v>
      </c>
      <c r="E418" s="29">
        <v>96</v>
      </c>
      <c r="F418" s="28">
        <f t="shared" si="109"/>
        <v>0.15213946117274169</v>
      </c>
      <c r="G418" s="29">
        <v>88</v>
      </c>
      <c r="H418" s="28">
        <f t="shared" si="110"/>
        <v>0.13931545451667038</v>
      </c>
      <c r="I418" s="29">
        <v>81</v>
      </c>
      <c r="J418" s="28">
        <f t="shared" si="111"/>
        <v>0.12823354336193524</v>
      </c>
      <c r="K418" s="28">
        <v>1.4999999999999999E-2</v>
      </c>
      <c r="L418" s="28">
        <f t="shared" si="112"/>
        <v>0.41968845905134733</v>
      </c>
      <c r="M418" s="76" t="str">
        <f t="shared" si="113"/>
        <v>P</v>
      </c>
      <c r="N418" s="30">
        <v>94</v>
      </c>
      <c r="O418" s="28">
        <f t="shared" si="114"/>
        <v>0.14881423550644335</v>
      </c>
      <c r="P418" s="29">
        <v>83</v>
      </c>
      <c r="Q418" s="28">
        <f t="shared" si="115"/>
        <v>0.13139980369185955</v>
      </c>
      <c r="R418" s="29">
        <v>90</v>
      </c>
      <c r="S418" s="28">
        <f t="shared" si="116"/>
        <v>0.14248171484659469</v>
      </c>
      <c r="T418" s="28">
        <v>0.02</v>
      </c>
      <c r="U418" s="28">
        <f t="shared" si="117"/>
        <v>0.42269575404489756</v>
      </c>
      <c r="V418" s="76" t="str">
        <f t="shared" si="118"/>
        <v>P</v>
      </c>
      <c r="W418" s="31">
        <f t="shared" si="119"/>
        <v>0.87738421309624492</v>
      </c>
      <c r="X418" s="32" t="str">
        <f t="shared" si="120"/>
        <v>B</v>
      </c>
      <c r="Y418" s="40"/>
    </row>
    <row r="419" spans="1:46" ht="15" customHeight="1" x14ac:dyDescent="0.2">
      <c r="A419" s="44" t="s">
        <v>30</v>
      </c>
      <c r="B419" s="45"/>
      <c r="C419" s="45"/>
      <c r="D419" s="46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7"/>
      <c r="U419" s="55"/>
      <c r="V419" s="55"/>
      <c r="W419" s="45"/>
      <c r="X419" s="48"/>
      <c r="Y419" s="49"/>
      <c r="Z419" s="50"/>
      <c r="AA419" s="51"/>
      <c r="AB419" s="52"/>
      <c r="AC419" s="52"/>
      <c r="AD419" s="53"/>
      <c r="AE419" s="54"/>
      <c r="AF419" s="53"/>
      <c r="AG419" s="54"/>
      <c r="AH419" s="53"/>
      <c r="AI419" s="54"/>
      <c r="AJ419" s="55"/>
      <c r="AK419" s="53"/>
      <c r="AL419" s="54"/>
      <c r="AM419" s="53"/>
      <c r="AN419" s="54"/>
      <c r="AO419" s="53"/>
      <c r="AP419" s="54"/>
      <c r="AQ419" s="55"/>
      <c r="AR419" s="56"/>
      <c r="AS419" s="57"/>
      <c r="AT419" s="58"/>
    </row>
    <row r="420" spans="1:46" ht="15" customHeight="1" x14ac:dyDescent="0.2">
      <c r="A420" s="44"/>
      <c r="B420" s="45"/>
      <c r="C420" s="45"/>
      <c r="D420" s="46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55"/>
      <c r="U420" s="55"/>
      <c r="V420" s="55"/>
      <c r="W420" s="45"/>
      <c r="X420" s="48"/>
      <c r="Y420" s="49"/>
      <c r="Z420" s="50"/>
      <c r="AA420" s="51"/>
      <c r="AB420" s="52"/>
      <c r="AC420" s="52"/>
      <c r="AD420" s="53"/>
      <c r="AE420" s="54"/>
      <c r="AF420" s="53"/>
      <c r="AG420" s="54"/>
      <c r="AH420" s="53"/>
      <c r="AI420" s="54"/>
      <c r="AJ420" s="55"/>
      <c r="AK420" s="53"/>
      <c r="AL420" s="54"/>
      <c r="AM420" s="53"/>
      <c r="AN420" s="54"/>
      <c r="AO420" s="53"/>
      <c r="AP420" s="54"/>
      <c r="AQ420" s="55"/>
      <c r="AR420" s="56"/>
      <c r="AS420" s="57"/>
      <c r="AT420" s="58"/>
    </row>
    <row r="421" spans="1:46" ht="15" customHeight="1" x14ac:dyDescent="0.2">
      <c r="A421" s="44"/>
      <c r="B421" s="45"/>
      <c r="C421" s="45"/>
      <c r="D421" s="46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55"/>
      <c r="U421" s="55"/>
      <c r="V421" s="55"/>
      <c r="W421" s="45"/>
      <c r="X421" s="48"/>
      <c r="Y421" s="49"/>
      <c r="Z421" s="50"/>
      <c r="AA421" s="51"/>
      <c r="AB421" s="52"/>
      <c r="AC421" s="52"/>
      <c r="AD421" s="53"/>
      <c r="AE421" s="54"/>
      <c r="AF421" s="53"/>
      <c r="AG421" s="54"/>
      <c r="AH421" s="53"/>
      <c r="AI421" s="54"/>
      <c r="AJ421" s="55"/>
      <c r="AK421" s="53"/>
      <c r="AL421" s="54"/>
      <c r="AM421" s="53"/>
      <c r="AN421" s="54"/>
      <c r="AO421" s="53"/>
      <c r="AP421" s="54"/>
      <c r="AQ421" s="55"/>
      <c r="AR421" s="56"/>
      <c r="AS421" s="57"/>
      <c r="AT421" s="58"/>
    </row>
    <row r="422" spans="1:46" ht="15" customHeight="1" x14ac:dyDescent="0.2">
      <c r="A422" s="44"/>
      <c r="B422" s="45"/>
      <c r="C422" s="45"/>
      <c r="D422" s="46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55"/>
      <c r="U422" s="55"/>
      <c r="V422" s="55"/>
      <c r="W422" s="45"/>
      <c r="X422" s="48"/>
      <c r="Y422" s="49"/>
      <c r="Z422" s="50"/>
      <c r="AA422" s="51"/>
      <c r="AB422" s="52"/>
      <c r="AC422" s="52"/>
      <c r="AD422" s="53"/>
      <c r="AE422" s="54"/>
      <c r="AF422" s="53"/>
      <c r="AG422" s="54"/>
      <c r="AH422" s="53"/>
      <c r="AI422" s="54"/>
      <c r="AJ422" s="55"/>
      <c r="AK422" s="53"/>
      <c r="AL422" s="54"/>
      <c r="AM422" s="53"/>
      <c r="AN422" s="54"/>
      <c r="AO422" s="53"/>
      <c r="AP422" s="54"/>
      <c r="AQ422" s="55"/>
      <c r="AR422" s="56"/>
      <c r="AS422" s="57"/>
      <c r="AT422" s="58"/>
    </row>
    <row r="423" spans="1:46" ht="15" customHeight="1" x14ac:dyDescent="0.2">
      <c r="A423" s="44"/>
      <c r="B423" s="45"/>
      <c r="C423" s="45"/>
      <c r="D423" s="46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55"/>
      <c r="U423" s="55"/>
      <c r="V423" s="55"/>
      <c r="W423" s="45"/>
      <c r="X423" s="48"/>
      <c r="Y423" s="49"/>
      <c r="Z423" s="50"/>
      <c r="AA423" s="51"/>
      <c r="AB423" s="52"/>
      <c r="AC423" s="52"/>
      <c r="AD423" s="53"/>
      <c r="AE423" s="54"/>
      <c r="AF423" s="53"/>
      <c r="AG423" s="54"/>
      <c r="AH423" s="53"/>
      <c r="AI423" s="54"/>
      <c r="AJ423" s="55"/>
      <c r="AK423" s="53"/>
      <c r="AL423" s="54"/>
      <c r="AM423" s="53"/>
      <c r="AN423" s="54"/>
      <c r="AO423" s="53"/>
      <c r="AP423" s="54"/>
      <c r="AQ423" s="55"/>
      <c r="AR423" s="56"/>
      <c r="AS423" s="57"/>
      <c r="AT423" s="58"/>
    </row>
    <row r="424" spans="1:46" ht="15" customHeight="1" x14ac:dyDescent="0.2">
      <c r="A424" s="44"/>
      <c r="B424" s="45"/>
      <c r="C424" s="45"/>
      <c r="D424" s="46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55"/>
      <c r="U424" s="55"/>
      <c r="V424" s="55"/>
      <c r="W424" s="45"/>
      <c r="X424" s="48"/>
      <c r="Y424" s="49"/>
      <c r="Z424" s="50"/>
      <c r="AA424" s="51"/>
      <c r="AB424" s="52"/>
      <c r="AC424" s="52"/>
      <c r="AD424" s="53"/>
      <c r="AE424" s="54"/>
      <c r="AF424" s="53"/>
      <c r="AG424" s="54"/>
      <c r="AH424" s="53"/>
      <c r="AI424" s="54"/>
      <c r="AJ424" s="55"/>
      <c r="AK424" s="53"/>
      <c r="AL424" s="54"/>
      <c r="AM424" s="53"/>
      <c r="AN424" s="54"/>
      <c r="AO424" s="53"/>
      <c r="AP424" s="54"/>
      <c r="AQ424" s="55"/>
      <c r="AR424" s="56"/>
      <c r="AS424" s="57"/>
      <c r="AT424" s="58"/>
    </row>
    <row r="425" spans="1:46" ht="15" customHeight="1" x14ac:dyDescent="0.2">
      <c r="A425" s="44"/>
      <c r="B425" s="45"/>
      <c r="C425" s="45"/>
      <c r="D425" s="46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55"/>
      <c r="U425" s="55"/>
      <c r="V425" s="55"/>
      <c r="W425" s="45"/>
      <c r="X425" s="48"/>
      <c r="Y425" s="49"/>
      <c r="Z425" s="50"/>
      <c r="AA425" s="51"/>
      <c r="AB425" s="52"/>
      <c r="AC425" s="52"/>
      <c r="AD425" s="53"/>
      <c r="AE425" s="54"/>
      <c r="AF425" s="53"/>
      <c r="AG425" s="54"/>
      <c r="AH425" s="53"/>
      <c r="AI425" s="54"/>
      <c r="AJ425" s="55"/>
      <c r="AK425" s="53"/>
      <c r="AL425" s="54"/>
      <c r="AM425" s="53"/>
      <c r="AN425" s="54"/>
      <c r="AO425" s="53"/>
      <c r="AP425" s="54"/>
      <c r="AQ425" s="55"/>
      <c r="AR425" s="56"/>
      <c r="AS425" s="57"/>
      <c r="AT425" s="58"/>
    </row>
    <row r="426" spans="1:46" ht="15" customHeight="1" x14ac:dyDescent="0.2">
      <c r="A426" s="44"/>
      <c r="B426" s="45"/>
      <c r="C426" s="45"/>
      <c r="D426" s="46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55"/>
      <c r="U426" s="55"/>
      <c r="V426" s="55"/>
      <c r="W426" s="45"/>
      <c r="X426" s="48"/>
      <c r="Y426" s="49"/>
      <c r="Z426" s="50"/>
      <c r="AA426" s="51"/>
      <c r="AB426" s="52"/>
      <c r="AC426" s="52"/>
      <c r="AD426" s="53"/>
      <c r="AE426" s="54"/>
      <c r="AF426" s="53"/>
      <c r="AG426" s="54"/>
      <c r="AH426" s="53"/>
      <c r="AI426" s="54"/>
      <c r="AJ426" s="55"/>
      <c r="AK426" s="53"/>
      <c r="AL426" s="54"/>
      <c r="AM426" s="53"/>
      <c r="AN426" s="54"/>
      <c r="AO426" s="53"/>
      <c r="AP426" s="54"/>
      <c r="AQ426" s="55"/>
      <c r="AR426" s="56"/>
      <c r="AS426" s="57"/>
      <c r="AT426" s="58"/>
    </row>
    <row r="427" spans="1:46" ht="15" customHeight="1" x14ac:dyDescent="0.2">
      <c r="A427" s="44"/>
      <c r="B427" s="45"/>
      <c r="C427" s="45"/>
      <c r="D427" s="46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55"/>
      <c r="U427" s="55"/>
      <c r="V427" s="55"/>
      <c r="W427" s="45"/>
      <c r="X427" s="48"/>
      <c r="Y427" s="49"/>
      <c r="Z427" s="50"/>
      <c r="AA427" s="51"/>
      <c r="AB427" s="52"/>
      <c r="AC427" s="52"/>
      <c r="AD427" s="53"/>
      <c r="AE427" s="54"/>
      <c r="AF427" s="53"/>
      <c r="AG427" s="54"/>
      <c r="AH427" s="53"/>
      <c r="AI427" s="54"/>
      <c r="AJ427" s="55"/>
      <c r="AK427" s="53"/>
      <c r="AL427" s="54"/>
      <c r="AM427" s="53"/>
      <c r="AN427" s="54"/>
      <c r="AO427" s="53"/>
      <c r="AP427" s="54"/>
      <c r="AQ427" s="55"/>
      <c r="AR427" s="56"/>
      <c r="AS427" s="57"/>
      <c r="AT427" s="58"/>
    </row>
    <row r="428" spans="1:46" ht="15" customHeight="1" x14ac:dyDescent="0.2">
      <c r="A428" s="44"/>
      <c r="B428" s="45"/>
      <c r="C428" s="45"/>
      <c r="D428" s="46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55"/>
      <c r="U428" s="55"/>
      <c r="V428" s="55"/>
      <c r="W428" s="45"/>
      <c r="X428" s="48"/>
      <c r="Y428" s="49"/>
      <c r="Z428" s="50"/>
      <c r="AA428" s="51"/>
      <c r="AB428" s="52"/>
      <c r="AC428" s="52"/>
      <c r="AD428" s="53"/>
      <c r="AE428" s="54"/>
      <c r="AF428" s="53"/>
      <c r="AG428" s="54"/>
      <c r="AH428" s="53"/>
      <c r="AI428" s="54"/>
      <c r="AJ428" s="55"/>
      <c r="AK428" s="53"/>
      <c r="AL428" s="54"/>
      <c r="AM428" s="53"/>
      <c r="AN428" s="54"/>
      <c r="AO428" s="53"/>
      <c r="AP428" s="54"/>
      <c r="AQ428" s="55"/>
      <c r="AR428" s="56"/>
      <c r="AS428" s="57"/>
      <c r="AT428" s="58"/>
    </row>
    <row r="429" spans="1:46" ht="15" customHeight="1" x14ac:dyDescent="0.2">
      <c r="A429" s="44"/>
      <c r="B429" s="45"/>
      <c r="C429" s="45"/>
      <c r="D429" s="46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55"/>
      <c r="U429" s="55"/>
      <c r="V429" s="55"/>
      <c r="W429" s="45"/>
      <c r="X429" s="48"/>
      <c r="Y429" s="49"/>
      <c r="Z429" s="50"/>
      <c r="AA429" s="51"/>
      <c r="AB429" s="52"/>
      <c r="AC429" s="52"/>
      <c r="AD429" s="53"/>
      <c r="AE429" s="54"/>
      <c r="AF429" s="53"/>
      <c r="AG429" s="54"/>
      <c r="AH429" s="53"/>
      <c r="AI429" s="54"/>
      <c r="AJ429" s="55"/>
      <c r="AK429" s="53"/>
      <c r="AL429" s="54"/>
      <c r="AM429" s="53"/>
      <c r="AN429" s="54"/>
      <c r="AO429" s="53"/>
      <c r="AP429" s="54"/>
      <c r="AQ429" s="55"/>
      <c r="AR429" s="56"/>
      <c r="AS429" s="57"/>
      <c r="AT429" s="58"/>
    </row>
    <row r="430" spans="1:46" ht="15" customHeight="1" x14ac:dyDescent="0.2">
      <c r="A430" s="44"/>
      <c r="B430" s="45"/>
      <c r="C430" s="45"/>
      <c r="D430" s="46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55"/>
      <c r="U430" s="55"/>
      <c r="V430" s="55"/>
      <c r="W430" s="45"/>
      <c r="X430" s="48"/>
      <c r="Y430" s="49"/>
      <c r="Z430" s="50"/>
      <c r="AA430" s="51"/>
      <c r="AB430" s="52"/>
      <c r="AC430" s="52"/>
      <c r="AD430" s="53"/>
      <c r="AE430" s="54"/>
      <c r="AF430" s="53"/>
      <c r="AG430" s="54"/>
      <c r="AH430" s="53"/>
      <c r="AI430" s="54"/>
      <c r="AJ430" s="55"/>
      <c r="AK430" s="53"/>
      <c r="AL430" s="54"/>
      <c r="AM430" s="53"/>
      <c r="AN430" s="54"/>
      <c r="AO430" s="53"/>
      <c r="AP430" s="54"/>
      <c r="AQ430" s="55"/>
      <c r="AR430" s="56"/>
      <c r="AS430" s="57"/>
      <c r="AT430" s="58"/>
    </row>
    <row r="431" spans="1:46" s="7" customFormat="1" ht="30" x14ac:dyDescent="0.2">
      <c r="A431" s="254" t="s">
        <v>17</v>
      </c>
      <c r="B431" s="255"/>
      <c r="C431" s="255"/>
      <c r="D431" s="255"/>
      <c r="E431" s="255"/>
      <c r="F431" s="255"/>
      <c r="G431" s="255"/>
      <c r="H431" s="255"/>
      <c r="I431" s="255"/>
      <c r="J431" s="255"/>
      <c r="K431" s="255"/>
      <c r="L431" s="255"/>
      <c r="M431" s="255"/>
      <c r="N431" s="255"/>
      <c r="O431" s="255"/>
      <c r="P431" s="255"/>
      <c r="Q431" s="255"/>
      <c r="R431" s="255"/>
      <c r="S431" s="255"/>
      <c r="T431" s="255"/>
      <c r="U431" s="255"/>
      <c r="V431" s="255"/>
      <c r="W431" s="255"/>
      <c r="X431" s="255"/>
      <c r="Y431" s="255"/>
    </row>
    <row r="432" spans="1:46" ht="15.95" customHeight="1" x14ac:dyDescent="0.2">
      <c r="A432" s="8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2"/>
    </row>
    <row r="433" spans="1:25" ht="21" customHeight="1" x14ac:dyDescent="0.2">
      <c r="A433" s="14" t="s">
        <v>66</v>
      </c>
      <c r="B433" s="14"/>
      <c r="C433" s="14"/>
      <c r="D433" s="15"/>
      <c r="E433" s="16"/>
      <c r="F433" s="16"/>
      <c r="G433" s="16"/>
      <c r="H433" s="16"/>
      <c r="I433" s="16"/>
      <c r="J433" s="16"/>
      <c r="K433" s="17" t="s">
        <v>69</v>
      </c>
      <c r="L433" s="17"/>
      <c r="M433" s="17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8"/>
    </row>
    <row r="434" spans="1:25" ht="18" customHeight="1" x14ac:dyDescent="0.2">
      <c r="A434" s="14" t="s">
        <v>67</v>
      </c>
      <c r="B434" s="14"/>
      <c r="C434" s="14"/>
      <c r="D434" s="15"/>
      <c r="E434" s="16"/>
      <c r="F434" s="16"/>
      <c r="G434" s="16"/>
      <c r="H434" s="16"/>
      <c r="I434" s="16"/>
      <c r="J434" s="16"/>
      <c r="K434" s="17" t="s">
        <v>62</v>
      </c>
      <c r="L434" s="17"/>
      <c r="M434" s="17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8" t="s">
        <v>10</v>
      </c>
    </row>
    <row r="435" spans="1:25" ht="15.95" customHeight="1" x14ac:dyDescent="0.2">
      <c r="A435" s="19"/>
      <c r="B435" s="20"/>
      <c r="C435" s="20"/>
      <c r="D435" s="2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22"/>
    </row>
    <row r="436" spans="1:25" ht="14.1" customHeight="1" x14ac:dyDescent="0.2">
      <c r="A436" s="235" t="s">
        <v>2</v>
      </c>
      <c r="B436" s="236" t="s">
        <v>3</v>
      </c>
      <c r="C436" s="236" t="s">
        <v>4</v>
      </c>
      <c r="D436" s="236" t="s">
        <v>5</v>
      </c>
      <c r="E436" s="237" t="s">
        <v>21</v>
      </c>
      <c r="F436" s="238"/>
      <c r="G436" s="238"/>
      <c r="H436" s="238"/>
      <c r="I436" s="238"/>
      <c r="J436" s="238"/>
      <c r="K436" s="238"/>
      <c r="L436" s="228"/>
      <c r="M436" s="229"/>
      <c r="N436" s="235" t="s">
        <v>22</v>
      </c>
      <c r="O436" s="235"/>
      <c r="P436" s="235"/>
      <c r="Q436" s="235"/>
      <c r="R436" s="235"/>
      <c r="S436" s="235"/>
      <c r="T436" s="256"/>
      <c r="U436" s="228"/>
      <c r="V436" s="229"/>
      <c r="W436" s="257" t="s">
        <v>6</v>
      </c>
      <c r="X436" s="243" t="s">
        <v>1</v>
      </c>
      <c r="Y436" s="236" t="s">
        <v>1134</v>
      </c>
    </row>
    <row r="437" spans="1:25" ht="14.1" customHeight="1" x14ac:dyDescent="0.2">
      <c r="A437" s="235"/>
      <c r="B437" s="236"/>
      <c r="C437" s="236"/>
      <c r="D437" s="236"/>
      <c r="E437" s="240"/>
      <c r="F437" s="241"/>
      <c r="G437" s="241"/>
      <c r="H437" s="241"/>
      <c r="I437" s="241"/>
      <c r="J437" s="241"/>
      <c r="K437" s="241"/>
      <c r="L437" s="230"/>
      <c r="M437" s="231"/>
      <c r="N437" s="235"/>
      <c r="O437" s="235"/>
      <c r="P437" s="235"/>
      <c r="Q437" s="235"/>
      <c r="R437" s="235"/>
      <c r="S437" s="235"/>
      <c r="T437" s="256"/>
      <c r="U437" s="230"/>
      <c r="V437" s="231"/>
      <c r="W437" s="258"/>
      <c r="X437" s="243"/>
      <c r="Y437" s="236"/>
    </row>
    <row r="438" spans="1:25" ht="14.1" customHeight="1" x14ac:dyDescent="0.2">
      <c r="A438" s="235"/>
      <c r="B438" s="236"/>
      <c r="C438" s="236"/>
      <c r="D438" s="236"/>
      <c r="E438" s="232" t="s">
        <v>14</v>
      </c>
      <c r="F438" s="232"/>
      <c r="G438" s="232" t="s">
        <v>15</v>
      </c>
      <c r="H438" s="232"/>
      <c r="I438" s="232" t="s">
        <v>16</v>
      </c>
      <c r="J438" s="232"/>
      <c r="K438" s="23" t="s">
        <v>13</v>
      </c>
      <c r="L438" s="23" t="s">
        <v>1132</v>
      </c>
      <c r="M438" s="23" t="s">
        <v>1133</v>
      </c>
      <c r="N438" s="232" t="s">
        <v>14</v>
      </c>
      <c r="O438" s="232"/>
      <c r="P438" s="232" t="s">
        <v>15</v>
      </c>
      <c r="Q438" s="232"/>
      <c r="R438" s="232" t="s">
        <v>16</v>
      </c>
      <c r="S438" s="232"/>
      <c r="T438" s="23" t="s">
        <v>13</v>
      </c>
      <c r="U438" s="23" t="s">
        <v>1132</v>
      </c>
      <c r="V438" s="23" t="s">
        <v>1133</v>
      </c>
      <c r="W438" s="259"/>
      <c r="X438" s="243"/>
      <c r="Y438" s="236"/>
    </row>
    <row r="439" spans="1:25" s="34" customFormat="1" ht="20.100000000000001" customHeight="1" x14ac:dyDescent="0.25">
      <c r="A439" s="24">
        <v>1</v>
      </c>
      <c r="B439" s="25" t="s">
        <v>790</v>
      </c>
      <c r="C439" s="26" t="s">
        <v>91</v>
      </c>
      <c r="D439" s="26" t="s">
        <v>791</v>
      </c>
      <c r="E439" s="29">
        <v>70</v>
      </c>
      <c r="F439" s="28">
        <f t="shared" ref="F439:F461" si="122">E439/631</f>
        <v>0.11093502377179081</v>
      </c>
      <c r="G439" s="29">
        <v>74</v>
      </c>
      <c r="H439" s="28">
        <f t="shared" ref="H439:H461" si="123">G439/631.66</f>
        <v>0.11715163220720008</v>
      </c>
      <c r="I439" s="29">
        <v>72</v>
      </c>
      <c r="J439" s="28">
        <f t="shared" ref="J439:J461" si="124">I439/631.66</f>
        <v>0.11398537187727575</v>
      </c>
      <c r="K439" s="28">
        <v>2.5000000000000001E-2</v>
      </c>
      <c r="L439" s="28">
        <f t="shared" ref="L439:L461" si="125">F439+H439+J439</f>
        <v>0.34207202785626667</v>
      </c>
      <c r="M439" s="76" t="str">
        <f t="shared" ref="M439:M461" si="126">IF(L439&lt;28.5%,"F",IF(L439&gt;=28.5%,"P"))</f>
        <v>P</v>
      </c>
      <c r="N439" s="30">
        <v>77</v>
      </c>
      <c r="O439" s="28">
        <f t="shared" ref="O439:O461" si="127">N439/631.66</f>
        <v>0.12190102270208657</v>
      </c>
      <c r="P439" s="29">
        <v>76</v>
      </c>
      <c r="Q439" s="28">
        <f t="shared" ref="Q439:Q461" si="128">P439/631.66</f>
        <v>0.12031789253712441</v>
      </c>
      <c r="R439" s="29">
        <v>66</v>
      </c>
      <c r="S439" s="28">
        <f t="shared" ref="S439:S461" si="129">R439/631.66</f>
        <v>0.10448659088750277</v>
      </c>
      <c r="T439" s="28">
        <v>2.5000000000000001E-2</v>
      </c>
      <c r="U439" s="28">
        <f t="shared" ref="U439:U461" si="130">O439+Q439+S439</f>
        <v>0.34670550612671375</v>
      </c>
      <c r="V439" s="76" t="str">
        <f t="shared" ref="V439:V461" si="131">IF(U439&lt;28.5%,"F",IF(U439&gt;=28.5%,"P"))</f>
        <v>P</v>
      </c>
      <c r="W439" s="31">
        <f t="shared" ref="W439:W461" si="132">T439+S439+Q439+O439+K439+J439+H439+F439</f>
        <v>0.73877753398298041</v>
      </c>
      <c r="X439" s="32" t="str">
        <f t="shared" ref="X439:X461" si="133">IF(W439&lt;60%,"F",IF(W439&lt;70%,"D",IF(W439&lt;80%,"C",IF(W439&lt;90%,"B",IF(W439&gt;=90%,"A")))))</f>
        <v>C</v>
      </c>
      <c r="Y439" s="33"/>
    </row>
    <row r="440" spans="1:25" s="36" customFormat="1" ht="20.100000000000001" customHeight="1" x14ac:dyDescent="0.25">
      <c r="A440" s="24">
        <v>2</v>
      </c>
      <c r="B440" s="25" t="s">
        <v>792</v>
      </c>
      <c r="C440" s="26" t="s">
        <v>91</v>
      </c>
      <c r="D440" s="26" t="s">
        <v>793</v>
      </c>
      <c r="E440" s="29">
        <v>91</v>
      </c>
      <c r="F440" s="28">
        <f t="shared" si="122"/>
        <v>0.14421553090332806</v>
      </c>
      <c r="G440" s="29">
        <v>94</v>
      </c>
      <c r="H440" s="28">
        <f t="shared" si="123"/>
        <v>0.14881423550644335</v>
      </c>
      <c r="I440" s="29">
        <v>90</v>
      </c>
      <c r="J440" s="28">
        <f t="shared" si="124"/>
        <v>0.14248171484659469</v>
      </c>
      <c r="K440" s="28">
        <v>2.5000000000000001E-2</v>
      </c>
      <c r="L440" s="28">
        <f t="shared" si="125"/>
        <v>0.43551148125636607</v>
      </c>
      <c r="M440" s="76" t="str">
        <f t="shared" si="126"/>
        <v>P</v>
      </c>
      <c r="N440" s="30">
        <v>92</v>
      </c>
      <c r="O440" s="28">
        <f t="shared" si="127"/>
        <v>0.14564797517651903</v>
      </c>
      <c r="P440" s="29">
        <v>94</v>
      </c>
      <c r="Q440" s="28">
        <f t="shared" si="128"/>
        <v>0.14881423550644335</v>
      </c>
      <c r="R440" s="29">
        <v>89</v>
      </c>
      <c r="S440" s="28">
        <f t="shared" si="129"/>
        <v>0.14089858468163252</v>
      </c>
      <c r="T440" s="28">
        <v>2.5000000000000001E-2</v>
      </c>
      <c r="U440" s="28">
        <f t="shared" si="130"/>
        <v>0.43536079536459493</v>
      </c>
      <c r="V440" s="76" t="str">
        <f t="shared" si="131"/>
        <v>P</v>
      </c>
      <c r="W440" s="31">
        <f t="shared" si="132"/>
        <v>0.92087227662096105</v>
      </c>
      <c r="X440" s="32" t="str">
        <f t="shared" si="133"/>
        <v>A</v>
      </c>
      <c r="Y440" s="35"/>
    </row>
    <row r="441" spans="1:25" s="138" customFormat="1" ht="20.100000000000001" customHeight="1" x14ac:dyDescent="0.25">
      <c r="A441" s="106">
        <v>3</v>
      </c>
      <c r="B441" s="77" t="s">
        <v>794</v>
      </c>
      <c r="C441" s="78" t="s">
        <v>96</v>
      </c>
      <c r="D441" s="78" t="s">
        <v>795</v>
      </c>
      <c r="E441" s="81">
        <v>88</v>
      </c>
      <c r="F441" s="80">
        <f t="shared" si="122"/>
        <v>0.13946117274167988</v>
      </c>
      <c r="G441" s="81">
        <v>74</v>
      </c>
      <c r="H441" s="80">
        <f t="shared" si="123"/>
        <v>0.11715163220720008</v>
      </c>
      <c r="I441" s="81">
        <v>0</v>
      </c>
      <c r="J441" s="80">
        <f t="shared" si="124"/>
        <v>0</v>
      </c>
      <c r="K441" s="80">
        <v>1.4999999999999999E-2</v>
      </c>
      <c r="L441" s="80">
        <f t="shared" si="125"/>
        <v>0.25661280494887995</v>
      </c>
      <c r="M441" s="107" t="str">
        <f t="shared" si="126"/>
        <v>F</v>
      </c>
      <c r="N441" s="82">
        <v>75</v>
      </c>
      <c r="O441" s="80">
        <f t="shared" si="127"/>
        <v>0.11873476237216224</v>
      </c>
      <c r="P441" s="81">
        <v>67</v>
      </c>
      <c r="Q441" s="80">
        <f t="shared" si="128"/>
        <v>0.10606972105246494</v>
      </c>
      <c r="R441" s="81">
        <v>0</v>
      </c>
      <c r="S441" s="80">
        <f t="shared" si="129"/>
        <v>0</v>
      </c>
      <c r="T441" s="80">
        <v>0</v>
      </c>
      <c r="U441" s="80">
        <f t="shared" si="130"/>
        <v>0.22480448342462717</v>
      </c>
      <c r="V441" s="107" t="str">
        <f t="shared" si="131"/>
        <v>F</v>
      </c>
      <c r="W441" s="83">
        <f t="shared" si="132"/>
        <v>0.49641728837350718</v>
      </c>
      <c r="X441" s="136" t="str">
        <f t="shared" si="133"/>
        <v>F</v>
      </c>
      <c r="Y441" s="137"/>
    </row>
    <row r="442" spans="1:25" s="36" customFormat="1" ht="20.100000000000001" customHeight="1" x14ac:dyDescent="0.25">
      <c r="A442" s="24">
        <v>4</v>
      </c>
      <c r="B442" s="25" t="s">
        <v>796</v>
      </c>
      <c r="C442" s="26" t="s">
        <v>91</v>
      </c>
      <c r="D442" s="26" t="s">
        <v>797</v>
      </c>
      <c r="E442" s="29">
        <v>73</v>
      </c>
      <c r="F442" s="28">
        <f t="shared" si="122"/>
        <v>0.11568938193343899</v>
      </c>
      <c r="G442" s="29">
        <v>71</v>
      </c>
      <c r="H442" s="28">
        <f t="shared" si="123"/>
        <v>0.1124022417123136</v>
      </c>
      <c r="I442" s="29">
        <v>77</v>
      </c>
      <c r="J442" s="28">
        <f t="shared" si="124"/>
        <v>0.12190102270208657</v>
      </c>
      <c r="K442" s="28">
        <v>2.5000000000000001E-2</v>
      </c>
      <c r="L442" s="28">
        <f t="shared" si="125"/>
        <v>0.34999264634783916</v>
      </c>
      <c r="M442" s="76" t="str">
        <f t="shared" si="126"/>
        <v>P</v>
      </c>
      <c r="N442" s="30">
        <v>77</v>
      </c>
      <c r="O442" s="28">
        <f t="shared" si="127"/>
        <v>0.12190102270208657</v>
      </c>
      <c r="P442" s="29">
        <v>66</v>
      </c>
      <c r="Q442" s="28">
        <f t="shared" si="128"/>
        <v>0.10448659088750277</v>
      </c>
      <c r="R442" s="29">
        <v>51</v>
      </c>
      <c r="S442" s="28">
        <f t="shared" si="129"/>
        <v>8.073963841307033E-2</v>
      </c>
      <c r="T442" s="28">
        <v>0.02</v>
      </c>
      <c r="U442" s="28">
        <f t="shared" si="130"/>
        <v>0.30712725200265967</v>
      </c>
      <c r="V442" s="76" t="str">
        <f t="shared" si="131"/>
        <v>P</v>
      </c>
      <c r="W442" s="31">
        <f t="shared" si="132"/>
        <v>0.70211989835049893</v>
      </c>
      <c r="X442" s="32" t="str">
        <f t="shared" si="133"/>
        <v>C</v>
      </c>
      <c r="Y442" s="40"/>
    </row>
    <row r="443" spans="1:25" s="34" customFormat="1" ht="20.100000000000001" customHeight="1" x14ac:dyDescent="0.25">
      <c r="A443" s="24">
        <v>5</v>
      </c>
      <c r="B443" s="25" t="s">
        <v>798</v>
      </c>
      <c r="C443" s="26" t="s">
        <v>91</v>
      </c>
      <c r="D443" s="26" t="s">
        <v>799</v>
      </c>
      <c r="E443" s="29">
        <v>90</v>
      </c>
      <c r="F443" s="28">
        <f t="shared" si="122"/>
        <v>0.14263074484944532</v>
      </c>
      <c r="G443" s="29">
        <v>93</v>
      </c>
      <c r="H443" s="28">
        <f t="shared" si="123"/>
        <v>0.14723110534148118</v>
      </c>
      <c r="I443" s="29">
        <v>82</v>
      </c>
      <c r="J443" s="28">
        <f t="shared" si="124"/>
        <v>0.12981667352689738</v>
      </c>
      <c r="K443" s="28">
        <v>2.5000000000000001E-2</v>
      </c>
      <c r="L443" s="28">
        <f t="shared" si="125"/>
        <v>0.41967852371782388</v>
      </c>
      <c r="M443" s="76" t="str">
        <f t="shared" si="126"/>
        <v>P</v>
      </c>
      <c r="N443" s="30">
        <v>87</v>
      </c>
      <c r="O443" s="28">
        <f t="shared" si="127"/>
        <v>0.13773232435170821</v>
      </c>
      <c r="P443" s="29">
        <v>80</v>
      </c>
      <c r="Q443" s="28">
        <f t="shared" si="128"/>
        <v>0.12665041319697307</v>
      </c>
      <c r="R443" s="29">
        <v>83</v>
      </c>
      <c r="S443" s="28">
        <f t="shared" si="129"/>
        <v>0.13139980369185955</v>
      </c>
      <c r="T443" s="28">
        <v>2.5000000000000001E-2</v>
      </c>
      <c r="U443" s="28">
        <f t="shared" si="130"/>
        <v>0.3957825412405408</v>
      </c>
      <c r="V443" s="76" t="str">
        <f t="shared" si="131"/>
        <v>P</v>
      </c>
      <c r="W443" s="31">
        <f t="shared" si="132"/>
        <v>0.86546106495836472</v>
      </c>
      <c r="X443" s="32" t="str">
        <f t="shared" si="133"/>
        <v>B</v>
      </c>
      <c r="Y443" s="41"/>
    </row>
    <row r="444" spans="1:25" s="39" customFormat="1" ht="20.100000000000001" customHeight="1" x14ac:dyDescent="0.25">
      <c r="A444" s="24">
        <v>6</v>
      </c>
      <c r="B444" s="25" t="s">
        <v>800</v>
      </c>
      <c r="C444" s="26" t="s">
        <v>96</v>
      </c>
      <c r="D444" s="26" t="s">
        <v>801</v>
      </c>
      <c r="E444" s="29">
        <v>73</v>
      </c>
      <c r="F444" s="28">
        <f t="shared" si="122"/>
        <v>0.11568938193343899</v>
      </c>
      <c r="G444" s="29">
        <v>69</v>
      </c>
      <c r="H444" s="28">
        <f t="shared" si="123"/>
        <v>0.10923598138238927</v>
      </c>
      <c r="I444" s="29">
        <v>73</v>
      </c>
      <c r="J444" s="28">
        <f t="shared" si="124"/>
        <v>0.11556850204223792</v>
      </c>
      <c r="K444" s="28">
        <v>2.5000000000000001E-2</v>
      </c>
      <c r="L444" s="28">
        <f t="shared" si="125"/>
        <v>0.34049386535806614</v>
      </c>
      <c r="M444" s="76" t="str">
        <f t="shared" si="126"/>
        <v>P</v>
      </c>
      <c r="N444" s="30">
        <v>70</v>
      </c>
      <c r="O444" s="28">
        <f t="shared" si="127"/>
        <v>0.11081911154735143</v>
      </c>
      <c r="P444" s="29">
        <v>60</v>
      </c>
      <c r="Q444" s="28">
        <f t="shared" si="128"/>
        <v>9.49878098977298E-2</v>
      </c>
      <c r="R444" s="29">
        <v>48</v>
      </c>
      <c r="S444" s="28">
        <f t="shared" si="129"/>
        <v>7.5990247918183831E-2</v>
      </c>
      <c r="T444" s="28">
        <v>0.01</v>
      </c>
      <c r="U444" s="28">
        <f t="shared" si="130"/>
        <v>0.28179716936326504</v>
      </c>
      <c r="V444" s="76" t="str">
        <f t="shared" si="131"/>
        <v>F</v>
      </c>
      <c r="W444" s="31">
        <f t="shared" si="132"/>
        <v>0.65729103472133121</v>
      </c>
      <c r="X444" s="37" t="str">
        <f t="shared" si="133"/>
        <v>D</v>
      </c>
      <c r="Y444" s="38"/>
    </row>
    <row r="445" spans="1:25" s="34" customFormat="1" ht="20.100000000000001" customHeight="1" x14ac:dyDescent="0.25">
      <c r="A445" s="24">
        <v>7</v>
      </c>
      <c r="B445" s="25" t="s">
        <v>802</v>
      </c>
      <c r="C445" s="26" t="s">
        <v>91</v>
      </c>
      <c r="D445" s="26" t="s">
        <v>803</v>
      </c>
      <c r="E445" s="29">
        <v>86</v>
      </c>
      <c r="F445" s="28">
        <f t="shared" si="122"/>
        <v>0.13629160063391443</v>
      </c>
      <c r="G445" s="29">
        <v>88</v>
      </c>
      <c r="H445" s="28">
        <f t="shared" si="123"/>
        <v>0.13931545451667038</v>
      </c>
      <c r="I445" s="29">
        <v>88</v>
      </c>
      <c r="J445" s="28">
        <f t="shared" si="124"/>
        <v>0.13931545451667038</v>
      </c>
      <c r="K445" s="28">
        <v>2.5000000000000001E-2</v>
      </c>
      <c r="L445" s="28">
        <f t="shared" si="125"/>
        <v>0.41492250966725519</v>
      </c>
      <c r="M445" s="76" t="str">
        <f t="shared" si="126"/>
        <v>P</v>
      </c>
      <c r="N445" s="30">
        <v>92</v>
      </c>
      <c r="O445" s="28">
        <f t="shared" si="127"/>
        <v>0.14564797517651903</v>
      </c>
      <c r="P445" s="29">
        <v>89</v>
      </c>
      <c r="Q445" s="28">
        <f t="shared" si="128"/>
        <v>0.14089858468163252</v>
      </c>
      <c r="R445" s="29">
        <v>80</v>
      </c>
      <c r="S445" s="28">
        <f t="shared" si="129"/>
        <v>0.12665041319697307</v>
      </c>
      <c r="T445" s="28">
        <v>0</v>
      </c>
      <c r="U445" s="28">
        <f t="shared" si="130"/>
        <v>0.41319697305512465</v>
      </c>
      <c r="V445" s="76" t="str">
        <f t="shared" si="131"/>
        <v>P</v>
      </c>
      <c r="W445" s="31">
        <f t="shared" si="132"/>
        <v>0.85311948272237981</v>
      </c>
      <c r="X445" s="32" t="str">
        <f t="shared" si="133"/>
        <v>B</v>
      </c>
      <c r="Y445" s="41" t="s">
        <v>11</v>
      </c>
    </row>
    <row r="446" spans="1:25" s="34" customFormat="1" ht="20.100000000000001" customHeight="1" x14ac:dyDescent="0.25">
      <c r="A446" s="24">
        <v>8</v>
      </c>
      <c r="B446" s="25" t="s">
        <v>804</v>
      </c>
      <c r="C446" s="26" t="s">
        <v>91</v>
      </c>
      <c r="D446" s="26" t="s">
        <v>805</v>
      </c>
      <c r="E446" s="29">
        <v>62</v>
      </c>
      <c r="F446" s="28">
        <f t="shared" si="122"/>
        <v>9.8256735340728998E-2</v>
      </c>
      <c r="G446" s="29">
        <v>79</v>
      </c>
      <c r="H446" s="28">
        <f t="shared" si="123"/>
        <v>0.1250672830320109</v>
      </c>
      <c r="I446" s="29">
        <v>67</v>
      </c>
      <c r="J446" s="28">
        <f t="shared" si="124"/>
        <v>0.10606972105246494</v>
      </c>
      <c r="K446" s="28">
        <v>2.5000000000000001E-2</v>
      </c>
      <c r="L446" s="28">
        <f t="shared" si="125"/>
        <v>0.32939373942520483</v>
      </c>
      <c r="M446" s="76" t="str">
        <f t="shared" si="126"/>
        <v>P</v>
      </c>
      <c r="N446" s="30">
        <v>69</v>
      </c>
      <c r="O446" s="28">
        <f t="shared" si="127"/>
        <v>0.10923598138238927</v>
      </c>
      <c r="P446" s="29">
        <v>70</v>
      </c>
      <c r="Q446" s="28">
        <f t="shared" si="128"/>
        <v>0.11081911154735143</v>
      </c>
      <c r="R446" s="29">
        <v>65</v>
      </c>
      <c r="S446" s="28">
        <f t="shared" si="129"/>
        <v>0.10290346072254061</v>
      </c>
      <c r="T446" s="28">
        <v>2.5000000000000001E-2</v>
      </c>
      <c r="U446" s="28">
        <f t="shared" si="130"/>
        <v>0.32295855365228132</v>
      </c>
      <c r="V446" s="76" t="str">
        <f t="shared" si="131"/>
        <v>P</v>
      </c>
      <c r="W446" s="31">
        <f t="shared" si="132"/>
        <v>0.70235229307748615</v>
      </c>
      <c r="X446" s="32" t="str">
        <f t="shared" si="133"/>
        <v>C</v>
      </c>
      <c r="Y446" s="42"/>
    </row>
    <row r="447" spans="1:25" s="109" customFormat="1" ht="20.100000000000001" customHeight="1" x14ac:dyDescent="0.25">
      <c r="A447" s="106">
        <v>9</v>
      </c>
      <c r="B447" s="77" t="s">
        <v>806</v>
      </c>
      <c r="C447" s="78" t="s">
        <v>91</v>
      </c>
      <c r="D447" s="78" t="s">
        <v>807</v>
      </c>
      <c r="E447" s="81">
        <v>35</v>
      </c>
      <c r="F447" s="80">
        <f t="shared" si="122"/>
        <v>5.5467511885895403E-2</v>
      </c>
      <c r="G447" s="81">
        <v>29</v>
      </c>
      <c r="H447" s="80">
        <f t="shared" si="123"/>
        <v>4.5910774783902736E-2</v>
      </c>
      <c r="I447" s="81">
        <v>34</v>
      </c>
      <c r="J447" s="80">
        <f t="shared" si="124"/>
        <v>5.3826425608713549E-2</v>
      </c>
      <c r="K447" s="80">
        <v>0.02</v>
      </c>
      <c r="L447" s="80">
        <f t="shared" si="125"/>
        <v>0.15520471227851168</v>
      </c>
      <c r="M447" s="107" t="str">
        <f t="shared" si="126"/>
        <v>F</v>
      </c>
      <c r="N447" s="82">
        <v>50</v>
      </c>
      <c r="O447" s="80">
        <f t="shared" si="127"/>
        <v>7.9156508248108159E-2</v>
      </c>
      <c r="P447" s="81">
        <v>45</v>
      </c>
      <c r="Q447" s="80">
        <f t="shared" si="128"/>
        <v>7.1240857423297346E-2</v>
      </c>
      <c r="R447" s="81">
        <v>31</v>
      </c>
      <c r="S447" s="80">
        <f t="shared" si="129"/>
        <v>4.9077035113827064E-2</v>
      </c>
      <c r="T447" s="80">
        <v>2.5000000000000001E-2</v>
      </c>
      <c r="U447" s="80">
        <f t="shared" si="130"/>
        <v>0.19947440078523254</v>
      </c>
      <c r="V447" s="107" t="str">
        <f t="shared" si="131"/>
        <v>F</v>
      </c>
      <c r="W447" s="83">
        <f t="shared" si="132"/>
        <v>0.39967911306374426</v>
      </c>
      <c r="X447" s="84" t="str">
        <f t="shared" si="133"/>
        <v>F</v>
      </c>
      <c r="Y447" s="146"/>
    </row>
    <row r="448" spans="1:25" s="36" customFormat="1" ht="20.100000000000001" customHeight="1" x14ac:dyDescent="0.25">
      <c r="A448" s="24">
        <v>10</v>
      </c>
      <c r="B448" s="25" t="s">
        <v>808</v>
      </c>
      <c r="C448" s="26" t="s">
        <v>91</v>
      </c>
      <c r="D448" s="26" t="s">
        <v>809</v>
      </c>
      <c r="E448" s="29">
        <v>76</v>
      </c>
      <c r="F448" s="28">
        <f t="shared" si="122"/>
        <v>0.12044374009508717</v>
      </c>
      <c r="G448" s="29">
        <v>62</v>
      </c>
      <c r="H448" s="28">
        <f t="shared" si="123"/>
        <v>9.8154070227654128E-2</v>
      </c>
      <c r="I448" s="29">
        <v>58</v>
      </c>
      <c r="J448" s="28">
        <f t="shared" si="124"/>
        <v>9.1821549567805472E-2</v>
      </c>
      <c r="K448" s="28">
        <v>0.02</v>
      </c>
      <c r="L448" s="28">
        <f t="shared" si="125"/>
        <v>0.31041935989054675</v>
      </c>
      <c r="M448" s="76" t="str">
        <f t="shared" si="126"/>
        <v>P</v>
      </c>
      <c r="N448" s="30">
        <v>63</v>
      </c>
      <c r="O448" s="28">
        <f t="shared" si="127"/>
        <v>9.9737200392616285E-2</v>
      </c>
      <c r="P448" s="29">
        <v>62</v>
      </c>
      <c r="Q448" s="28">
        <f t="shared" si="128"/>
        <v>9.8154070227654128E-2</v>
      </c>
      <c r="R448" s="29">
        <v>60</v>
      </c>
      <c r="S448" s="28">
        <f t="shared" si="129"/>
        <v>9.49878098977298E-2</v>
      </c>
      <c r="T448" s="28">
        <v>1.4999999999999999E-2</v>
      </c>
      <c r="U448" s="28">
        <f t="shared" si="130"/>
        <v>0.29287908051800021</v>
      </c>
      <c r="V448" s="76" t="str">
        <f t="shared" si="131"/>
        <v>P</v>
      </c>
      <c r="W448" s="31">
        <f t="shared" si="132"/>
        <v>0.638298440408547</v>
      </c>
      <c r="X448" s="32" t="str">
        <f t="shared" si="133"/>
        <v>D</v>
      </c>
      <c r="Y448" s="35"/>
    </row>
    <row r="449" spans="1:46" s="36" customFormat="1" ht="20.100000000000001" customHeight="1" x14ac:dyDescent="0.25">
      <c r="A449" s="24">
        <v>11</v>
      </c>
      <c r="B449" s="25" t="s">
        <v>810</v>
      </c>
      <c r="C449" s="26" t="s">
        <v>96</v>
      </c>
      <c r="D449" s="26" t="s">
        <v>811</v>
      </c>
      <c r="E449" s="29">
        <v>81</v>
      </c>
      <c r="F449" s="28">
        <f t="shared" si="122"/>
        <v>0.12836767036450078</v>
      </c>
      <c r="G449" s="29">
        <v>79</v>
      </c>
      <c r="H449" s="28">
        <f t="shared" si="123"/>
        <v>0.1250672830320109</v>
      </c>
      <c r="I449" s="29">
        <v>80</v>
      </c>
      <c r="J449" s="28">
        <f t="shared" si="124"/>
        <v>0.12665041319697307</v>
      </c>
      <c r="K449" s="28">
        <v>0.02</v>
      </c>
      <c r="L449" s="28">
        <f t="shared" si="125"/>
        <v>0.38008536659348474</v>
      </c>
      <c r="M449" s="76" t="str">
        <f t="shared" si="126"/>
        <v>P</v>
      </c>
      <c r="N449" s="30">
        <v>86</v>
      </c>
      <c r="O449" s="28">
        <f t="shared" si="127"/>
        <v>0.13614919418674604</v>
      </c>
      <c r="P449" s="29">
        <v>87</v>
      </c>
      <c r="Q449" s="28">
        <f t="shared" si="128"/>
        <v>0.13773232435170821</v>
      </c>
      <c r="R449" s="29">
        <v>67</v>
      </c>
      <c r="S449" s="28">
        <f t="shared" si="129"/>
        <v>0.10606972105246494</v>
      </c>
      <c r="T449" s="28">
        <v>1.4999999999999999E-2</v>
      </c>
      <c r="U449" s="28">
        <f t="shared" si="130"/>
        <v>0.37995123959091914</v>
      </c>
      <c r="V449" s="76" t="str">
        <f t="shared" si="131"/>
        <v>P</v>
      </c>
      <c r="W449" s="31">
        <f t="shared" si="132"/>
        <v>0.79503660618440397</v>
      </c>
      <c r="X449" s="32" t="str">
        <f t="shared" si="133"/>
        <v>C</v>
      </c>
      <c r="Y449" s="40"/>
    </row>
    <row r="450" spans="1:46" s="105" customFormat="1" ht="20.100000000000001" customHeight="1" x14ac:dyDescent="0.25">
      <c r="A450" s="24">
        <v>12</v>
      </c>
      <c r="B450" s="85" t="s">
        <v>1139</v>
      </c>
      <c r="C450" s="86" t="s">
        <v>91</v>
      </c>
      <c r="D450" s="86" t="s">
        <v>1151</v>
      </c>
      <c r="E450" s="89">
        <v>92</v>
      </c>
      <c r="F450" s="88">
        <f>E450/631</f>
        <v>0.14580031695721077</v>
      </c>
      <c r="G450" s="89">
        <v>95</v>
      </c>
      <c r="H450" s="88">
        <f>G450/631.66</f>
        <v>0.15039736567140552</v>
      </c>
      <c r="I450" s="89">
        <v>91</v>
      </c>
      <c r="J450" s="88">
        <f>I450/631.66</f>
        <v>0.14406484501155686</v>
      </c>
      <c r="K450" s="88">
        <v>2.5000000000000001E-2</v>
      </c>
      <c r="L450" s="28">
        <f t="shared" si="125"/>
        <v>0.44026252764017315</v>
      </c>
      <c r="M450" s="76" t="str">
        <f t="shared" si="126"/>
        <v>P</v>
      </c>
      <c r="N450" s="90">
        <v>87</v>
      </c>
      <c r="O450" s="88">
        <f>N450/631.66</f>
        <v>0.13773232435170821</v>
      </c>
      <c r="P450" s="89">
        <v>92</v>
      </c>
      <c r="Q450" s="88">
        <f>P450/631.66</f>
        <v>0.14564797517651903</v>
      </c>
      <c r="R450" s="89">
        <v>81</v>
      </c>
      <c r="S450" s="88">
        <f>R450/631.66</f>
        <v>0.12823354336193524</v>
      </c>
      <c r="T450" s="88">
        <v>0.02</v>
      </c>
      <c r="U450" s="28">
        <f t="shared" si="130"/>
        <v>0.41161384289016245</v>
      </c>
      <c r="V450" s="76" t="str">
        <f t="shared" si="131"/>
        <v>P</v>
      </c>
      <c r="W450" s="91">
        <f>T450+S450+Q450+O450+K450+J450+H450+F450</f>
        <v>0.89687637053033564</v>
      </c>
      <c r="X450" s="104" t="str">
        <f t="shared" si="133"/>
        <v>B</v>
      </c>
      <c r="Y450" s="102"/>
    </row>
    <row r="451" spans="1:46" s="39" customFormat="1" ht="20.100000000000001" customHeight="1" x14ac:dyDescent="0.25">
      <c r="A451" s="24">
        <v>13</v>
      </c>
      <c r="B451" s="25" t="s">
        <v>812</v>
      </c>
      <c r="C451" s="26" t="s">
        <v>624</v>
      </c>
      <c r="D451" s="26" t="s">
        <v>813</v>
      </c>
      <c r="E451" s="29">
        <v>88</v>
      </c>
      <c r="F451" s="28">
        <f t="shared" si="122"/>
        <v>0.13946117274167988</v>
      </c>
      <c r="G451" s="29">
        <v>91</v>
      </c>
      <c r="H451" s="28">
        <f t="shared" si="123"/>
        <v>0.14406484501155686</v>
      </c>
      <c r="I451" s="29">
        <v>87</v>
      </c>
      <c r="J451" s="28">
        <f t="shared" si="124"/>
        <v>0.13773232435170821</v>
      </c>
      <c r="K451" s="28">
        <v>2.5000000000000001E-2</v>
      </c>
      <c r="L451" s="28">
        <f t="shared" si="125"/>
        <v>0.42125834210494495</v>
      </c>
      <c r="M451" s="76" t="str">
        <f t="shared" si="126"/>
        <v>P</v>
      </c>
      <c r="N451" s="30">
        <v>74</v>
      </c>
      <c r="O451" s="28">
        <f t="shared" si="127"/>
        <v>0.11715163220720008</v>
      </c>
      <c r="P451" s="29">
        <v>84</v>
      </c>
      <c r="Q451" s="28">
        <f t="shared" si="128"/>
        <v>0.13298293385682172</v>
      </c>
      <c r="R451" s="29">
        <v>77</v>
      </c>
      <c r="S451" s="28">
        <f t="shared" si="129"/>
        <v>0.12190102270208657</v>
      </c>
      <c r="T451" s="28">
        <v>2.5000000000000001E-2</v>
      </c>
      <c r="U451" s="28">
        <f t="shared" si="130"/>
        <v>0.37203558876610837</v>
      </c>
      <c r="V451" s="76" t="str">
        <f t="shared" si="131"/>
        <v>P</v>
      </c>
      <c r="W451" s="31">
        <f t="shared" si="132"/>
        <v>0.84329393087105342</v>
      </c>
      <c r="X451" s="37" t="str">
        <f t="shared" si="133"/>
        <v>B</v>
      </c>
      <c r="Y451" s="38"/>
    </row>
    <row r="452" spans="1:46" s="36" customFormat="1" ht="20.100000000000001" customHeight="1" x14ac:dyDescent="0.25">
      <c r="A452" s="24">
        <v>14</v>
      </c>
      <c r="B452" s="25" t="s">
        <v>814</v>
      </c>
      <c r="C452" s="26" t="s">
        <v>91</v>
      </c>
      <c r="D452" s="26" t="s">
        <v>815</v>
      </c>
      <c r="E452" s="29">
        <v>70</v>
      </c>
      <c r="F452" s="28">
        <f t="shared" si="122"/>
        <v>0.11093502377179081</v>
      </c>
      <c r="G452" s="29">
        <v>70</v>
      </c>
      <c r="H452" s="28">
        <f t="shared" si="123"/>
        <v>0.11081911154735143</v>
      </c>
      <c r="I452" s="29">
        <v>69</v>
      </c>
      <c r="J452" s="28">
        <f t="shared" si="124"/>
        <v>0.10923598138238927</v>
      </c>
      <c r="K452" s="28">
        <v>2.5000000000000001E-2</v>
      </c>
      <c r="L452" s="28">
        <f t="shared" si="125"/>
        <v>0.3309901167015315</v>
      </c>
      <c r="M452" s="76" t="str">
        <f t="shared" si="126"/>
        <v>P</v>
      </c>
      <c r="N452" s="30">
        <v>78</v>
      </c>
      <c r="O452" s="28">
        <f t="shared" si="127"/>
        <v>0.12348415286704874</v>
      </c>
      <c r="P452" s="29">
        <v>73</v>
      </c>
      <c r="Q452" s="28">
        <f t="shared" si="128"/>
        <v>0.11556850204223792</v>
      </c>
      <c r="R452" s="29">
        <v>60</v>
      </c>
      <c r="S452" s="28">
        <f t="shared" si="129"/>
        <v>9.49878098977298E-2</v>
      </c>
      <c r="T452" s="28">
        <v>2.5000000000000001E-2</v>
      </c>
      <c r="U452" s="28">
        <f t="shared" si="130"/>
        <v>0.33404046480701649</v>
      </c>
      <c r="V452" s="76" t="str">
        <f t="shared" si="131"/>
        <v>P</v>
      </c>
      <c r="W452" s="31">
        <f t="shared" si="132"/>
        <v>0.71503058150854792</v>
      </c>
      <c r="X452" s="32" t="str">
        <f t="shared" si="133"/>
        <v>C</v>
      </c>
      <c r="Y452" s="40"/>
    </row>
    <row r="453" spans="1:46" s="34" customFormat="1" ht="20.100000000000001" customHeight="1" x14ac:dyDescent="0.25">
      <c r="A453" s="24">
        <v>15</v>
      </c>
      <c r="B453" s="25" t="s">
        <v>816</v>
      </c>
      <c r="C453" s="26" t="s">
        <v>624</v>
      </c>
      <c r="D453" s="26" t="s">
        <v>817</v>
      </c>
      <c r="E453" s="29">
        <v>89</v>
      </c>
      <c r="F453" s="28">
        <f t="shared" si="122"/>
        <v>0.14104595879556259</v>
      </c>
      <c r="G453" s="29">
        <v>91</v>
      </c>
      <c r="H453" s="28">
        <f t="shared" si="123"/>
        <v>0.14406484501155686</v>
      </c>
      <c r="I453" s="29">
        <v>91</v>
      </c>
      <c r="J453" s="28">
        <f t="shared" si="124"/>
        <v>0.14406484501155686</v>
      </c>
      <c r="K453" s="28">
        <v>2.5000000000000001E-2</v>
      </c>
      <c r="L453" s="28">
        <f t="shared" si="125"/>
        <v>0.42917564881867631</v>
      </c>
      <c r="M453" s="76" t="str">
        <f t="shared" si="126"/>
        <v>P</v>
      </c>
      <c r="N453" s="30">
        <v>82</v>
      </c>
      <c r="O453" s="28">
        <f t="shared" si="127"/>
        <v>0.12981667352689738</v>
      </c>
      <c r="P453" s="29">
        <v>90</v>
      </c>
      <c r="Q453" s="28">
        <f t="shared" si="128"/>
        <v>0.14248171484659469</v>
      </c>
      <c r="R453" s="29">
        <v>75</v>
      </c>
      <c r="S453" s="28">
        <f t="shared" si="129"/>
        <v>0.11873476237216224</v>
      </c>
      <c r="T453" s="28">
        <v>2.5000000000000001E-2</v>
      </c>
      <c r="U453" s="28">
        <f t="shared" si="130"/>
        <v>0.39103315074565431</v>
      </c>
      <c r="V453" s="76" t="str">
        <f t="shared" si="131"/>
        <v>P</v>
      </c>
      <c r="W453" s="31">
        <f t="shared" si="132"/>
        <v>0.87020879956433062</v>
      </c>
      <c r="X453" s="32" t="str">
        <f t="shared" si="133"/>
        <v>B</v>
      </c>
      <c r="Y453" s="41"/>
    </row>
    <row r="454" spans="1:46" s="34" customFormat="1" ht="20.100000000000001" customHeight="1" x14ac:dyDescent="0.25">
      <c r="A454" s="24">
        <v>16</v>
      </c>
      <c r="B454" s="25" t="s">
        <v>480</v>
      </c>
      <c r="C454" s="26" t="s">
        <v>91</v>
      </c>
      <c r="D454" s="26" t="s">
        <v>481</v>
      </c>
      <c r="E454" s="29">
        <v>91</v>
      </c>
      <c r="F454" s="28">
        <f t="shared" si="122"/>
        <v>0.14421553090332806</v>
      </c>
      <c r="G454" s="29">
        <v>87</v>
      </c>
      <c r="H454" s="28">
        <f t="shared" si="123"/>
        <v>0.13773232435170821</v>
      </c>
      <c r="I454" s="29">
        <v>83</v>
      </c>
      <c r="J454" s="28">
        <f t="shared" si="124"/>
        <v>0.13139980369185955</v>
      </c>
      <c r="K454" s="28">
        <v>2.5000000000000001E-2</v>
      </c>
      <c r="L454" s="28">
        <f t="shared" si="125"/>
        <v>0.41334765894689585</v>
      </c>
      <c r="M454" s="76" t="str">
        <f t="shared" si="126"/>
        <v>P</v>
      </c>
      <c r="N454" s="30">
        <v>94</v>
      </c>
      <c r="O454" s="28">
        <f t="shared" si="127"/>
        <v>0.14881423550644335</v>
      </c>
      <c r="P454" s="29">
        <v>90</v>
      </c>
      <c r="Q454" s="28">
        <f t="shared" si="128"/>
        <v>0.14248171484659469</v>
      </c>
      <c r="R454" s="29">
        <v>81</v>
      </c>
      <c r="S454" s="28">
        <f t="shared" si="129"/>
        <v>0.12823354336193524</v>
      </c>
      <c r="T454" s="28">
        <v>2.5000000000000001E-2</v>
      </c>
      <c r="U454" s="28">
        <f t="shared" si="130"/>
        <v>0.41952949371497328</v>
      </c>
      <c r="V454" s="76" t="str">
        <f t="shared" si="131"/>
        <v>P</v>
      </c>
      <c r="W454" s="31">
        <f t="shared" si="132"/>
        <v>0.88287715266186917</v>
      </c>
      <c r="X454" s="32" t="str">
        <f t="shared" si="133"/>
        <v>B</v>
      </c>
      <c r="Y454" s="40"/>
    </row>
    <row r="455" spans="1:46" s="39" customFormat="1" ht="20.100000000000001" customHeight="1" x14ac:dyDescent="0.25">
      <c r="A455" s="24">
        <v>17</v>
      </c>
      <c r="B455" s="25" t="s">
        <v>818</v>
      </c>
      <c r="C455" s="26" t="s">
        <v>91</v>
      </c>
      <c r="D455" s="26" t="s">
        <v>819</v>
      </c>
      <c r="E455" s="29">
        <v>79</v>
      </c>
      <c r="F455" s="28">
        <f t="shared" si="122"/>
        <v>0.12519809825673534</v>
      </c>
      <c r="G455" s="29">
        <v>76</v>
      </c>
      <c r="H455" s="28">
        <f t="shared" si="123"/>
        <v>0.12031789253712441</v>
      </c>
      <c r="I455" s="29">
        <v>83</v>
      </c>
      <c r="J455" s="28">
        <f t="shared" si="124"/>
        <v>0.13139980369185955</v>
      </c>
      <c r="K455" s="28">
        <v>2.5000000000000001E-2</v>
      </c>
      <c r="L455" s="28">
        <f t="shared" si="125"/>
        <v>0.37691579448571932</v>
      </c>
      <c r="M455" s="76" t="str">
        <f t="shared" si="126"/>
        <v>P</v>
      </c>
      <c r="N455" s="30">
        <v>81</v>
      </c>
      <c r="O455" s="28">
        <f t="shared" si="127"/>
        <v>0.12823354336193524</v>
      </c>
      <c r="P455" s="29">
        <v>79</v>
      </c>
      <c r="Q455" s="28">
        <f t="shared" si="128"/>
        <v>0.1250672830320109</v>
      </c>
      <c r="R455" s="29">
        <v>67</v>
      </c>
      <c r="S455" s="28">
        <f t="shared" si="129"/>
        <v>0.10606972105246494</v>
      </c>
      <c r="T455" s="28">
        <v>2.5000000000000001E-2</v>
      </c>
      <c r="U455" s="28">
        <f t="shared" si="130"/>
        <v>0.35937054744641106</v>
      </c>
      <c r="V455" s="76" t="str">
        <f t="shared" si="131"/>
        <v>P</v>
      </c>
      <c r="W455" s="31">
        <f t="shared" si="132"/>
        <v>0.78628634193213043</v>
      </c>
      <c r="X455" s="37" t="str">
        <f t="shared" si="133"/>
        <v>C</v>
      </c>
      <c r="Y455" s="38"/>
    </row>
    <row r="456" spans="1:46" s="141" customFormat="1" ht="20.100000000000001" customHeight="1" x14ac:dyDescent="0.25">
      <c r="A456" s="106">
        <v>18</v>
      </c>
      <c r="B456" s="77" t="s">
        <v>820</v>
      </c>
      <c r="C456" s="78" t="s">
        <v>96</v>
      </c>
      <c r="D456" s="78" t="s">
        <v>821</v>
      </c>
      <c r="E456" s="81">
        <v>85</v>
      </c>
      <c r="F456" s="80">
        <f t="shared" si="122"/>
        <v>0.1347068145800317</v>
      </c>
      <c r="G456" s="81">
        <v>0</v>
      </c>
      <c r="H456" s="80">
        <f t="shared" si="123"/>
        <v>0</v>
      </c>
      <c r="I456" s="81">
        <v>0</v>
      </c>
      <c r="J456" s="80">
        <f t="shared" si="124"/>
        <v>0</v>
      </c>
      <c r="K456" s="80">
        <v>0</v>
      </c>
      <c r="L456" s="80">
        <f t="shared" si="125"/>
        <v>0.1347068145800317</v>
      </c>
      <c r="M456" s="107" t="str">
        <f t="shared" si="126"/>
        <v>F</v>
      </c>
      <c r="N456" s="82">
        <v>82</v>
      </c>
      <c r="O456" s="80">
        <f t="shared" si="127"/>
        <v>0.12981667352689738</v>
      </c>
      <c r="P456" s="81">
        <v>0</v>
      </c>
      <c r="Q456" s="80">
        <f t="shared" si="128"/>
        <v>0</v>
      </c>
      <c r="R456" s="81">
        <v>0</v>
      </c>
      <c r="S456" s="80">
        <f t="shared" si="129"/>
        <v>0</v>
      </c>
      <c r="T456" s="80">
        <v>0</v>
      </c>
      <c r="U456" s="80">
        <f t="shared" si="130"/>
        <v>0.12981667352689738</v>
      </c>
      <c r="V456" s="107" t="str">
        <f t="shared" si="131"/>
        <v>F</v>
      </c>
      <c r="W456" s="83">
        <f t="shared" si="132"/>
        <v>0.26452348810692905</v>
      </c>
      <c r="X456" s="84" t="str">
        <f t="shared" si="133"/>
        <v>F</v>
      </c>
      <c r="Y456" s="140" t="s">
        <v>11</v>
      </c>
    </row>
    <row r="457" spans="1:46" s="34" customFormat="1" ht="20.100000000000001" customHeight="1" x14ac:dyDescent="0.25">
      <c r="A457" s="24">
        <v>19</v>
      </c>
      <c r="B457" s="25" t="s">
        <v>822</v>
      </c>
      <c r="C457" s="26" t="s">
        <v>96</v>
      </c>
      <c r="D457" s="26" t="s">
        <v>823</v>
      </c>
      <c r="E457" s="29">
        <v>81</v>
      </c>
      <c r="F457" s="28">
        <f t="shared" si="122"/>
        <v>0.12836767036450078</v>
      </c>
      <c r="G457" s="29">
        <v>74</v>
      </c>
      <c r="H457" s="28">
        <f t="shared" si="123"/>
        <v>0.11715163220720008</v>
      </c>
      <c r="I457" s="29">
        <v>77</v>
      </c>
      <c r="J457" s="28">
        <f t="shared" si="124"/>
        <v>0.12190102270208657</v>
      </c>
      <c r="K457" s="28">
        <v>2.5000000000000001E-2</v>
      </c>
      <c r="L457" s="28">
        <f t="shared" si="125"/>
        <v>0.36742032527378743</v>
      </c>
      <c r="M457" s="76" t="str">
        <f t="shared" si="126"/>
        <v>P</v>
      </c>
      <c r="N457" s="30">
        <v>81</v>
      </c>
      <c r="O457" s="28">
        <f t="shared" si="127"/>
        <v>0.12823354336193524</v>
      </c>
      <c r="P457" s="29">
        <v>78</v>
      </c>
      <c r="Q457" s="28">
        <f t="shared" si="128"/>
        <v>0.12348415286704874</v>
      </c>
      <c r="R457" s="29">
        <v>66</v>
      </c>
      <c r="S457" s="28">
        <f t="shared" si="129"/>
        <v>0.10448659088750277</v>
      </c>
      <c r="T457" s="28">
        <v>2.5000000000000001E-2</v>
      </c>
      <c r="U457" s="28">
        <f t="shared" si="130"/>
        <v>0.35620428711648677</v>
      </c>
      <c r="V457" s="76" t="str">
        <f t="shared" si="131"/>
        <v>P</v>
      </c>
      <c r="W457" s="31">
        <f t="shared" si="132"/>
        <v>0.77362461239027425</v>
      </c>
      <c r="X457" s="32" t="str">
        <f t="shared" si="133"/>
        <v>C</v>
      </c>
      <c r="Y457" s="42"/>
    </row>
    <row r="458" spans="1:46" s="109" customFormat="1" ht="20.100000000000001" customHeight="1" x14ac:dyDescent="0.25">
      <c r="A458" s="106">
        <v>20</v>
      </c>
      <c r="B458" s="77" t="s">
        <v>824</v>
      </c>
      <c r="C458" s="78" t="s">
        <v>96</v>
      </c>
      <c r="D458" s="78" t="s">
        <v>825</v>
      </c>
      <c r="E458" s="81">
        <v>54</v>
      </c>
      <c r="F458" s="80">
        <f t="shared" si="122"/>
        <v>8.5578446909667191E-2</v>
      </c>
      <c r="G458" s="81">
        <v>53</v>
      </c>
      <c r="H458" s="80">
        <f t="shared" si="123"/>
        <v>8.3905898742994658E-2</v>
      </c>
      <c r="I458" s="81">
        <v>48</v>
      </c>
      <c r="J458" s="80">
        <f t="shared" si="124"/>
        <v>7.5990247918183831E-2</v>
      </c>
      <c r="K458" s="80">
        <v>2.5000000000000001E-2</v>
      </c>
      <c r="L458" s="80">
        <f t="shared" si="125"/>
        <v>0.24547459357084567</v>
      </c>
      <c r="M458" s="107" t="str">
        <f t="shared" si="126"/>
        <v>F</v>
      </c>
      <c r="N458" s="82">
        <v>70</v>
      </c>
      <c r="O458" s="80">
        <f t="shared" si="127"/>
        <v>0.11081911154735143</v>
      </c>
      <c r="P458" s="81">
        <v>42</v>
      </c>
      <c r="Q458" s="80">
        <f t="shared" si="128"/>
        <v>6.6491466928410861E-2</v>
      </c>
      <c r="R458" s="81">
        <v>38</v>
      </c>
      <c r="S458" s="80">
        <f t="shared" si="129"/>
        <v>6.0158946268562205E-2</v>
      </c>
      <c r="T458" s="80">
        <v>0.01</v>
      </c>
      <c r="U458" s="80">
        <f t="shared" si="130"/>
        <v>0.23746952474432448</v>
      </c>
      <c r="V458" s="107" t="str">
        <f t="shared" si="131"/>
        <v>F</v>
      </c>
      <c r="W458" s="83">
        <f t="shared" si="132"/>
        <v>0.51794411831517018</v>
      </c>
      <c r="X458" s="84" t="str">
        <f t="shared" si="133"/>
        <v>F</v>
      </c>
      <c r="Y458" s="146"/>
    </row>
    <row r="459" spans="1:46" s="36" customFormat="1" ht="20.100000000000001" customHeight="1" x14ac:dyDescent="0.25">
      <c r="A459" s="24">
        <v>21</v>
      </c>
      <c r="B459" s="25" t="s">
        <v>826</v>
      </c>
      <c r="C459" s="26" t="s">
        <v>91</v>
      </c>
      <c r="D459" s="26" t="s">
        <v>827</v>
      </c>
      <c r="E459" s="29">
        <v>68</v>
      </c>
      <c r="F459" s="28">
        <f t="shared" si="122"/>
        <v>0.10776545166402536</v>
      </c>
      <c r="G459" s="29">
        <v>70</v>
      </c>
      <c r="H459" s="28">
        <f t="shared" si="123"/>
        <v>0.11081911154735143</v>
      </c>
      <c r="I459" s="29">
        <v>60</v>
      </c>
      <c r="J459" s="28">
        <f t="shared" si="124"/>
        <v>9.49878098977298E-2</v>
      </c>
      <c r="K459" s="28">
        <v>2.5000000000000001E-2</v>
      </c>
      <c r="L459" s="28">
        <f t="shared" si="125"/>
        <v>0.31357237310910657</v>
      </c>
      <c r="M459" s="76" t="str">
        <f t="shared" si="126"/>
        <v>P</v>
      </c>
      <c r="N459" s="30">
        <v>66</v>
      </c>
      <c r="O459" s="28">
        <f t="shared" si="127"/>
        <v>0.10448659088750277</v>
      </c>
      <c r="P459" s="29">
        <v>76</v>
      </c>
      <c r="Q459" s="28">
        <f t="shared" si="128"/>
        <v>0.12031789253712441</v>
      </c>
      <c r="R459" s="29">
        <v>67</v>
      </c>
      <c r="S459" s="28">
        <f t="shared" si="129"/>
        <v>0.10606972105246494</v>
      </c>
      <c r="T459" s="28">
        <v>2.5000000000000001E-2</v>
      </c>
      <c r="U459" s="28">
        <f t="shared" si="130"/>
        <v>0.33087420447709209</v>
      </c>
      <c r="V459" s="76" t="str">
        <f t="shared" si="131"/>
        <v>P</v>
      </c>
      <c r="W459" s="31">
        <f t="shared" si="132"/>
        <v>0.69444657758619888</v>
      </c>
      <c r="X459" s="32" t="str">
        <f t="shared" si="133"/>
        <v>D</v>
      </c>
      <c r="Y459" s="35"/>
    </row>
    <row r="460" spans="1:46" s="39" customFormat="1" ht="20.100000000000001" customHeight="1" x14ac:dyDescent="0.25">
      <c r="A460" s="24">
        <v>22</v>
      </c>
      <c r="B460" s="25" t="s">
        <v>828</v>
      </c>
      <c r="C460" s="26" t="s">
        <v>91</v>
      </c>
      <c r="D460" s="26" t="s">
        <v>829</v>
      </c>
      <c r="E460" s="29">
        <v>88</v>
      </c>
      <c r="F460" s="28">
        <f t="shared" si="122"/>
        <v>0.13946117274167988</v>
      </c>
      <c r="G460" s="29">
        <v>92</v>
      </c>
      <c r="H460" s="28">
        <f t="shared" si="123"/>
        <v>0.14564797517651903</v>
      </c>
      <c r="I460" s="29">
        <v>84</v>
      </c>
      <c r="J460" s="28">
        <f t="shared" si="124"/>
        <v>0.13298293385682172</v>
      </c>
      <c r="K460" s="28">
        <v>2.5000000000000001E-2</v>
      </c>
      <c r="L460" s="28">
        <f t="shared" si="125"/>
        <v>0.41809208177502066</v>
      </c>
      <c r="M460" s="76" t="str">
        <f t="shared" si="126"/>
        <v>P</v>
      </c>
      <c r="N460" s="30">
        <v>95</v>
      </c>
      <c r="O460" s="28">
        <f t="shared" si="127"/>
        <v>0.15039736567140552</v>
      </c>
      <c r="P460" s="29">
        <v>92</v>
      </c>
      <c r="Q460" s="28">
        <f t="shared" si="128"/>
        <v>0.14564797517651903</v>
      </c>
      <c r="R460" s="29">
        <v>85</v>
      </c>
      <c r="S460" s="28">
        <f t="shared" si="129"/>
        <v>0.13456606402178387</v>
      </c>
      <c r="T460" s="28">
        <v>2.5000000000000001E-2</v>
      </c>
      <c r="U460" s="28">
        <f t="shared" si="130"/>
        <v>0.43061140486970839</v>
      </c>
      <c r="V460" s="76" t="str">
        <f t="shared" si="131"/>
        <v>P</v>
      </c>
      <c r="W460" s="31">
        <f t="shared" si="132"/>
        <v>0.8987034866447291</v>
      </c>
      <c r="X460" s="37" t="str">
        <f t="shared" si="133"/>
        <v>B</v>
      </c>
      <c r="Y460" s="38"/>
    </row>
    <row r="461" spans="1:46" s="105" customFormat="1" ht="20.100000000000001" customHeight="1" x14ac:dyDescent="0.25">
      <c r="A461" s="101">
        <v>23</v>
      </c>
      <c r="B461" s="85" t="s">
        <v>1175</v>
      </c>
      <c r="C461" s="86" t="s">
        <v>96</v>
      </c>
      <c r="D461" s="86" t="s">
        <v>473</v>
      </c>
      <c r="E461" s="89">
        <v>85</v>
      </c>
      <c r="F461" s="88">
        <f t="shared" si="122"/>
        <v>0.1347068145800317</v>
      </c>
      <c r="G461" s="89">
        <v>69</v>
      </c>
      <c r="H461" s="88">
        <f t="shared" si="123"/>
        <v>0.10923598138238927</v>
      </c>
      <c r="I461" s="89">
        <v>83</v>
      </c>
      <c r="J461" s="88">
        <f t="shared" si="124"/>
        <v>0.13139980369185955</v>
      </c>
      <c r="K461" s="88">
        <v>2.5000000000000001E-2</v>
      </c>
      <c r="L461" s="88">
        <f t="shared" si="125"/>
        <v>0.37534259965428052</v>
      </c>
      <c r="M461" s="94" t="str">
        <f t="shared" si="126"/>
        <v>P</v>
      </c>
      <c r="N461" s="90">
        <v>78</v>
      </c>
      <c r="O461" s="88">
        <f t="shared" si="127"/>
        <v>0.12348415286704874</v>
      </c>
      <c r="P461" s="89">
        <v>73</v>
      </c>
      <c r="Q461" s="88">
        <f t="shared" si="128"/>
        <v>0.11556850204223792</v>
      </c>
      <c r="R461" s="89">
        <v>64</v>
      </c>
      <c r="S461" s="88">
        <f t="shared" si="129"/>
        <v>0.10132033055757846</v>
      </c>
      <c r="T461" s="88">
        <v>0.02</v>
      </c>
      <c r="U461" s="88">
        <f t="shared" si="130"/>
        <v>0.34037298546686512</v>
      </c>
      <c r="V461" s="94" t="str">
        <f t="shared" si="131"/>
        <v>P</v>
      </c>
      <c r="W461" s="91">
        <f t="shared" si="132"/>
        <v>0.76071558512114557</v>
      </c>
      <c r="X461" s="104" t="str">
        <f t="shared" si="133"/>
        <v>C</v>
      </c>
      <c r="Y461" s="186"/>
    </row>
    <row r="462" spans="1:46" ht="15" customHeight="1" x14ac:dyDescent="0.2">
      <c r="A462" s="44" t="s">
        <v>30</v>
      </c>
      <c r="B462" s="45"/>
      <c r="C462" s="45"/>
      <c r="D462" s="46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7"/>
      <c r="U462" s="55"/>
      <c r="V462" s="55"/>
      <c r="W462" s="45"/>
      <c r="X462" s="48"/>
      <c r="Y462" s="49"/>
      <c r="Z462" s="50"/>
      <c r="AA462" s="51"/>
      <c r="AB462" s="52"/>
      <c r="AC462" s="52"/>
      <c r="AD462" s="53"/>
      <c r="AE462" s="54"/>
      <c r="AF462" s="53"/>
      <c r="AG462" s="54"/>
      <c r="AH462" s="53"/>
      <c r="AI462" s="54"/>
      <c r="AJ462" s="55"/>
      <c r="AK462" s="53"/>
      <c r="AL462" s="54"/>
      <c r="AM462" s="53"/>
      <c r="AN462" s="54"/>
      <c r="AO462" s="53"/>
      <c r="AP462" s="54"/>
      <c r="AQ462" s="55"/>
      <c r="AR462" s="56"/>
      <c r="AS462" s="57"/>
      <c r="AT462" s="58"/>
    </row>
    <row r="463" spans="1:46" ht="15" customHeight="1" x14ac:dyDescent="0.2">
      <c r="A463" s="44"/>
      <c r="B463" s="45"/>
      <c r="C463" s="45"/>
      <c r="D463" s="46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55"/>
      <c r="U463" s="55"/>
      <c r="V463" s="55"/>
      <c r="W463" s="45"/>
      <c r="X463" s="48"/>
      <c r="Y463" s="49"/>
      <c r="Z463" s="50"/>
      <c r="AA463" s="51"/>
      <c r="AB463" s="52"/>
      <c r="AC463" s="52"/>
      <c r="AD463" s="53"/>
      <c r="AE463" s="54"/>
      <c r="AF463" s="53"/>
      <c r="AG463" s="54"/>
      <c r="AH463" s="53"/>
      <c r="AI463" s="54"/>
      <c r="AJ463" s="55"/>
      <c r="AK463" s="53"/>
      <c r="AL463" s="54"/>
      <c r="AM463" s="53"/>
      <c r="AN463" s="54"/>
      <c r="AO463" s="53"/>
      <c r="AP463" s="54"/>
      <c r="AQ463" s="55"/>
      <c r="AR463" s="56"/>
      <c r="AS463" s="57"/>
      <c r="AT463" s="58"/>
    </row>
    <row r="464" spans="1:46" ht="15" customHeight="1" x14ac:dyDescent="0.2">
      <c r="A464" s="44"/>
      <c r="B464" s="45"/>
      <c r="C464" s="45"/>
      <c r="D464" s="46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55"/>
      <c r="U464" s="55"/>
      <c r="V464" s="55"/>
      <c r="W464" s="45"/>
      <c r="X464" s="48"/>
      <c r="Y464" s="49"/>
      <c r="Z464" s="50"/>
      <c r="AA464" s="51"/>
      <c r="AB464" s="52"/>
      <c r="AC464" s="52"/>
      <c r="AD464" s="53"/>
      <c r="AE464" s="54"/>
      <c r="AF464" s="53"/>
      <c r="AG464" s="54"/>
      <c r="AH464" s="53"/>
      <c r="AI464" s="54"/>
      <c r="AJ464" s="55"/>
      <c r="AK464" s="53"/>
      <c r="AL464" s="54"/>
      <c r="AM464" s="53"/>
      <c r="AN464" s="54"/>
      <c r="AO464" s="53"/>
      <c r="AP464" s="54"/>
      <c r="AQ464" s="55"/>
      <c r="AR464" s="56"/>
      <c r="AS464" s="57"/>
      <c r="AT464" s="58"/>
    </row>
    <row r="465" spans="1:46" ht="15" customHeight="1" x14ac:dyDescent="0.2">
      <c r="A465" s="44"/>
      <c r="B465" s="45"/>
      <c r="C465" s="45"/>
      <c r="D465" s="46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55"/>
      <c r="U465" s="55"/>
      <c r="V465" s="55"/>
      <c r="W465" s="45"/>
      <c r="X465" s="48"/>
      <c r="Y465" s="49"/>
      <c r="Z465" s="50"/>
      <c r="AA465" s="51"/>
      <c r="AB465" s="52"/>
      <c r="AC465" s="52"/>
      <c r="AD465" s="53"/>
      <c r="AE465" s="54"/>
      <c r="AF465" s="53"/>
      <c r="AG465" s="54"/>
      <c r="AH465" s="53"/>
      <c r="AI465" s="54"/>
      <c r="AJ465" s="55"/>
      <c r="AK465" s="53"/>
      <c r="AL465" s="54"/>
      <c r="AM465" s="53"/>
      <c r="AN465" s="54"/>
      <c r="AO465" s="53"/>
      <c r="AP465" s="54"/>
      <c r="AQ465" s="55"/>
      <c r="AR465" s="56"/>
      <c r="AS465" s="57"/>
      <c r="AT465" s="58"/>
    </row>
    <row r="466" spans="1:46" ht="15" customHeight="1" x14ac:dyDescent="0.2">
      <c r="A466" s="44"/>
      <c r="B466" s="45"/>
      <c r="C466" s="45"/>
      <c r="D466" s="46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55"/>
      <c r="U466" s="55"/>
      <c r="V466" s="55"/>
      <c r="W466" s="45"/>
      <c r="X466" s="48"/>
      <c r="Y466" s="49"/>
      <c r="Z466" s="50"/>
      <c r="AA466" s="51"/>
      <c r="AB466" s="52"/>
      <c r="AC466" s="52"/>
      <c r="AD466" s="53"/>
      <c r="AE466" s="54"/>
      <c r="AF466" s="53"/>
      <c r="AG466" s="54"/>
      <c r="AH466" s="53"/>
      <c r="AI466" s="54"/>
      <c r="AJ466" s="55"/>
      <c r="AK466" s="53"/>
      <c r="AL466" s="54"/>
      <c r="AM466" s="53"/>
      <c r="AN466" s="54"/>
      <c r="AO466" s="53"/>
      <c r="AP466" s="54"/>
      <c r="AQ466" s="55"/>
      <c r="AR466" s="56"/>
      <c r="AS466" s="57"/>
      <c r="AT466" s="58"/>
    </row>
    <row r="467" spans="1:46" ht="15" customHeight="1" x14ac:dyDescent="0.2">
      <c r="A467" s="44"/>
      <c r="B467" s="45"/>
      <c r="C467" s="45"/>
      <c r="D467" s="46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55"/>
      <c r="U467" s="55"/>
      <c r="V467" s="55"/>
      <c r="W467" s="45"/>
      <c r="X467" s="48"/>
      <c r="Y467" s="49"/>
      <c r="Z467" s="50"/>
      <c r="AA467" s="51"/>
      <c r="AB467" s="52"/>
      <c r="AC467" s="52"/>
      <c r="AD467" s="53"/>
      <c r="AE467" s="54"/>
      <c r="AF467" s="53"/>
      <c r="AG467" s="54"/>
      <c r="AH467" s="53"/>
      <c r="AI467" s="54"/>
      <c r="AJ467" s="55"/>
      <c r="AK467" s="53"/>
      <c r="AL467" s="54"/>
      <c r="AM467" s="53"/>
      <c r="AN467" s="54"/>
      <c r="AO467" s="53"/>
      <c r="AP467" s="54"/>
      <c r="AQ467" s="55"/>
      <c r="AR467" s="56"/>
      <c r="AS467" s="57"/>
      <c r="AT467" s="58"/>
    </row>
    <row r="468" spans="1:46" ht="15" customHeight="1" x14ac:dyDescent="0.2">
      <c r="A468" s="44"/>
      <c r="B468" s="45"/>
      <c r="C468" s="45"/>
      <c r="D468" s="46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55"/>
      <c r="U468" s="55"/>
      <c r="V468" s="55"/>
      <c r="W468" s="45"/>
      <c r="X468" s="48"/>
      <c r="Y468" s="49"/>
      <c r="Z468" s="50"/>
      <c r="AA468" s="51"/>
      <c r="AB468" s="52"/>
      <c r="AC468" s="52"/>
      <c r="AD468" s="53"/>
      <c r="AE468" s="54"/>
      <c r="AF468" s="53"/>
      <c r="AG468" s="54"/>
      <c r="AH468" s="53"/>
      <c r="AI468" s="54"/>
      <c r="AJ468" s="55"/>
      <c r="AK468" s="53"/>
      <c r="AL468" s="54"/>
      <c r="AM468" s="53"/>
      <c r="AN468" s="54"/>
      <c r="AO468" s="53"/>
      <c r="AP468" s="54"/>
      <c r="AQ468" s="55"/>
      <c r="AR468" s="56"/>
      <c r="AS468" s="57"/>
      <c r="AT468" s="58"/>
    </row>
    <row r="469" spans="1:46" ht="15" customHeight="1" x14ac:dyDescent="0.2">
      <c r="A469" s="44"/>
      <c r="B469" s="45"/>
      <c r="C469" s="45"/>
      <c r="D469" s="46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55"/>
      <c r="U469" s="55"/>
      <c r="V469" s="55"/>
      <c r="W469" s="45"/>
      <c r="X469" s="48"/>
      <c r="Y469" s="49"/>
      <c r="Z469" s="50"/>
      <c r="AA469" s="51"/>
      <c r="AB469" s="52"/>
      <c r="AC469" s="52"/>
      <c r="AD469" s="53"/>
      <c r="AE469" s="54"/>
      <c r="AF469" s="53"/>
      <c r="AG469" s="54"/>
      <c r="AH469" s="53"/>
      <c r="AI469" s="54"/>
      <c r="AJ469" s="55"/>
      <c r="AK469" s="53"/>
      <c r="AL469" s="54"/>
      <c r="AM469" s="53"/>
      <c r="AN469" s="54"/>
      <c r="AO469" s="53"/>
      <c r="AP469" s="54"/>
      <c r="AQ469" s="55"/>
      <c r="AR469" s="56"/>
      <c r="AS469" s="57"/>
      <c r="AT469" s="58"/>
    </row>
    <row r="470" spans="1:46" ht="15" customHeight="1" x14ac:dyDescent="0.2">
      <c r="A470" s="44"/>
      <c r="B470" s="45"/>
      <c r="C470" s="45"/>
      <c r="D470" s="46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55"/>
      <c r="U470" s="55"/>
      <c r="V470" s="55"/>
      <c r="W470" s="45"/>
      <c r="X470" s="48"/>
      <c r="Y470" s="49"/>
      <c r="Z470" s="50"/>
      <c r="AA470" s="51"/>
      <c r="AB470" s="52"/>
      <c r="AC470" s="52"/>
      <c r="AD470" s="53"/>
      <c r="AE470" s="54"/>
      <c r="AF470" s="53"/>
      <c r="AG470" s="54"/>
      <c r="AH470" s="53"/>
      <c r="AI470" s="54"/>
      <c r="AJ470" s="55"/>
      <c r="AK470" s="53"/>
      <c r="AL470" s="54"/>
      <c r="AM470" s="53"/>
      <c r="AN470" s="54"/>
      <c r="AO470" s="53"/>
      <c r="AP470" s="54"/>
      <c r="AQ470" s="55"/>
      <c r="AR470" s="56"/>
      <c r="AS470" s="57"/>
      <c r="AT470" s="58"/>
    </row>
    <row r="471" spans="1:46" ht="15" customHeight="1" x14ac:dyDescent="0.2">
      <c r="A471" s="44"/>
      <c r="B471" s="45"/>
      <c r="C471" s="45"/>
      <c r="D471" s="46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55"/>
      <c r="U471" s="55"/>
      <c r="V471" s="55"/>
      <c r="W471" s="45"/>
      <c r="X471" s="48"/>
      <c r="Y471" s="49"/>
      <c r="Z471" s="50"/>
      <c r="AA471" s="51"/>
      <c r="AB471" s="52"/>
      <c r="AC471" s="52"/>
      <c r="AD471" s="53"/>
      <c r="AE471" s="54"/>
      <c r="AF471" s="53"/>
      <c r="AG471" s="54"/>
      <c r="AH471" s="53"/>
      <c r="AI471" s="54"/>
      <c r="AJ471" s="55"/>
      <c r="AK471" s="53"/>
      <c r="AL471" s="54"/>
      <c r="AM471" s="53"/>
      <c r="AN471" s="54"/>
      <c r="AO471" s="53"/>
      <c r="AP471" s="54"/>
      <c r="AQ471" s="55"/>
      <c r="AR471" s="56"/>
      <c r="AS471" s="57"/>
      <c r="AT471" s="58"/>
    </row>
    <row r="472" spans="1:46" ht="15" customHeight="1" x14ac:dyDescent="0.2">
      <c r="A472" s="44"/>
      <c r="B472" s="45"/>
      <c r="C472" s="45"/>
      <c r="D472" s="46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55"/>
      <c r="U472" s="55"/>
      <c r="V472" s="55"/>
      <c r="W472" s="45"/>
      <c r="X472" s="48"/>
      <c r="Y472" s="49"/>
      <c r="Z472" s="50"/>
      <c r="AA472" s="51"/>
      <c r="AB472" s="52"/>
      <c r="AC472" s="52"/>
      <c r="AD472" s="53"/>
      <c r="AE472" s="54"/>
      <c r="AF472" s="53"/>
      <c r="AG472" s="54"/>
      <c r="AH472" s="53"/>
      <c r="AI472" s="54"/>
      <c r="AJ472" s="55"/>
      <c r="AK472" s="53"/>
      <c r="AL472" s="54"/>
      <c r="AM472" s="53"/>
      <c r="AN472" s="54"/>
      <c r="AO472" s="53"/>
      <c r="AP472" s="54"/>
      <c r="AQ472" s="55"/>
      <c r="AR472" s="56"/>
      <c r="AS472" s="57"/>
      <c r="AT472" s="58"/>
    </row>
    <row r="473" spans="1:46" s="7" customFormat="1" ht="30" x14ac:dyDescent="0.2">
      <c r="A473" s="254" t="s">
        <v>17</v>
      </c>
      <c r="B473" s="255"/>
      <c r="C473" s="255"/>
      <c r="D473" s="255"/>
      <c r="E473" s="255"/>
      <c r="F473" s="255"/>
      <c r="G473" s="255"/>
      <c r="H473" s="255"/>
      <c r="I473" s="255"/>
      <c r="J473" s="255"/>
      <c r="K473" s="255"/>
      <c r="L473" s="255"/>
      <c r="M473" s="255"/>
      <c r="N473" s="255"/>
      <c r="O473" s="255"/>
      <c r="P473" s="255"/>
      <c r="Q473" s="255"/>
      <c r="R473" s="255"/>
      <c r="S473" s="255"/>
      <c r="T473" s="255"/>
      <c r="U473" s="255"/>
      <c r="V473" s="255"/>
      <c r="W473" s="255"/>
      <c r="X473" s="255"/>
      <c r="Y473" s="255"/>
    </row>
    <row r="474" spans="1:46" ht="15.95" customHeight="1" x14ac:dyDescent="0.2">
      <c r="A474" s="8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2"/>
    </row>
    <row r="475" spans="1:46" ht="21" customHeight="1" x14ac:dyDescent="0.2">
      <c r="A475" s="14" t="s">
        <v>71</v>
      </c>
      <c r="B475" s="14"/>
      <c r="C475" s="14"/>
      <c r="D475" s="15"/>
      <c r="E475" s="16"/>
      <c r="F475" s="16"/>
      <c r="G475" s="16"/>
      <c r="H475" s="16"/>
      <c r="I475" s="16"/>
      <c r="J475" s="16"/>
      <c r="K475" s="17" t="s">
        <v>73</v>
      </c>
      <c r="L475" s="17"/>
      <c r="M475" s="17"/>
      <c r="N475" s="16"/>
      <c r="O475" s="16"/>
      <c r="P475" s="16"/>
      <c r="Q475" s="16"/>
      <c r="R475" s="16"/>
      <c r="S475" s="16"/>
      <c r="T475" s="16" t="s">
        <v>89</v>
      </c>
      <c r="U475" s="16"/>
      <c r="V475" s="16"/>
      <c r="W475" s="16"/>
      <c r="X475" s="16"/>
      <c r="Y475" s="18"/>
    </row>
    <row r="476" spans="1:46" ht="18" customHeight="1" x14ac:dyDescent="0.2">
      <c r="A476" s="14" t="s">
        <v>72</v>
      </c>
      <c r="B476" s="14"/>
      <c r="C476" s="14"/>
      <c r="D476" s="15"/>
      <c r="E476" s="16"/>
      <c r="F476" s="16"/>
      <c r="G476" s="16"/>
      <c r="H476" s="16"/>
      <c r="I476" s="16"/>
      <c r="J476" s="16"/>
      <c r="K476" s="17" t="s">
        <v>62</v>
      </c>
      <c r="L476" s="17"/>
      <c r="M476" s="17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8" t="s">
        <v>10</v>
      </c>
    </row>
    <row r="477" spans="1:46" ht="15.95" customHeight="1" x14ac:dyDescent="0.2">
      <c r="A477" s="19"/>
      <c r="B477" s="20"/>
      <c r="C477" s="20"/>
      <c r="D477" s="2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22"/>
    </row>
    <row r="478" spans="1:46" ht="14.1" customHeight="1" x14ac:dyDescent="0.2">
      <c r="A478" s="235" t="s">
        <v>2</v>
      </c>
      <c r="B478" s="236" t="s">
        <v>3</v>
      </c>
      <c r="C478" s="236" t="s">
        <v>4</v>
      </c>
      <c r="D478" s="236" t="s">
        <v>5</v>
      </c>
      <c r="E478" s="237" t="s">
        <v>21</v>
      </c>
      <c r="F478" s="238"/>
      <c r="G478" s="238"/>
      <c r="H478" s="238"/>
      <c r="I478" s="238"/>
      <c r="J478" s="238"/>
      <c r="K478" s="238"/>
      <c r="L478" s="228"/>
      <c r="M478" s="229"/>
      <c r="N478" s="235" t="s">
        <v>22</v>
      </c>
      <c r="O478" s="235"/>
      <c r="P478" s="235"/>
      <c r="Q478" s="235"/>
      <c r="R478" s="235"/>
      <c r="S478" s="235"/>
      <c r="T478" s="256"/>
      <c r="U478" s="228"/>
      <c r="V478" s="229"/>
      <c r="W478" s="257" t="s">
        <v>6</v>
      </c>
      <c r="X478" s="243" t="s">
        <v>1</v>
      </c>
      <c r="Y478" s="236" t="s">
        <v>1134</v>
      </c>
    </row>
    <row r="479" spans="1:46" ht="14.1" customHeight="1" x14ac:dyDescent="0.2">
      <c r="A479" s="235"/>
      <c r="B479" s="236"/>
      <c r="C479" s="236"/>
      <c r="D479" s="236"/>
      <c r="E479" s="240"/>
      <c r="F479" s="241"/>
      <c r="G479" s="241"/>
      <c r="H479" s="241"/>
      <c r="I479" s="241"/>
      <c r="J479" s="241"/>
      <c r="K479" s="241"/>
      <c r="L479" s="230"/>
      <c r="M479" s="231"/>
      <c r="N479" s="235"/>
      <c r="O479" s="235"/>
      <c r="P479" s="235"/>
      <c r="Q479" s="235"/>
      <c r="R479" s="235"/>
      <c r="S479" s="235"/>
      <c r="T479" s="256"/>
      <c r="U479" s="230"/>
      <c r="V479" s="231"/>
      <c r="W479" s="258"/>
      <c r="X479" s="243"/>
      <c r="Y479" s="236"/>
    </row>
    <row r="480" spans="1:46" ht="14.1" customHeight="1" x14ac:dyDescent="0.2">
      <c r="A480" s="235"/>
      <c r="B480" s="236"/>
      <c r="C480" s="236"/>
      <c r="D480" s="236"/>
      <c r="E480" s="232" t="s">
        <v>14</v>
      </c>
      <c r="F480" s="232"/>
      <c r="G480" s="232" t="s">
        <v>15</v>
      </c>
      <c r="H480" s="232"/>
      <c r="I480" s="232" t="s">
        <v>16</v>
      </c>
      <c r="J480" s="232"/>
      <c r="K480" s="23" t="s">
        <v>13</v>
      </c>
      <c r="L480" s="23" t="s">
        <v>1132</v>
      </c>
      <c r="M480" s="23" t="s">
        <v>1133</v>
      </c>
      <c r="N480" s="232" t="s">
        <v>14</v>
      </c>
      <c r="O480" s="232"/>
      <c r="P480" s="232" t="s">
        <v>15</v>
      </c>
      <c r="Q480" s="232"/>
      <c r="R480" s="232" t="s">
        <v>16</v>
      </c>
      <c r="S480" s="232"/>
      <c r="T480" s="23" t="s">
        <v>13</v>
      </c>
      <c r="U480" s="23" t="s">
        <v>1132</v>
      </c>
      <c r="V480" s="23" t="s">
        <v>1133</v>
      </c>
      <c r="W480" s="259"/>
      <c r="X480" s="243"/>
      <c r="Y480" s="236"/>
    </row>
    <row r="481" spans="1:25" s="141" customFormat="1" ht="18.95" customHeight="1" x14ac:dyDescent="0.25">
      <c r="A481" s="106">
        <v>1</v>
      </c>
      <c r="B481" s="77" t="s">
        <v>830</v>
      </c>
      <c r="C481" s="78" t="s">
        <v>91</v>
      </c>
      <c r="D481" s="78" t="s">
        <v>831</v>
      </c>
      <c r="E481" s="81">
        <v>63</v>
      </c>
      <c r="F481" s="80">
        <f t="shared" ref="F481:F506" si="134">E481/631</f>
        <v>9.9841521394611721E-2</v>
      </c>
      <c r="G481" s="81">
        <v>58</v>
      </c>
      <c r="H481" s="80">
        <f t="shared" ref="H481:H506" si="135">G481/631.66</f>
        <v>9.1821549567805472E-2</v>
      </c>
      <c r="I481" s="81">
        <v>0</v>
      </c>
      <c r="J481" s="80">
        <f t="shared" ref="J481:J506" si="136">I481/631.66</f>
        <v>0</v>
      </c>
      <c r="K481" s="80">
        <v>0</v>
      </c>
      <c r="L481" s="80">
        <f t="shared" ref="L481:L506" si="137">F481+H481+J481</f>
        <v>0.19166307096241719</v>
      </c>
      <c r="M481" s="107" t="str">
        <f t="shared" ref="M481:M506" si="138">IF(L481&lt;28.5%,"F",IF(L481&gt;=28.5%,"P"))</f>
        <v>F</v>
      </c>
      <c r="N481" s="82">
        <v>69</v>
      </c>
      <c r="O481" s="80">
        <f t="shared" ref="O481:O506" si="139">N481/631.66</f>
        <v>0.10923598138238927</v>
      </c>
      <c r="P481" s="81">
        <v>51</v>
      </c>
      <c r="Q481" s="80">
        <f t="shared" ref="Q481:Q506" si="140">P481/631.66</f>
        <v>8.073963841307033E-2</v>
      </c>
      <c r="R481" s="81">
        <v>0</v>
      </c>
      <c r="S481" s="80">
        <f t="shared" ref="S481:S506" si="141">R481/631.66</f>
        <v>0</v>
      </c>
      <c r="T481" s="80">
        <v>1.4999999999999999E-2</v>
      </c>
      <c r="U481" s="80">
        <f t="shared" ref="U481:U506" si="142">O481+Q481+S481</f>
        <v>0.1899756197954596</v>
      </c>
      <c r="V481" s="107" t="str">
        <f t="shared" ref="V481:V506" si="143">IF(U481&lt;28.5%,"F",IF(U481&gt;=28.5%,"P"))</f>
        <v>F</v>
      </c>
      <c r="W481" s="83">
        <f t="shared" ref="W481:W506" si="144">T481+S481+Q481+O481+K481+J481+H481+F481</f>
        <v>0.39663869075787678</v>
      </c>
      <c r="X481" s="84" t="str">
        <f t="shared" ref="X481:X506" si="145">IF(W481&lt;60%,"F",IF(W481&lt;70%,"D",IF(W481&lt;80%,"C",IF(W481&lt;90%,"B",IF(W481&gt;=90%,"A")))))</f>
        <v>F</v>
      </c>
      <c r="Y481" s="144"/>
    </row>
    <row r="482" spans="1:25" s="34" customFormat="1" ht="18.95" customHeight="1" x14ac:dyDescent="0.25">
      <c r="A482" s="24">
        <v>2</v>
      </c>
      <c r="B482" s="25" t="s">
        <v>1092</v>
      </c>
      <c r="C482" s="26" t="s">
        <v>96</v>
      </c>
      <c r="D482" s="26" t="s">
        <v>1093</v>
      </c>
      <c r="E482" s="29">
        <v>61</v>
      </c>
      <c r="F482" s="28">
        <f t="shared" si="134"/>
        <v>9.6671949286846276E-2</v>
      </c>
      <c r="G482" s="29">
        <v>70</v>
      </c>
      <c r="H482" s="28">
        <f t="shared" si="135"/>
        <v>0.11081911154735143</v>
      </c>
      <c r="I482" s="29">
        <v>57</v>
      </c>
      <c r="J482" s="28">
        <f t="shared" si="136"/>
        <v>9.0238419402843301E-2</v>
      </c>
      <c r="K482" s="28">
        <v>2.5000000000000001E-2</v>
      </c>
      <c r="L482" s="28">
        <f t="shared" si="137"/>
        <v>0.29772948023704104</v>
      </c>
      <c r="M482" s="76" t="str">
        <f t="shared" si="138"/>
        <v>P</v>
      </c>
      <c r="N482" s="30">
        <v>84</v>
      </c>
      <c r="O482" s="28">
        <f t="shared" si="139"/>
        <v>0.13298293385682172</v>
      </c>
      <c r="P482" s="29">
        <v>61</v>
      </c>
      <c r="Q482" s="28">
        <f t="shared" si="140"/>
        <v>9.6570940062691957E-2</v>
      </c>
      <c r="R482" s="29">
        <v>51</v>
      </c>
      <c r="S482" s="28">
        <f t="shared" si="141"/>
        <v>8.073963841307033E-2</v>
      </c>
      <c r="T482" s="28">
        <v>0.02</v>
      </c>
      <c r="U482" s="28">
        <f t="shared" si="142"/>
        <v>0.31029351233258401</v>
      </c>
      <c r="V482" s="76" t="str">
        <f t="shared" si="143"/>
        <v>P</v>
      </c>
      <c r="W482" s="31">
        <f t="shared" si="144"/>
        <v>0.65302299256962504</v>
      </c>
      <c r="X482" s="32" t="str">
        <f t="shared" si="145"/>
        <v>D</v>
      </c>
      <c r="Y482" s="33"/>
    </row>
    <row r="483" spans="1:25" s="109" customFormat="1" ht="18.95" customHeight="1" x14ac:dyDescent="0.25">
      <c r="A483" s="106">
        <v>3</v>
      </c>
      <c r="B483" s="77" t="s">
        <v>832</v>
      </c>
      <c r="C483" s="78" t="s">
        <v>91</v>
      </c>
      <c r="D483" s="78" t="s">
        <v>833</v>
      </c>
      <c r="E483" s="81">
        <v>88</v>
      </c>
      <c r="F483" s="80">
        <f t="shared" si="134"/>
        <v>0.13946117274167988</v>
      </c>
      <c r="G483" s="81">
        <v>84</v>
      </c>
      <c r="H483" s="80">
        <f t="shared" si="135"/>
        <v>0.13298293385682172</v>
      </c>
      <c r="I483" s="81">
        <v>0</v>
      </c>
      <c r="J483" s="80">
        <f t="shared" si="136"/>
        <v>0</v>
      </c>
      <c r="K483" s="80">
        <v>0</v>
      </c>
      <c r="L483" s="80">
        <f t="shared" si="137"/>
        <v>0.2724441065985016</v>
      </c>
      <c r="M483" s="107" t="str">
        <f t="shared" si="138"/>
        <v>F</v>
      </c>
      <c r="N483" s="82">
        <v>88</v>
      </c>
      <c r="O483" s="80">
        <f t="shared" si="139"/>
        <v>0.13931545451667038</v>
      </c>
      <c r="P483" s="81">
        <v>79</v>
      </c>
      <c r="Q483" s="80">
        <f t="shared" si="140"/>
        <v>0.1250672830320109</v>
      </c>
      <c r="R483" s="81">
        <v>0</v>
      </c>
      <c r="S483" s="80">
        <f t="shared" si="141"/>
        <v>0</v>
      </c>
      <c r="T483" s="80">
        <v>1.4999999999999999E-2</v>
      </c>
      <c r="U483" s="80">
        <f t="shared" si="142"/>
        <v>0.26438273754868125</v>
      </c>
      <c r="V483" s="107" t="str">
        <f t="shared" si="143"/>
        <v>F</v>
      </c>
      <c r="W483" s="83">
        <f t="shared" si="144"/>
        <v>0.55182684414718286</v>
      </c>
      <c r="X483" s="84" t="str">
        <f t="shared" si="145"/>
        <v>F</v>
      </c>
      <c r="Y483" s="143"/>
    </row>
    <row r="484" spans="1:25" s="39" customFormat="1" ht="18.95" customHeight="1" x14ac:dyDescent="0.25">
      <c r="A484" s="24">
        <v>4</v>
      </c>
      <c r="B484" s="25" t="s">
        <v>834</v>
      </c>
      <c r="C484" s="26" t="s">
        <v>96</v>
      </c>
      <c r="D484" s="26" t="s">
        <v>835</v>
      </c>
      <c r="E484" s="29">
        <v>75</v>
      </c>
      <c r="F484" s="28">
        <f t="shared" si="134"/>
        <v>0.11885895404120443</v>
      </c>
      <c r="G484" s="29">
        <v>77</v>
      </c>
      <c r="H484" s="28">
        <f t="shared" si="135"/>
        <v>0.12190102270208657</v>
      </c>
      <c r="I484" s="29">
        <v>82</v>
      </c>
      <c r="J484" s="28">
        <f t="shared" si="136"/>
        <v>0.12981667352689738</v>
      </c>
      <c r="K484" s="28">
        <v>0.02</v>
      </c>
      <c r="L484" s="28">
        <f t="shared" si="137"/>
        <v>0.37057665027018838</v>
      </c>
      <c r="M484" s="76" t="str">
        <f t="shared" si="138"/>
        <v>P</v>
      </c>
      <c r="N484" s="30">
        <v>86</v>
      </c>
      <c r="O484" s="28">
        <f t="shared" si="139"/>
        <v>0.13614919418674604</v>
      </c>
      <c r="P484" s="29">
        <v>72</v>
      </c>
      <c r="Q484" s="28">
        <f t="shared" si="140"/>
        <v>0.11398537187727575</v>
      </c>
      <c r="R484" s="29">
        <v>75</v>
      </c>
      <c r="S484" s="28">
        <f t="shared" si="141"/>
        <v>0.11873476237216224</v>
      </c>
      <c r="T484" s="28">
        <v>2.5000000000000001E-2</v>
      </c>
      <c r="U484" s="28">
        <f t="shared" si="142"/>
        <v>0.36886932843618403</v>
      </c>
      <c r="V484" s="76" t="str">
        <f t="shared" si="143"/>
        <v>P</v>
      </c>
      <c r="W484" s="31">
        <f t="shared" si="144"/>
        <v>0.78444597870637234</v>
      </c>
      <c r="X484" s="37" t="str">
        <f t="shared" si="145"/>
        <v>C</v>
      </c>
      <c r="Y484" s="38"/>
    </row>
    <row r="485" spans="1:25" s="34" customFormat="1" ht="18.95" customHeight="1" x14ac:dyDescent="0.25">
      <c r="A485" s="24">
        <v>5</v>
      </c>
      <c r="B485" s="25" t="s">
        <v>836</v>
      </c>
      <c r="C485" s="26" t="s">
        <v>91</v>
      </c>
      <c r="D485" s="26" t="s">
        <v>837</v>
      </c>
      <c r="E485" s="29">
        <v>79</v>
      </c>
      <c r="F485" s="28">
        <f t="shared" si="134"/>
        <v>0.12519809825673534</v>
      </c>
      <c r="G485" s="29">
        <v>79</v>
      </c>
      <c r="H485" s="28">
        <f t="shared" si="135"/>
        <v>0.1250672830320109</v>
      </c>
      <c r="I485" s="29">
        <v>83</v>
      </c>
      <c r="J485" s="28">
        <f t="shared" si="136"/>
        <v>0.13139980369185955</v>
      </c>
      <c r="K485" s="28">
        <v>0.02</v>
      </c>
      <c r="L485" s="28">
        <f t="shared" si="137"/>
        <v>0.38166518498060575</v>
      </c>
      <c r="M485" s="76" t="str">
        <f t="shared" si="138"/>
        <v>P</v>
      </c>
      <c r="N485" s="30">
        <v>79</v>
      </c>
      <c r="O485" s="28">
        <f t="shared" si="139"/>
        <v>0.1250672830320109</v>
      </c>
      <c r="P485" s="29">
        <v>55</v>
      </c>
      <c r="Q485" s="28">
        <f t="shared" si="140"/>
        <v>8.7072159072918986E-2</v>
      </c>
      <c r="R485" s="29">
        <v>73</v>
      </c>
      <c r="S485" s="28">
        <f t="shared" si="141"/>
        <v>0.11556850204223792</v>
      </c>
      <c r="T485" s="28">
        <v>0.02</v>
      </c>
      <c r="U485" s="28">
        <f t="shared" si="142"/>
        <v>0.32770794414716781</v>
      </c>
      <c r="V485" s="76" t="str">
        <f t="shared" si="143"/>
        <v>P</v>
      </c>
      <c r="W485" s="31">
        <f t="shared" si="144"/>
        <v>0.74937312912777354</v>
      </c>
      <c r="X485" s="32" t="str">
        <f t="shared" si="145"/>
        <v>C</v>
      </c>
      <c r="Y485" s="41"/>
    </row>
    <row r="486" spans="1:25" s="138" customFormat="1" ht="18.95" customHeight="1" x14ac:dyDescent="0.25">
      <c r="A486" s="106">
        <v>6</v>
      </c>
      <c r="B486" s="77" t="s">
        <v>838</v>
      </c>
      <c r="C486" s="78" t="s">
        <v>91</v>
      </c>
      <c r="D486" s="78" t="s">
        <v>839</v>
      </c>
      <c r="E486" s="81">
        <v>70</v>
      </c>
      <c r="F486" s="80">
        <f t="shared" si="134"/>
        <v>0.11093502377179081</v>
      </c>
      <c r="G486" s="81">
        <v>0</v>
      </c>
      <c r="H486" s="80">
        <f t="shared" si="135"/>
        <v>0</v>
      </c>
      <c r="I486" s="81">
        <v>0</v>
      </c>
      <c r="J486" s="80">
        <f t="shared" si="136"/>
        <v>0</v>
      </c>
      <c r="K486" s="80">
        <v>0</v>
      </c>
      <c r="L486" s="80">
        <f t="shared" si="137"/>
        <v>0.11093502377179081</v>
      </c>
      <c r="M486" s="107" t="str">
        <f t="shared" si="138"/>
        <v>F</v>
      </c>
      <c r="N486" s="82">
        <v>65</v>
      </c>
      <c r="O486" s="80">
        <f t="shared" si="139"/>
        <v>0.10290346072254061</v>
      </c>
      <c r="P486" s="81">
        <v>56</v>
      </c>
      <c r="Q486" s="80">
        <f t="shared" si="140"/>
        <v>8.8655289237881144E-2</v>
      </c>
      <c r="R486" s="81">
        <v>0</v>
      </c>
      <c r="S486" s="80">
        <f t="shared" si="141"/>
        <v>0</v>
      </c>
      <c r="T486" s="80">
        <v>1.4999999999999999E-2</v>
      </c>
      <c r="U486" s="80">
        <f t="shared" si="142"/>
        <v>0.19155874996042177</v>
      </c>
      <c r="V486" s="107" t="str">
        <f t="shared" si="143"/>
        <v>F</v>
      </c>
      <c r="W486" s="83">
        <f t="shared" si="144"/>
        <v>0.31749377373221255</v>
      </c>
      <c r="X486" s="136" t="str">
        <f t="shared" si="145"/>
        <v>F</v>
      </c>
      <c r="Y486" s="137"/>
    </row>
    <row r="487" spans="1:25" s="141" customFormat="1" ht="18.95" customHeight="1" x14ac:dyDescent="0.25">
      <c r="A487" s="106">
        <v>7</v>
      </c>
      <c r="B487" s="77" t="s">
        <v>840</v>
      </c>
      <c r="C487" s="78" t="s">
        <v>91</v>
      </c>
      <c r="D487" s="78" t="s">
        <v>841</v>
      </c>
      <c r="E487" s="81">
        <v>60</v>
      </c>
      <c r="F487" s="80">
        <f t="shared" si="134"/>
        <v>9.5087163232963554E-2</v>
      </c>
      <c r="G487" s="81">
        <v>49</v>
      </c>
      <c r="H487" s="80">
        <f t="shared" si="135"/>
        <v>7.7573378083146002E-2</v>
      </c>
      <c r="I487" s="81">
        <v>60</v>
      </c>
      <c r="J487" s="80">
        <f t="shared" si="136"/>
        <v>9.49878098977298E-2</v>
      </c>
      <c r="K487" s="80">
        <v>0.01</v>
      </c>
      <c r="L487" s="80">
        <f t="shared" si="137"/>
        <v>0.26764835121383934</v>
      </c>
      <c r="M487" s="107" t="str">
        <f t="shared" si="138"/>
        <v>F</v>
      </c>
      <c r="N487" s="82">
        <v>61</v>
      </c>
      <c r="O487" s="80">
        <f t="shared" si="139"/>
        <v>9.6570940062691957E-2</v>
      </c>
      <c r="P487" s="81">
        <v>55</v>
      </c>
      <c r="Q487" s="80">
        <f t="shared" si="140"/>
        <v>8.7072159072918986E-2</v>
      </c>
      <c r="R487" s="81">
        <v>48</v>
      </c>
      <c r="S487" s="80">
        <f t="shared" si="141"/>
        <v>7.5990247918183831E-2</v>
      </c>
      <c r="T487" s="80">
        <v>1.4999999999999999E-2</v>
      </c>
      <c r="U487" s="80">
        <f t="shared" si="142"/>
        <v>0.25963334705379476</v>
      </c>
      <c r="V487" s="107" t="str">
        <f t="shared" si="143"/>
        <v>F</v>
      </c>
      <c r="W487" s="83">
        <f t="shared" si="144"/>
        <v>0.55228169826763418</v>
      </c>
      <c r="X487" s="84" t="str">
        <f t="shared" si="145"/>
        <v>F</v>
      </c>
      <c r="Y487" s="140" t="s">
        <v>11</v>
      </c>
    </row>
    <row r="488" spans="1:25" s="34" customFormat="1" ht="18.95" customHeight="1" x14ac:dyDescent="0.25">
      <c r="A488" s="24">
        <v>8</v>
      </c>
      <c r="B488" s="25" t="s">
        <v>842</v>
      </c>
      <c r="C488" s="26" t="s">
        <v>91</v>
      </c>
      <c r="D488" s="26" t="s">
        <v>843</v>
      </c>
      <c r="E488" s="29">
        <v>83</v>
      </c>
      <c r="F488" s="28">
        <f t="shared" si="134"/>
        <v>0.13153724247226625</v>
      </c>
      <c r="G488" s="29">
        <v>85</v>
      </c>
      <c r="H488" s="28">
        <f t="shared" si="135"/>
        <v>0.13456606402178387</v>
      </c>
      <c r="I488" s="29">
        <v>79</v>
      </c>
      <c r="J488" s="28">
        <f t="shared" si="136"/>
        <v>0.1250672830320109</v>
      </c>
      <c r="K488" s="28">
        <v>0.02</v>
      </c>
      <c r="L488" s="28">
        <f t="shared" si="137"/>
        <v>0.39117058952606099</v>
      </c>
      <c r="M488" s="76" t="str">
        <f t="shared" si="138"/>
        <v>P</v>
      </c>
      <c r="N488" s="30">
        <v>78</v>
      </c>
      <c r="O488" s="28">
        <f t="shared" si="139"/>
        <v>0.12348415286704874</v>
      </c>
      <c r="P488" s="29">
        <v>75</v>
      </c>
      <c r="Q488" s="28">
        <f t="shared" si="140"/>
        <v>0.11873476237216224</v>
      </c>
      <c r="R488" s="29">
        <v>78</v>
      </c>
      <c r="S488" s="28">
        <f t="shared" si="141"/>
        <v>0.12348415286704874</v>
      </c>
      <c r="T488" s="28">
        <v>2.5000000000000001E-2</v>
      </c>
      <c r="U488" s="28">
        <f t="shared" si="142"/>
        <v>0.36570306810625969</v>
      </c>
      <c r="V488" s="76" t="str">
        <f t="shared" si="143"/>
        <v>P</v>
      </c>
      <c r="W488" s="31">
        <f t="shared" si="144"/>
        <v>0.80187365763232077</v>
      </c>
      <c r="X488" s="32" t="str">
        <f t="shared" si="145"/>
        <v>B</v>
      </c>
      <c r="Y488" s="42"/>
    </row>
    <row r="489" spans="1:25" s="36" customFormat="1" ht="18.95" customHeight="1" x14ac:dyDescent="0.25">
      <c r="A489" s="24">
        <v>9</v>
      </c>
      <c r="B489" s="25" t="s">
        <v>844</v>
      </c>
      <c r="C489" s="26" t="s">
        <v>91</v>
      </c>
      <c r="D489" s="26" t="s">
        <v>845</v>
      </c>
      <c r="E489" s="29">
        <v>82</v>
      </c>
      <c r="F489" s="28">
        <f t="shared" si="134"/>
        <v>0.12995245641838352</v>
      </c>
      <c r="G489" s="29">
        <v>86</v>
      </c>
      <c r="H489" s="28">
        <f t="shared" si="135"/>
        <v>0.13614919418674604</v>
      </c>
      <c r="I489" s="29">
        <v>96</v>
      </c>
      <c r="J489" s="28">
        <f t="shared" si="136"/>
        <v>0.15198049583636766</v>
      </c>
      <c r="K489" s="28">
        <v>2.5000000000000001E-2</v>
      </c>
      <c r="L489" s="28">
        <f t="shared" si="137"/>
        <v>0.41808214644149722</v>
      </c>
      <c r="M489" s="76" t="str">
        <f t="shared" si="138"/>
        <v>P</v>
      </c>
      <c r="N489" s="30">
        <v>79</v>
      </c>
      <c r="O489" s="28">
        <f t="shared" si="139"/>
        <v>0.1250672830320109</v>
      </c>
      <c r="P489" s="29">
        <v>80</v>
      </c>
      <c r="Q489" s="28">
        <f t="shared" si="140"/>
        <v>0.12665041319697307</v>
      </c>
      <c r="R489" s="29">
        <v>83</v>
      </c>
      <c r="S489" s="28">
        <f t="shared" si="141"/>
        <v>0.13139980369185955</v>
      </c>
      <c r="T489" s="28">
        <v>2.5000000000000001E-2</v>
      </c>
      <c r="U489" s="28">
        <f t="shared" si="142"/>
        <v>0.38311749992084354</v>
      </c>
      <c r="V489" s="76" t="str">
        <f t="shared" si="143"/>
        <v>P</v>
      </c>
      <c r="W489" s="31">
        <f t="shared" si="144"/>
        <v>0.85119964636234069</v>
      </c>
      <c r="X489" s="32" t="str">
        <f t="shared" si="145"/>
        <v>B</v>
      </c>
      <c r="Y489" s="43"/>
    </row>
    <row r="490" spans="1:25" s="36" customFormat="1" ht="18.95" customHeight="1" x14ac:dyDescent="0.25">
      <c r="A490" s="24">
        <v>10</v>
      </c>
      <c r="B490" s="25" t="s">
        <v>846</v>
      </c>
      <c r="C490" s="26" t="s">
        <v>96</v>
      </c>
      <c r="D490" s="26" t="s">
        <v>847</v>
      </c>
      <c r="E490" s="29">
        <v>64</v>
      </c>
      <c r="F490" s="28">
        <f t="shared" si="134"/>
        <v>0.10142630744849446</v>
      </c>
      <c r="G490" s="29">
        <v>59</v>
      </c>
      <c r="H490" s="28">
        <f t="shared" si="135"/>
        <v>9.3404679732767629E-2</v>
      </c>
      <c r="I490" s="29">
        <v>58</v>
      </c>
      <c r="J490" s="28">
        <f t="shared" si="136"/>
        <v>9.1821549567805472E-2</v>
      </c>
      <c r="K490" s="28">
        <v>2.5000000000000001E-2</v>
      </c>
      <c r="L490" s="28">
        <f t="shared" si="137"/>
        <v>0.28665253674906754</v>
      </c>
      <c r="M490" s="76" t="str">
        <f t="shared" si="138"/>
        <v>P</v>
      </c>
      <c r="N490" s="30">
        <v>68</v>
      </c>
      <c r="O490" s="28">
        <f t="shared" si="139"/>
        <v>0.1076528512174271</v>
      </c>
      <c r="P490" s="29">
        <v>61</v>
      </c>
      <c r="Q490" s="28">
        <f t="shared" si="140"/>
        <v>9.6570940062691957E-2</v>
      </c>
      <c r="R490" s="29">
        <v>59</v>
      </c>
      <c r="S490" s="28">
        <f t="shared" si="141"/>
        <v>9.3404679732767629E-2</v>
      </c>
      <c r="T490" s="28">
        <v>2.5000000000000001E-2</v>
      </c>
      <c r="U490" s="28">
        <f t="shared" si="142"/>
        <v>0.2976284710128867</v>
      </c>
      <c r="V490" s="76" t="str">
        <f t="shared" si="143"/>
        <v>P</v>
      </c>
      <c r="W490" s="31">
        <f t="shared" si="144"/>
        <v>0.63428100776195429</v>
      </c>
      <c r="X490" s="32" t="str">
        <f t="shared" si="145"/>
        <v>D</v>
      </c>
      <c r="Y490" s="35"/>
    </row>
    <row r="491" spans="1:25" s="36" customFormat="1" ht="18.95" customHeight="1" x14ac:dyDescent="0.25">
      <c r="A491" s="24">
        <v>11</v>
      </c>
      <c r="B491" s="25" t="s">
        <v>848</v>
      </c>
      <c r="C491" s="26" t="s">
        <v>96</v>
      </c>
      <c r="D491" s="26" t="s">
        <v>849</v>
      </c>
      <c r="E491" s="29">
        <v>91</v>
      </c>
      <c r="F491" s="28">
        <f t="shared" si="134"/>
        <v>0.14421553090332806</v>
      </c>
      <c r="G491" s="29">
        <v>90</v>
      </c>
      <c r="H491" s="28">
        <f t="shared" si="135"/>
        <v>0.14248171484659469</v>
      </c>
      <c r="I491" s="29">
        <v>94</v>
      </c>
      <c r="J491" s="28">
        <f t="shared" si="136"/>
        <v>0.14881423550644335</v>
      </c>
      <c r="K491" s="28">
        <v>2.5000000000000001E-2</v>
      </c>
      <c r="L491" s="28">
        <f t="shared" si="137"/>
        <v>0.43551148125636607</v>
      </c>
      <c r="M491" s="76" t="str">
        <f t="shared" si="138"/>
        <v>P</v>
      </c>
      <c r="N491" s="30">
        <v>76</v>
      </c>
      <c r="O491" s="28">
        <f t="shared" si="139"/>
        <v>0.12031789253712441</v>
      </c>
      <c r="P491" s="29">
        <v>80</v>
      </c>
      <c r="Q491" s="28">
        <f t="shared" si="140"/>
        <v>0.12665041319697307</v>
      </c>
      <c r="R491" s="29">
        <v>79</v>
      </c>
      <c r="S491" s="28">
        <f t="shared" si="141"/>
        <v>0.1250672830320109</v>
      </c>
      <c r="T491" s="28">
        <v>2.5000000000000001E-2</v>
      </c>
      <c r="U491" s="28">
        <f t="shared" si="142"/>
        <v>0.37203558876610837</v>
      </c>
      <c r="V491" s="76" t="str">
        <f t="shared" si="143"/>
        <v>P</v>
      </c>
      <c r="W491" s="31">
        <f t="shared" si="144"/>
        <v>0.85754707002247443</v>
      </c>
      <c r="X491" s="32" t="str">
        <f t="shared" si="145"/>
        <v>B</v>
      </c>
      <c r="Y491" s="40"/>
    </row>
    <row r="492" spans="1:25" s="141" customFormat="1" ht="18.95" customHeight="1" x14ac:dyDescent="0.25">
      <c r="A492" s="106">
        <v>12</v>
      </c>
      <c r="B492" s="77" t="s">
        <v>850</v>
      </c>
      <c r="C492" s="78" t="s">
        <v>96</v>
      </c>
      <c r="D492" s="78" t="s">
        <v>851</v>
      </c>
      <c r="E492" s="81">
        <v>52</v>
      </c>
      <c r="F492" s="80">
        <f t="shared" si="134"/>
        <v>8.2408874801901746E-2</v>
      </c>
      <c r="G492" s="81">
        <v>58</v>
      </c>
      <c r="H492" s="80">
        <f t="shared" si="135"/>
        <v>9.1821549567805472E-2</v>
      </c>
      <c r="I492" s="81">
        <v>50</v>
      </c>
      <c r="J492" s="80">
        <f t="shared" si="136"/>
        <v>7.9156508248108159E-2</v>
      </c>
      <c r="K492" s="80">
        <v>0.01</v>
      </c>
      <c r="L492" s="80">
        <f t="shared" si="137"/>
        <v>0.25338693261781536</v>
      </c>
      <c r="M492" s="107" t="str">
        <f t="shared" si="138"/>
        <v>F</v>
      </c>
      <c r="N492" s="82">
        <v>64</v>
      </c>
      <c r="O492" s="80">
        <f t="shared" si="139"/>
        <v>0.10132033055757846</v>
      </c>
      <c r="P492" s="81">
        <v>70</v>
      </c>
      <c r="Q492" s="80">
        <f t="shared" si="140"/>
        <v>0.11081911154735143</v>
      </c>
      <c r="R492" s="81">
        <v>40</v>
      </c>
      <c r="S492" s="80">
        <f t="shared" si="141"/>
        <v>6.3325206598486533E-2</v>
      </c>
      <c r="T492" s="80">
        <v>0.02</v>
      </c>
      <c r="U492" s="80">
        <f t="shared" si="142"/>
        <v>0.27546464870341641</v>
      </c>
      <c r="V492" s="107" t="str">
        <f t="shared" si="143"/>
        <v>F</v>
      </c>
      <c r="W492" s="83">
        <f t="shared" si="144"/>
        <v>0.55885158132123181</v>
      </c>
      <c r="X492" s="84" t="str">
        <f t="shared" si="145"/>
        <v>F</v>
      </c>
      <c r="Y492" s="142"/>
    </row>
    <row r="493" spans="1:25" s="36" customFormat="1" ht="18.95" customHeight="1" x14ac:dyDescent="0.25">
      <c r="A493" s="24">
        <v>13</v>
      </c>
      <c r="B493" s="85" t="s">
        <v>852</v>
      </c>
      <c r="C493" s="86" t="s">
        <v>91</v>
      </c>
      <c r="D493" s="86" t="s">
        <v>853</v>
      </c>
      <c r="E493" s="29">
        <v>88</v>
      </c>
      <c r="F493" s="28">
        <f t="shared" si="134"/>
        <v>0.13946117274167988</v>
      </c>
      <c r="G493" s="29">
        <v>93</v>
      </c>
      <c r="H493" s="28">
        <f t="shared" si="135"/>
        <v>0.14723110534148118</v>
      </c>
      <c r="I493" s="29">
        <v>96</v>
      </c>
      <c r="J493" s="28">
        <f t="shared" si="136"/>
        <v>0.15198049583636766</v>
      </c>
      <c r="K493" s="28">
        <v>2.5000000000000001E-2</v>
      </c>
      <c r="L493" s="28">
        <f t="shared" si="137"/>
        <v>0.43867277391952875</v>
      </c>
      <c r="M493" s="76" t="str">
        <f t="shared" si="138"/>
        <v>P</v>
      </c>
      <c r="N493" s="30">
        <v>89</v>
      </c>
      <c r="O493" s="28">
        <f t="shared" si="139"/>
        <v>0.14089858468163252</v>
      </c>
      <c r="P493" s="29">
        <v>91</v>
      </c>
      <c r="Q493" s="28">
        <f t="shared" si="140"/>
        <v>0.14406484501155686</v>
      </c>
      <c r="R493" s="29">
        <v>87</v>
      </c>
      <c r="S493" s="28">
        <f t="shared" si="141"/>
        <v>0.13773232435170821</v>
      </c>
      <c r="T493" s="28">
        <v>2.5000000000000001E-2</v>
      </c>
      <c r="U493" s="28">
        <f t="shared" si="142"/>
        <v>0.42269575404489756</v>
      </c>
      <c r="V493" s="76" t="str">
        <f t="shared" si="143"/>
        <v>P</v>
      </c>
      <c r="W493" s="31">
        <f t="shared" si="144"/>
        <v>0.91136852796442636</v>
      </c>
      <c r="X493" s="32" t="str">
        <f t="shared" si="145"/>
        <v>A</v>
      </c>
      <c r="Y493" s="35"/>
    </row>
    <row r="494" spans="1:25" s="39" customFormat="1" ht="18.95" customHeight="1" x14ac:dyDescent="0.25">
      <c r="A494" s="24">
        <v>14</v>
      </c>
      <c r="B494" s="25" t="s">
        <v>854</v>
      </c>
      <c r="C494" s="26" t="s">
        <v>96</v>
      </c>
      <c r="D494" s="26" t="s">
        <v>855</v>
      </c>
      <c r="E494" s="29">
        <v>48</v>
      </c>
      <c r="F494" s="28">
        <f t="shared" si="134"/>
        <v>7.6069730586370843E-2</v>
      </c>
      <c r="G494" s="29">
        <v>75</v>
      </c>
      <c r="H494" s="28">
        <f t="shared" si="135"/>
        <v>0.11873476237216224</v>
      </c>
      <c r="I494" s="29">
        <v>74</v>
      </c>
      <c r="J494" s="28">
        <f t="shared" si="136"/>
        <v>0.11715163220720008</v>
      </c>
      <c r="K494" s="28">
        <v>2.5000000000000001E-2</v>
      </c>
      <c r="L494" s="28">
        <f t="shared" si="137"/>
        <v>0.31195612516573318</v>
      </c>
      <c r="M494" s="76" t="str">
        <f t="shared" si="138"/>
        <v>P</v>
      </c>
      <c r="N494" s="30">
        <v>68</v>
      </c>
      <c r="O494" s="28">
        <f t="shared" si="139"/>
        <v>0.1076528512174271</v>
      </c>
      <c r="P494" s="29">
        <v>61</v>
      </c>
      <c r="Q494" s="28">
        <f t="shared" si="140"/>
        <v>9.6570940062691957E-2</v>
      </c>
      <c r="R494" s="29">
        <v>63</v>
      </c>
      <c r="S494" s="28">
        <f t="shared" si="141"/>
        <v>9.9737200392616285E-2</v>
      </c>
      <c r="T494" s="28">
        <v>0.02</v>
      </c>
      <c r="U494" s="28">
        <f t="shared" si="142"/>
        <v>0.30396099167273533</v>
      </c>
      <c r="V494" s="76" t="str">
        <f t="shared" si="143"/>
        <v>P</v>
      </c>
      <c r="W494" s="31">
        <f t="shared" si="144"/>
        <v>0.66091711683846865</v>
      </c>
      <c r="X494" s="37" t="str">
        <f t="shared" si="145"/>
        <v>D</v>
      </c>
      <c r="Y494" s="38"/>
    </row>
    <row r="495" spans="1:25" s="36" customFormat="1" ht="18.95" customHeight="1" x14ac:dyDescent="0.25">
      <c r="A495" s="24">
        <v>15</v>
      </c>
      <c r="B495" s="25" t="s">
        <v>856</v>
      </c>
      <c r="C495" s="26" t="s">
        <v>91</v>
      </c>
      <c r="D495" s="26" t="s">
        <v>857</v>
      </c>
      <c r="E495" s="29">
        <v>88</v>
      </c>
      <c r="F495" s="28">
        <f t="shared" si="134"/>
        <v>0.13946117274167988</v>
      </c>
      <c r="G495" s="29">
        <v>84</v>
      </c>
      <c r="H495" s="28">
        <f t="shared" si="135"/>
        <v>0.13298293385682172</v>
      </c>
      <c r="I495" s="29">
        <v>90</v>
      </c>
      <c r="J495" s="28">
        <f t="shared" si="136"/>
        <v>0.14248171484659469</v>
      </c>
      <c r="K495" s="28">
        <v>0.01</v>
      </c>
      <c r="L495" s="28">
        <f t="shared" si="137"/>
        <v>0.41492582144509627</v>
      </c>
      <c r="M495" s="76" t="str">
        <f t="shared" si="138"/>
        <v>P</v>
      </c>
      <c r="N495" s="30">
        <v>82</v>
      </c>
      <c r="O495" s="28">
        <f t="shared" si="139"/>
        <v>0.12981667352689738</v>
      </c>
      <c r="P495" s="29">
        <v>78</v>
      </c>
      <c r="Q495" s="28">
        <f t="shared" si="140"/>
        <v>0.12348415286704874</v>
      </c>
      <c r="R495" s="29">
        <v>84</v>
      </c>
      <c r="S495" s="28">
        <f t="shared" si="141"/>
        <v>0.13298293385682172</v>
      </c>
      <c r="T495" s="28">
        <v>2.5000000000000001E-2</v>
      </c>
      <c r="U495" s="28">
        <f t="shared" si="142"/>
        <v>0.38628376025076783</v>
      </c>
      <c r="V495" s="76" t="str">
        <f t="shared" si="143"/>
        <v>P</v>
      </c>
      <c r="W495" s="31">
        <f t="shared" si="144"/>
        <v>0.83620958169586412</v>
      </c>
      <c r="X495" s="32" t="str">
        <f t="shared" si="145"/>
        <v>B</v>
      </c>
      <c r="Y495" s="40"/>
    </row>
    <row r="496" spans="1:25" s="34" customFormat="1" ht="18.95" customHeight="1" x14ac:dyDescent="0.25">
      <c r="A496" s="24">
        <v>16</v>
      </c>
      <c r="B496" s="25" t="s">
        <v>860</v>
      </c>
      <c r="C496" s="26" t="s">
        <v>96</v>
      </c>
      <c r="D496" s="26" t="s">
        <v>861</v>
      </c>
      <c r="E496" s="29">
        <v>64</v>
      </c>
      <c r="F496" s="28">
        <f t="shared" si="134"/>
        <v>0.10142630744849446</v>
      </c>
      <c r="G496" s="29">
        <v>70</v>
      </c>
      <c r="H496" s="28">
        <f t="shared" si="135"/>
        <v>0.11081911154735143</v>
      </c>
      <c r="I496" s="29">
        <v>69</v>
      </c>
      <c r="J496" s="28">
        <f t="shared" si="136"/>
        <v>0.10923598138238927</v>
      </c>
      <c r="K496" s="28">
        <v>0.02</v>
      </c>
      <c r="L496" s="28">
        <f t="shared" si="137"/>
        <v>0.32148140037823514</v>
      </c>
      <c r="M496" s="76" t="str">
        <f t="shared" si="138"/>
        <v>P</v>
      </c>
      <c r="N496" s="30">
        <v>68</v>
      </c>
      <c r="O496" s="28">
        <f t="shared" si="139"/>
        <v>0.1076528512174271</v>
      </c>
      <c r="P496" s="29">
        <v>65</v>
      </c>
      <c r="Q496" s="28">
        <f t="shared" si="140"/>
        <v>0.10290346072254061</v>
      </c>
      <c r="R496" s="29">
        <v>64</v>
      </c>
      <c r="S496" s="28">
        <f t="shared" si="141"/>
        <v>0.10132033055757846</v>
      </c>
      <c r="T496" s="28">
        <v>0.02</v>
      </c>
      <c r="U496" s="28">
        <f t="shared" si="142"/>
        <v>0.31187664249754615</v>
      </c>
      <c r="V496" s="76" t="str">
        <f t="shared" si="143"/>
        <v>P</v>
      </c>
      <c r="W496" s="31">
        <f t="shared" si="144"/>
        <v>0.67335804287578138</v>
      </c>
      <c r="X496" s="32" t="str">
        <f t="shared" si="145"/>
        <v>D</v>
      </c>
      <c r="Y496" s="41" t="s">
        <v>11</v>
      </c>
    </row>
    <row r="497" spans="1:46" s="36" customFormat="1" ht="18.95" customHeight="1" x14ac:dyDescent="0.25">
      <c r="A497" s="24">
        <v>17</v>
      </c>
      <c r="B497" s="25" t="s">
        <v>862</v>
      </c>
      <c r="C497" s="26" t="s">
        <v>96</v>
      </c>
      <c r="D497" s="26" t="s">
        <v>863</v>
      </c>
      <c r="E497" s="29">
        <v>96</v>
      </c>
      <c r="F497" s="28">
        <f t="shared" si="134"/>
        <v>0.15213946117274169</v>
      </c>
      <c r="G497" s="29">
        <v>94</v>
      </c>
      <c r="H497" s="28">
        <f t="shared" si="135"/>
        <v>0.14881423550644335</v>
      </c>
      <c r="I497" s="29">
        <v>94</v>
      </c>
      <c r="J497" s="28">
        <f t="shared" si="136"/>
        <v>0.14881423550644335</v>
      </c>
      <c r="K497" s="28">
        <v>0.02</v>
      </c>
      <c r="L497" s="28">
        <f t="shared" si="137"/>
        <v>0.44976793218562838</v>
      </c>
      <c r="M497" s="76" t="str">
        <f t="shared" si="138"/>
        <v>P</v>
      </c>
      <c r="N497" s="30">
        <v>84</v>
      </c>
      <c r="O497" s="28">
        <f t="shared" si="139"/>
        <v>0.13298293385682172</v>
      </c>
      <c r="P497" s="29">
        <v>80</v>
      </c>
      <c r="Q497" s="28">
        <f t="shared" si="140"/>
        <v>0.12665041319697307</v>
      </c>
      <c r="R497" s="29">
        <v>70</v>
      </c>
      <c r="S497" s="28">
        <f t="shared" si="141"/>
        <v>0.11081911154735143</v>
      </c>
      <c r="T497" s="28">
        <v>2.5000000000000001E-2</v>
      </c>
      <c r="U497" s="28">
        <f t="shared" si="142"/>
        <v>0.37045245860114623</v>
      </c>
      <c r="V497" s="76" t="str">
        <f t="shared" si="143"/>
        <v>P</v>
      </c>
      <c r="W497" s="31">
        <f t="shared" si="144"/>
        <v>0.8652203907867746</v>
      </c>
      <c r="X497" s="32" t="str">
        <f t="shared" si="145"/>
        <v>B</v>
      </c>
      <c r="Y497" s="43"/>
    </row>
    <row r="498" spans="1:46" s="36" customFormat="1" ht="18.95" customHeight="1" x14ac:dyDescent="0.25">
      <c r="A498" s="24">
        <v>18</v>
      </c>
      <c r="B498" s="25" t="s">
        <v>864</v>
      </c>
      <c r="C498" s="26" t="s">
        <v>624</v>
      </c>
      <c r="D498" s="26" t="s">
        <v>865</v>
      </c>
      <c r="E498" s="29">
        <v>80</v>
      </c>
      <c r="F498" s="28">
        <f t="shared" si="134"/>
        <v>0.12678288431061807</v>
      </c>
      <c r="G498" s="29">
        <v>86</v>
      </c>
      <c r="H498" s="28">
        <f t="shared" si="135"/>
        <v>0.13614919418674604</v>
      </c>
      <c r="I498" s="29">
        <v>96</v>
      </c>
      <c r="J498" s="28">
        <f t="shared" si="136"/>
        <v>0.15198049583636766</v>
      </c>
      <c r="K498" s="28">
        <v>2.5000000000000001E-2</v>
      </c>
      <c r="L498" s="28">
        <f t="shared" si="137"/>
        <v>0.41491257433373174</v>
      </c>
      <c r="M498" s="76" t="str">
        <f t="shared" si="138"/>
        <v>P</v>
      </c>
      <c r="N498" s="30">
        <v>69</v>
      </c>
      <c r="O498" s="28">
        <f t="shared" si="139"/>
        <v>0.10923598138238927</v>
      </c>
      <c r="P498" s="29">
        <v>68</v>
      </c>
      <c r="Q498" s="28">
        <f t="shared" si="140"/>
        <v>0.1076528512174271</v>
      </c>
      <c r="R498" s="29">
        <v>55</v>
      </c>
      <c r="S498" s="28">
        <f t="shared" si="141"/>
        <v>8.7072159072918986E-2</v>
      </c>
      <c r="T498" s="28">
        <v>0.02</v>
      </c>
      <c r="U498" s="28">
        <f t="shared" si="142"/>
        <v>0.30396099167273538</v>
      </c>
      <c r="V498" s="76" t="str">
        <f t="shared" si="143"/>
        <v>P</v>
      </c>
      <c r="W498" s="31">
        <f t="shared" si="144"/>
        <v>0.76387356600646705</v>
      </c>
      <c r="X498" s="32" t="str">
        <f t="shared" si="145"/>
        <v>C</v>
      </c>
      <c r="Y498" s="35"/>
    </row>
    <row r="499" spans="1:46" s="36" customFormat="1" ht="18.95" customHeight="1" x14ac:dyDescent="0.25">
      <c r="A499" s="24">
        <v>19</v>
      </c>
      <c r="B499" s="25" t="s">
        <v>866</v>
      </c>
      <c r="C499" s="26" t="s">
        <v>91</v>
      </c>
      <c r="D499" s="26" t="s">
        <v>867</v>
      </c>
      <c r="E499" s="29">
        <v>89</v>
      </c>
      <c r="F499" s="28">
        <f t="shared" si="134"/>
        <v>0.14104595879556259</v>
      </c>
      <c r="G499" s="29">
        <v>89</v>
      </c>
      <c r="H499" s="28">
        <f t="shared" si="135"/>
        <v>0.14089858468163252</v>
      </c>
      <c r="I499" s="29">
        <v>94</v>
      </c>
      <c r="J499" s="28">
        <f t="shared" si="136"/>
        <v>0.14881423550644335</v>
      </c>
      <c r="K499" s="28">
        <v>2.5000000000000001E-2</v>
      </c>
      <c r="L499" s="28">
        <f t="shared" si="137"/>
        <v>0.43075877898363846</v>
      </c>
      <c r="M499" s="76" t="str">
        <f t="shared" si="138"/>
        <v>P</v>
      </c>
      <c r="N499" s="30">
        <v>84</v>
      </c>
      <c r="O499" s="28">
        <f t="shared" si="139"/>
        <v>0.13298293385682172</v>
      </c>
      <c r="P499" s="29">
        <v>76</v>
      </c>
      <c r="Q499" s="28">
        <f t="shared" si="140"/>
        <v>0.12031789253712441</v>
      </c>
      <c r="R499" s="29">
        <v>81</v>
      </c>
      <c r="S499" s="28">
        <f t="shared" si="141"/>
        <v>0.12823354336193524</v>
      </c>
      <c r="T499" s="28">
        <v>2.5000000000000001E-2</v>
      </c>
      <c r="U499" s="28">
        <f t="shared" si="142"/>
        <v>0.3815343697558814</v>
      </c>
      <c r="V499" s="76" t="str">
        <f t="shared" si="143"/>
        <v>P</v>
      </c>
      <c r="W499" s="31">
        <f t="shared" si="144"/>
        <v>0.86229314873951979</v>
      </c>
      <c r="X499" s="32" t="str">
        <f t="shared" si="145"/>
        <v>B</v>
      </c>
      <c r="Y499" s="40"/>
    </row>
    <row r="500" spans="1:46" s="34" customFormat="1" ht="18.95" customHeight="1" x14ac:dyDescent="0.25">
      <c r="A500" s="24">
        <v>20</v>
      </c>
      <c r="B500" s="25" t="s">
        <v>868</v>
      </c>
      <c r="C500" s="26" t="s">
        <v>91</v>
      </c>
      <c r="D500" s="26" t="s">
        <v>869</v>
      </c>
      <c r="E500" s="29">
        <v>91</v>
      </c>
      <c r="F500" s="28">
        <f t="shared" si="134"/>
        <v>0.14421553090332806</v>
      </c>
      <c r="G500" s="29">
        <v>96</v>
      </c>
      <c r="H500" s="28">
        <f t="shared" si="135"/>
        <v>0.15198049583636766</v>
      </c>
      <c r="I500" s="29">
        <v>96</v>
      </c>
      <c r="J500" s="28">
        <f t="shared" si="136"/>
        <v>0.15198049583636766</v>
      </c>
      <c r="K500" s="28">
        <v>2.5000000000000001E-2</v>
      </c>
      <c r="L500" s="28">
        <f t="shared" si="137"/>
        <v>0.44817652257606333</v>
      </c>
      <c r="M500" s="76" t="str">
        <f t="shared" si="138"/>
        <v>P</v>
      </c>
      <c r="N500" s="30">
        <v>92</v>
      </c>
      <c r="O500" s="28">
        <f t="shared" si="139"/>
        <v>0.14564797517651903</v>
      </c>
      <c r="P500" s="29">
        <v>89</v>
      </c>
      <c r="Q500" s="28">
        <f t="shared" si="140"/>
        <v>0.14089858468163252</v>
      </c>
      <c r="R500" s="29">
        <v>78</v>
      </c>
      <c r="S500" s="28">
        <f t="shared" si="141"/>
        <v>0.12348415286704874</v>
      </c>
      <c r="T500" s="28">
        <v>2.5000000000000001E-2</v>
      </c>
      <c r="U500" s="28">
        <f t="shared" si="142"/>
        <v>0.41003071272520031</v>
      </c>
      <c r="V500" s="76" t="str">
        <f t="shared" si="143"/>
        <v>P</v>
      </c>
      <c r="W500" s="31">
        <f t="shared" si="144"/>
        <v>0.90820723530126368</v>
      </c>
      <c r="X500" s="32" t="str">
        <f t="shared" si="145"/>
        <v>A</v>
      </c>
      <c r="Y500" s="42"/>
    </row>
    <row r="501" spans="1:46" s="36" customFormat="1" ht="18.95" customHeight="1" x14ac:dyDescent="0.25">
      <c r="A501" s="24">
        <v>21</v>
      </c>
      <c r="B501" s="25" t="s">
        <v>870</v>
      </c>
      <c r="C501" s="26" t="s">
        <v>91</v>
      </c>
      <c r="D501" s="26" t="s">
        <v>871</v>
      </c>
      <c r="E501" s="29">
        <v>95</v>
      </c>
      <c r="F501" s="28">
        <f t="shared" si="134"/>
        <v>0.15055467511885895</v>
      </c>
      <c r="G501" s="29">
        <v>95</v>
      </c>
      <c r="H501" s="28">
        <f t="shared" si="135"/>
        <v>0.15039736567140552</v>
      </c>
      <c r="I501" s="29">
        <v>96</v>
      </c>
      <c r="J501" s="28">
        <f t="shared" si="136"/>
        <v>0.15198049583636766</v>
      </c>
      <c r="K501" s="28">
        <v>2.5000000000000001E-2</v>
      </c>
      <c r="L501" s="28">
        <f t="shared" si="137"/>
        <v>0.45293253662663213</v>
      </c>
      <c r="M501" s="76" t="str">
        <f t="shared" si="138"/>
        <v>P</v>
      </c>
      <c r="N501" s="30">
        <v>83</v>
      </c>
      <c r="O501" s="28">
        <f t="shared" si="139"/>
        <v>0.13139980369185955</v>
      </c>
      <c r="P501" s="29">
        <v>84</v>
      </c>
      <c r="Q501" s="28">
        <f t="shared" si="140"/>
        <v>0.13298293385682172</v>
      </c>
      <c r="R501" s="29">
        <v>87</v>
      </c>
      <c r="S501" s="28">
        <f t="shared" si="141"/>
        <v>0.13773232435170821</v>
      </c>
      <c r="T501" s="28">
        <v>2.5000000000000001E-2</v>
      </c>
      <c r="U501" s="28">
        <f t="shared" si="142"/>
        <v>0.40211506190038948</v>
      </c>
      <c r="V501" s="76" t="str">
        <f t="shared" si="143"/>
        <v>P</v>
      </c>
      <c r="W501" s="31">
        <f t="shared" si="144"/>
        <v>0.90504759852702166</v>
      </c>
      <c r="X501" s="32" t="str">
        <f t="shared" si="145"/>
        <v>A</v>
      </c>
      <c r="Y501" s="43"/>
    </row>
    <row r="502" spans="1:46" s="109" customFormat="1" ht="18.95" customHeight="1" x14ac:dyDescent="0.25">
      <c r="A502" s="106">
        <v>22</v>
      </c>
      <c r="B502" s="77" t="s">
        <v>872</v>
      </c>
      <c r="C502" s="78" t="s">
        <v>91</v>
      </c>
      <c r="D502" s="78" t="s">
        <v>873</v>
      </c>
      <c r="E502" s="81">
        <v>53</v>
      </c>
      <c r="F502" s="80">
        <f t="shared" si="134"/>
        <v>8.3993660855784469E-2</v>
      </c>
      <c r="G502" s="81">
        <v>65</v>
      </c>
      <c r="H502" s="80">
        <f t="shared" si="135"/>
        <v>0.10290346072254061</v>
      </c>
      <c r="I502" s="81">
        <v>49</v>
      </c>
      <c r="J502" s="80">
        <f t="shared" si="136"/>
        <v>7.7573378083146002E-2</v>
      </c>
      <c r="K502" s="80">
        <v>2.5000000000000001E-2</v>
      </c>
      <c r="L502" s="80">
        <f t="shared" si="137"/>
        <v>0.26447049966147107</v>
      </c>
      <c r="M502" s="107" t="str">
        <f t="shared" si="138"/>
        <v>F</v>
      </c>
      <c r="N502" s="82">
        <v>66</v>
      </c>
      <c r="O502" s="80">
        <f t="shared" si="139"/>
        <v>0.10448659088750277</v>
      </c>
      <c r="P502" s="81">
        <v>53</v>
      </c>
      <c r="Q502" s="80">
        <f t="shared" si="140"/>
        <v>8.3905898742994658E-2</v>
      </c>
      <c r="R502" s="81">
        <v>41</v>
      </c>
      <c r="S502" s="80">
        <f t="shared" si="141"/>
        <v>6.490833676344869E-2</v>
      </c>
      <c r="T502" s="80">
        <v>0.02</v>
      </c>
      <c r="U502" s="80">
        <f t="shared" si="142"/>
        <v>0.25330082639394613</v>
      </c>
      <c r="V502" s="107" t="str">
        <f t="shared" si="143"/>
        <v>F</v>
      </c>
      <c r="W502" s="83">
        <f t="shared" si="144"/>
        <v>0.56277132605541724</v>
      </c>
      <c r="X502" s="84" t="str">
        <f t="shared" si="145"/>
        <v>F</v>
      </c>
      <c r="Y502" s="143"/>
    </row>
    <row r="503" spans="1:46" s="109" customFormat="1" ht="18.95" customHeight="1" x14ac:dyDescent="0.25">
      <c r="A503" s="106">
        <v>23</v>
      </c>
      <c r="B503" s="77" t="s">
        <v>874</v>
      </c>
      <c r="C503" s="78" t="s">
        <v>91</v>
      </c>
      <c r="D503" s="78" t="s">
        <v>875</v>
      </c>
      <c r="E503" s="81">
        <v>55</v>
      </c>
      <c r="F503" s="80">
        <f t="shared" si="134"/>
        <v>8.7163232963549928E-2</v>
      </c>
      <c r="G503" s="81">
        <v>63</v>
      </c>
      <c r="H503" s="80">
        <f t="shared" si="135"/>
        <v>9.9737200392616285E-2</v>
      </c>
      <c r="I503" s="81">
        <v>53</v>
      </c>
      <c r="J503" s="80">
        <f t="shared" si="136"/>
        <v>8.3905898742994658E-2</v>
      </c>
      <c r="K503" s="80">
        <v>2.5000000000000001E-2</v>
      </c>
      <c r="L503" s="80">
        <f t="shared" si="137"/>
        <v>0.27080633209916088</v>
      </c>
      <c r="M503" s="107" t="str">
        <f t="shared" si="138"/>
        <v>F</v>
      </c>
      <c r="N503" s="82">
        <v>57</v>
      </c>
      <c r="O503" s="80">
        <f t="shared" si="139"/>
        <v>9.0238419402843301E-2</v>
      </c>
      <c r="P503" s="81">
        <v>48</v>
      </c>
      <c r="Q503" s="80">
        <f t="shared" si="140"/>
        <v>7.5990247918183831E-2</v>
      </c>
      <c r="R503" s="81">
        <v>44</v>
      </c>
      <c r="S503" s="80">
        <f t="shared" si="141"/>
        <v>6.9657727258335189E-2</v>
      </c>
      <c r="T503" s="80">
        <v>2.5000000000000001E-2</v>
      </c>
      <c r="U503" s="80">
        <f t="shared" si="142"/>
        <v>0.23588639457936234</v>
      </c>
      <c r="V503" s="107" t="str">
        <f t="shared" si="143"/>
        <v>F</v>
      </c>
      <c r="W503" s="83">
        <f t="shared" si="144"/>
        <v>0.55669272667852321</v>
      </c>
      <c r="X503" s="84" t="str">
        <f t="shared" si="145"/>
        <v>F</v>
      </c>
      <c r="Y503" s="139"/>
    </row>
    <row r="504" spans="1:46" s="34" customFormat="1" ht="18.95" customHeight="1" x14ac:dyDescent="0.25">
      <c r="A504" s="24">
        <v>24</v>
      </c>
      <c r="B504" s="25" t="s">
        <v>876</v>
      </c>
      <c r="C504" s="26" t="s">
        <v>91</v>
      </c>
      <c r="D504" s="26" t="s">
        <v>877</v>
      </c>
      <c r="E504" s="29">
        <v>59</v>
      </c>
      <c r="F504" s="28">
        <f t="shared" si="134"/>
        <v>9.3502377179080817E-2</v>
      </c>
      <c r="G504" s="29">
        <v>75</v>
      </c>
      <c r="H504" s="28">
        <f t="shared" si="135"/>
        <v>0.11873476237216224</v>
      </c>
      <c r="I504" s="29">
        <v>66</v>
      </c>
      <c r="J504" s="28">
        <f t="shared" si="136"/>
        <v>0.10448659088750277</v>
      </c>
      <c r="K504" s="28">
        <v>1.4999999999999999E-2</v>
      </c>
      <c r="L504" s="28">
        <f t="shared" si="137"/>
        <v>0.31672373043874585</v>
      </c>
      <c r="M504" s="76" t="str">
        <f t="shared" si="138"/>
        <v>P</v>
      </c>
      <c r="N504" s="30">
        <v>49</v>
      </c>
      <c r="O504" s="28">
        <f t="shared" si="139"/>
        <v>7.7573378083146002E-2</v>
      </c>
      <c r="P504" s="29">
        <v>53</v>
      </c>
      <c r="Q504" s="28">
        <f t="shared" si="140"/>
        <v>8.3905898742994658E-2</v>
      </c>
      <c r="R504" s="29">
        <v>70</v>
      </c>
      <c r="S504" s="28">
        <f t="shared" si="141"/>
        <v>0.11081911154735143</v>
      </c>
      <c r="T504" s="28">
        <v>2.5000000000000001E-2</v>
      </c>
      <c r="U504" s="28">
        <f t="shared" si="142"/>
        <v>0.27229838837349207</v>
      </c>
      <c r="V504" s="76" t="str">
        <f t="shared" si="143"/>
        <v>F</v>
      </c>
      <c r="W504" s="31">
        <f t="shared" si="144"/>
        <v>0.62902211881223802</v>
      </c>
      <c r="X504" s="32" t="str">
        <f t="shared" si="145"/>
        <v>D</v>
      </c>
      <c r="Y504" s="42"/>
    </row>
    <row r="505" spans="1:46" s="34" customFormat="1" ht="18.95" customHeight="1" x14ac:dyDescent="0.25">
      <c r="A505" s="24">
        <v>25</v>
      </c>
      <c r="B505" s="25" t="s">
        <v>878</v>
      </c>
      <c r="C505" s="26" t="s">
        <v>96</v>
      </c>
      <c r="D505" s="26" t="s">
        <v>879</v>
      </c>
      <c r="E505" s="29">
        <v>75</v>
      </c>
      <c r="F505" s="28">
        <f t="shared" si="134"/>
        <v>0.11885895404120443</v>
      </c>
      <c r="G505" s="29">
        <v>90</v>
      </c>
      <c r="H505" s="28">
        <f t="shared" si="135"/>
        <v>0.14248171484659469</v>
      </c>
      <c r="I505" s="29">
        <v>87</v>
      </c>
      <c r="J505" s="28">
        <f t="shared" si="136"/>
        <v>0.13773232435170821</v>
      </c>
      <c r="K505" s="28">
        <v>2.5000000000000001E-2</v>
      </c>
      <c r="L505" s="28">
        <f t="shared" si="137"/>
        <v>0.39907299323950729</v>
      </c>
      <c r="M505" s="76" t="str">
        <f t="shared" si="138"/>
        <v>P</v>
      </c>
      <c r="N505" s="30">
        <v>79</v>
      </c>
      <c r="O505" s="28">
        <f t="shared" si="139"/>
        <v>0.1250672830320109</v>
      </c>
      <c r="P505" s="29">
        <v>83</v>
      </c>
      <c r="Q505" s="28">
        <f t="shared" si="140"/>
        <v>0.13139980369185955</v>
      </c>
      <c r="R505" s="29">
        <v>71</v>
      </c>
      <c r="S505" s="28">
        <f t="shared" si="141"/>
        <v>0.1124022417123136</v>
      </c>
      <c r="T505" s="28">
        <v>2.5000000000000001E-2</v>
      </c>
      <c r="U505" s="28">
        <f t="shared" si="142"/>
        <v>0.36886932843618403</v>
      </c>
      <c r="V505" s="76" t="str">
        <f t="shared" si="143"/>
        <v>P</v>
      </c>
      <c r="W505" s="31">
        <f t="shared" si="144"/>
        <v>0.81794232167569136</v>
      </c>
      <c r="X505" s="32" t="str">
        <f t="shared" si="145"/>
        <v>B</v>
      </c>
      <c r="Y505" s="41"/>
    </row>
    <row r="506" spans="1:46" s="34" customFormat="1" ht="18.95" customHeight="1" x14ac:dyDescent="0.25">
      <c r="A506" s="24">
        <v>26</v>
      </c>
      <c r="B506" s="25" t="s">
        <v>880</v>
      </c>
      <c r="C506" s="26" t="s">
        <v>91</v>
      </c>
      <c r="D506" s="26" t="s">
        <v>881</v>
      </c>
      <c r="E506" s="29">
        <v>81</v>
      </c>
      <c r="F506" s="28">
        <f t="shared" si="134"/>
        <v>0.12836767036450078</v>
      </c>
      <c r="G506" s="29">
        <v>74</v>
      </c>
      <c r="H506" s="28">
        <f t="shared" si="135"/>
        <v>0.11715163220720008</v>
      </c>
      <c r="I506" s="29">
        <v>88</v>
      </c>
      <c r="J506" s="28">
        <f t="shared" si="136"/>
        <v>0.13931545451667038</v>
      </c>
      <c r="K506" s="28">
        <v>2.5000000000000001E-2</v>
      </c>
      <c r="L506" s="28">
        <f t="shared" si="137"/>
        <v>0.38483475708837123</v>
      </c>
      <c r="M506" s="76" t="str">
        <f t="shared" si="138"/>
        <v>P</v>
      </c>
      <c r="N506" s="30">
        <v>77</v>
      </c>
      <c r="O506" s="28">
        <f t="shared" si="139"/>
        <v>0.12190102270208657</v>
      </c>
      <c r="P506" s="29">
        <v>83</v>
      </c>
      <c r="Q506" s="28">
        <f t="shared" si="140"/>
        <v>0.13139980369185955</v>
      </c>
      <c r="R506" s="29">
        <v>72</v>
      </c>
      <c r="S506" s="28">
        <f t="shared" si="141"/>
        <v>0.11398537187727575</v>
      </c>
      <c r="T506" s="28">
        <v>2.5000000000000001E-2</v>
      </c>
      <c r="U506" s="28">
        <f t="shared" si="142"/>
        <v>0.36728619827122189</v>
      </c>
      <c r="V506" s="76" t="str">
        <f t="shared" si="143"/>
        <v>P</v>
      </c>
      <c r="W506" s="31">
        <f t="shared" si="144"/>
        <v>0.80212095535959316</v>
      </c>
      <c r="X506" s="32" t="str">
        <f t="shared" si="145"/>
        <v>B</v>
      </c>
      <c r="Y506" s="40"/>
    </row>
    <row r="507" spans="1:46" ht="15" customHeight="1" x14ac:dyDescent="0.2">
      <c r="A507" s="44" t="s">
        <v>30</v>
      </c>
      <c r="B507" s="45"/>
      <c r="C507" s="45"/>
      <c r="D507" s="46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7"/>
      <c r="U507" s="55"/>
      <c r="V507" s="55"/>
      <c r="W507" s="45"/>
      <c r="X507" s="48"/>
      <c r="Y507" s="49"/>
      <c r="Z507" s="50"/>
      <c r="AA507" s="51"/>
      <c r="AB507" s="52"/>
      <c r="AC507" s="52"/>
      <c r="AD507" s="53"/>
      <c r="AE507" s="54"/>
      <c r="AF507" s="53"/>
      <c r="AG507" s="54"/>
      <c r="AH507" s="53"/>
      <c r="AI507" s="54"/>
      <c r="AJ507" s="55"/>
      <c r="AK507" s="53"/>
      <c r="AL507" s="54"/>
      <c r="AM507" s="53"/>
      <c r="AN507" s="54"/>
      <c r="AO507" s="53"/>
      <c r="AP507" s="54"/>
      <c r="AQ507" s="55"/>
      <c r="AR507" s="56"/>
      <c r="AS507" s="57"/>
      <c r="AT507" s="58"/>
    </row>
    <row r="508" spans="1:46" ht="15" customHeight="1" x14ac:dyDescent="0.2">
      <c r="A508" s="44"/>
      <c r="B508" s="45"/>
      <c r="C508" s="45"/>
      <c r="D508" s="46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55"/>
      <c r="U508" s="55"/>
      <c r="V508" s="55"/>
      <c r="W508" s="45"/>
      <c r="X508" s="48"/>
      <c r="Y508" s="49"/>
      <c r="Z508" s="50"/>
      <c r="AA508" s="51"/>
      <c r="AB508" s="52"/>
      <c r="AC508" s="52"/>
      <c r="AD508" s="53"/>
      <c r="AE508" s="54"/>
      <c r="AF508" s="53"/>
      <c r="AG508" s="54"/>
      <c r="AH508" s="53"/>
      <c r="AI508" s="54"/>
      <c r="AJ508" s="55"/>
      <c r="AK508" s="53"/>
      <c r="AL508" s="54"/>
      <c r="AM508" s="53"/>
      <c r="AN508" s="54"/>
      <c r="AO508" s="53"/>
      <c r="AP508" s="54"/>
      <c r="AQ508" s="55"/>
      <c r="AR508" s="56"/>
      <c r="AS508" s="57"/>
      <c r="AT508" s="58"/>
    </row>
    <row r="509" spans="1:46" ht="15" customHeight="1" x14ac:dyDescent="0.2">
      <c r="A509" s="44"/>
      <c r="B509" s="45"/>
      <c r="C509" s="45"/>
      <c r="D509" s="46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55"/>
      <c r="U509" s="55"/>
      <c r="V509" s="55"/>
      <c r="W509" s="45"/>
      <c r="X509" s="48"/>
      <c r="Y509" s="49"/>
      <c r="Z509" s="50"/>
      <c r="AA509" s="51"/>
      <c r="AB509" s="52"/>
      <c r="AC509" s="52"/>
      <c r="AD509" s="53"/>
      <c r="AE509" s="54"/>
      <c r="AF509" s="53"/>
      <c r="AG509" s="54"/>
      <c r="AH509" s="53"/>
      <c r="AI509" s="54"/>
      <c r="AJ509" s="55"/>
      <c r="AK509" s="53"/>
      <c r="AL509" s="54"/>
      <c r="AM509" s="53"/>
      <c r="AN509" s="54"/>
      <c r="AO509" s="53"/>
      <c r="AP509" s="54"/>
      <c r="AQ509" s="55"/>
      <c r="AR509" s="56"/>
      <c r="AS509" s="57"/>
      <c r="AT509" s="58"/>
    </row>
    <row r="510" spans="1:46" ht="15" customHeight="1" x14ac:dyDescent="0.2">
      <c r="A510" s="44"/>
      <c r="B510" s="45"/>
      <c r="C510" s="45"/>
      <c r="D510" s="46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55"/>
      <c r="U510" s="55"/>
      <c r="V510" s="55"/>
      <c r="W510" s="45"/>
      <c r="X510" s="48"/>
      <c r="Y510" s="49"/>
      <c r="Z510" s="50"/>
      <c r="AA510" s="51"/>
      <c r="AB510" s="52"/>
      <c r="AC510" s="52"/>
      <c r="AD510" s="53"/>
      <c r="AE510" s="54"/>
      <c r="AF510" s="53"/>
      <c r="AG510" s="54"/>
      <c r="AH510" s="53"/>
      <c r="AI510" s="54"/>
      <c r="AJ510" s="55"/>
      <c r="AK510" s="53"/>
      <c r="AL510" s="54"/>
      <c r="AM510" s="53"/>
      <c r="AN510" s="54"/>
      <c r="AO510" s="53"/>
      <c r="AP510" s="54"/>
      <c r="AQ510" s="55"/>
      <c r="AR510" s="56"/>
      <c r="AS510" s="57"/>
      <c r="AT510" s="58"/>
    </row>
    <row r="511" spans="1:46" ht="15" customHeight="1" x14ac:dyDescent="0.2">
      <c r="A511" s="44"/>
      <c r="B511" s="45"/>
      <c r="C511" s="45"/>
      <c r="D511" s="46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55"/>
      <c r="U511" s="55"/>
      <c r="V511" s="55"/>
      <c r="W511" s="45"/>
      <c r="X511" s="48"/>
      <c r="Y511" s="49"/>
      <c r="Z511" s="50"/>
      <c r="AA511" s="51"/>
      <c r="AB511" s="52"/>
      <c r="AC511" s="52"/>
      <c r="AD511" s="53"/>
      <c r="AE511" s="54"/>
      <c r="AF511" s="53"/>
      <c r="AG511" s="54"/>
      <c r="AH511" s="53"/>
      <c r="AI511" s="54"/>
      <c r="AJ511" s="55"/>
      <c r="AK511" s="53"/>
      <c r="AL511" s="54"/>
      <c r="AM511" s="53"/>
      <c r="AN511" s="54"/>
      <c r="AO511" s="53"/>
      <c r="AP511" s="54"/>
      <c r="AQ511" s="55"/>
      <c r="AR511" s="56"/>
      <c r="AS511" s="57"/>
      <c r="AT511" s="58"/>
    </row>
    <row r="512" spans="1:46" ht="15" customHeight="1" x14ac:dyDescent="0.2">
      <c r="A512" s="44"/>
      <c r="B512" s="45"/>
      <c r="C512" s="45"/>
      <c r="D512" s="46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55"/>
      <c r="U512" s="55"/>
      <c r="V512" s="55"/>
      <c r="W512" s="45"/>
      <c r="X512" s="48"/>
      <c r="Y512" s="49"/>
      <c r="Z512" s="50"/>
      <c r="AA512" s="51"/>
      <c r="AB512" s="52"/>
      <c r="AC512" s="52"/>
      <c r="AD512" s="53"/>
      <c r="AE512" s="54"/>
      <c r="AF512" s="53"/>
      <c r="AG512" s="54"/>
      <c r="AH512" s="53"/>
      <c r="AI512" s="54"/>
      <c r="AJ512" s="55"/>
      <c r="AK512" s="53"/>
      <c r="AL512" s="54"/>
      <c r="AM512" s="53"/>
      <c r="AN512" s="54"/>
      <c r="AO512" s="53"/>
      <c r="AP512" s="54"/>
      <c r="AQ512" s="55"/>
      <c r="AR512" s="56"/>
      <c r="AS512" s="57"/>
      <c r="AT512" s="58"/>
    </row>
    <row r="513" spans="1:46" ht="15" customHeight="1" x14ac:dyDescent="0.2">
      <c r="A513" s="44"/>
      <c r="B513" s="45"/>
      <c r="C513" s="45"/>
      <c r="D513" s="46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55"/>
      <c r="U513" s="55"/>
      <c r="V513" s="55"/>
      <c r="W513" s="45"/>
      <c r="X513" s="48"/>
      <c r="Y513" s="49"/>
      <c r="Z513" s="50"/>
      <c r="AA513" s="51"/>
      <c r="AB513" s="52"/>
      <c r="AC513" s="52"/>
      <c r="AD513" s="53"/>
      <c r="AE513" s="54"/>
      <c r="AF513" s="53"/>
      <c r="AG513" s="54"/>
      <c r="AH513" s="53"/>
      <c r="AI513" s="54"/>
      <c r="AJ513" s="55"/>
      <c r="AK513" s="53"/>
      <c r="AL513" s="54"/>
      <c r="AM513" s="53"/>
      <c r="AN513" s="54"/>
      <c r="AO513" s="53"/>
      <c r="AP513" s="54"/>
      <c r="AQ513" s="55"/>
      <c r="AR513" s="56"/>
      <c r="AS513" s="57"/>
      <c r="AT513" s="58"/>
    </row>
    <row r="514" spans="1:46" ht="15" customHeight="1" x14ac:dyDescent="0.2">
      <c r="A514" s="44"/>
      <c r="B514" s="45"/>
      <c r="C514" s="45"/>
      <c r="D514" s="46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55"/>
      <c r="U514" s="55"/>
      <c r="V514" s="55"/>
      <c r="W514" s="45"/>
      <c r="X514" s="48"/>
      <c r="Y514" s="49"/>
      <c r="Z514" s="50"/>
      <c r="AA514" s="51"/>
      <c r="AB514" s="52"/>
      <c r="AC514" s="52"/>
      <c r="AD514" s="53"/>
      <c r="AE514" s="54"/>
      <c r="AF514" s="53"/>
      <c r="AG514" s="54"/>
      <c r="AH514" s="53"/>
      <c r="AI514" s="54"/>
      <c r="AJ514" s="55"/>
      <c r="AK514" s="53"/>
      <c r="AL514" s="54"/>
      <c r="AM514" s="53"/>
      <c r="AN514" s="54"/>
      <c r="AO514" s="53"/>
      <c r="AP514" s="54"/>
      <c r="AQ514" s="55"/>
      <c r="AR514" s="56"/>
      <c r="AS514" s="57"/>
      <c r="AT514" s="58"/>
    </row>
    <row r="515" spans="1:46" s="7" customFormat="1" ht="30" x14ac:dyDescent="0.2">
      <c r="A515" s="254" t="s">
        <v>17</v>
      </c>
      <c r="B515" s="255"/>
      <c r="C515" s="255"/>
      <c r="D515" s="255"/>
      <c r="E515" s="255"/>
      <c r="F515" s="255"/>
      <c r="G515" s="255"/>
      <c r="H515" s="255"/>
      <c r="I515" s="255"/>
      <c r="J515" s="255"/>
      <c r="K515" s="255"/>
      <c r="L515" s="255"/>
      <c r="M515" s="255"/>
      <c r="N515" s="255"/>
      <c r="O515" s="255"/>
      <c r="P515" s="255"/>
      <c r="Q515" s="255"/>
      <c r="R515" s="255"/>
      <c r="S515" s="255"/>
      <c r="T515" s="255"/>
      <c r="U515" s="255"/>
      <c r="V515" s="255"/>
      <c r="W515" s="255"/>
      <c r="X515" s="255"/>
      <c r="Y515" s="255"/>
    </row>
    <row r="516" spans="1:46" ht="15.95" customHeight="1" x14ac:dyDescent="0.2">
      <c r="A516" s="8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2"/>
    </row>
    <row r="517" spans="1:46" ht="21" customHeight="1" x14ac:dyDescent="0.2">
      <c r="A517" s="14" t="s">
        <v>75</v>
      </c>
      <c r="B517" s="14"/>
      <c r="C517" s="14"/>
      <c r="D517" s="15"/>
      <c r="E517" s="16"/>
      <c r="F517" s="16"/>
      <c r="G517" s="16"/>
      <c r="H517" s="16"/>
      <c r="I517" s="16"/>
      <c r="J517" s="16"/>
      <c r="K517" s="17" t="s">
        <v>74</v>
      </c>
      <c r="L517" s="17"/>
      <c r="M517" s="17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8"/>
    </row>
    <row r="518" spans="1:46" ht="18" customHeight="1" x14ac:dyDescent="0.2">
      <c r="A518" s="14" t="s">
        <v>76</v>
      </c>
      <c r="B518" s="14"/>
      <c r="C518" s="14"/>
      <c r="D518" s="15"/>
      <c r="E518" s="16"/>
      <c r="F518" s="16"/>
      <c r="G518" s="16"/>
      <c r="H518" s="16"/>
      <c r="I518" s="16"/>
      <c r="J518" s="16"/>
      <c r="K518" s="17" t="s">
        <v>62</v>
      </c>
      <c r="L518" s="17"/>
      <c r="M518" s="17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8" t="s">
        <v>10</v>
      </c>
    </row>
    <row r="519" spans="1:46" ht="15.95" customHeight="1" x14ac:dyDescent="0.2">
      <c r="A519" s="19"/>
      <c r="B519" s="20"/>
      <c r="C519" s="20"/>
      <c r="D519" s="2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22"/>
    </row>
    <row r="520" spans="1:46" ht="14.1" customHeight="1" x14ac:dyDescent="0.2">
      <c r="A520" s="235" t="s">
        <v>2</v>
      </c>
      <c r="B520" s="236" t="s">
        <v>3</v>
      </c>
      <c r="C520" s="236" t="s">
        <v>4</v>
      </c>
      <c r="D520" s="236" t="s">
        <v>5</v>
      </c>
      <c r="E520" s="237" t="s">
        <v>21</v>
      </c>
      <c r="F520" s="238"/>
      <c r="G520" s="238"/>
      <c r="H520" s="238"/>
      <c r="I520" s="238"/>
      <c r="J520" s="238"/>
      <c r="K520" s="238"/>
      <c r="L520" s="228"/>
      <c r="M520" s="229"/>
      <c r="N520" s="260" t="s">
        <v>22</v>
      </c>
      <c r="O520" s="235"/>
      <c r="P520" s="235"/>
      <c r="Q520" s="235"/>
      <c r="R520" s="235"/>
      <c r="S520" s="235"/>
      <c r="T520" s="256"/>
      <c r="U520" s="228"/>
      <c r="V520" s="229"/>
      <c r="W520" s="257" t="s">
        <v>6</v>
      </c>
      <c r="X520" s="243" t="s">
        <v>1</v>
      </c>
      <c r="Y520" s="236" t="s">
        <v>1134</v>
      </c>
    </row>
    <row r="521" spans="1:46" ht="14.1" customHeight="1" x14ac:dyDescent="0.2">
      <c r="A521" s="235"/>
      <c r="B521" s="236"/>
      <c r="C521" s="236"/>
      <c r="D521" s="236"/>
      <c r="E521" s="240"/>
      <c r="F521" s="241"/>
      <c r="G521" s="241"/>
      <c r="H521" s="241"/>
      <c r="I521" s="241"/>
      <c r="J521" s="241"/>
      <c r="K521" s="241"/>
      <c r="L521" s="230"/>
      <c r="M521" s="231"/>
      <c r="N521" s="260"/>
      <c r="O521" s="235"/>
      <c r="P521" s="235"/>
      <c r="Q521" s="235"/>
      <c r="R521" s="235"/>
      <c r="S521" s="235"/>
      <c r="T521" s="256"/>
      <c r="U521" s="230"/>
      <c r="V521" s="231"/>
      <c r="W521" s="258"/>
      <c r="X521" s="243"/>
      <c r="Y521" s="236"/>
    </row>
    <row r="522" spans="1:46" ht="14.1" customHeight="1" x14ac:dyDescent="0.2">
      <c r="A522" s="235"/>
      <c r="B522" s="236"/>
      <c r="C522" s="236"/>
      <c r="D522" s="236"/>
      <c r="E522" s="232" t="s">
        <v>14</v>
      </c>
      <c r="F522" s="232"/>
      <c r="G522" s="232" t="s">
        <v>15</v>
      </c>
      <c r="H522" s="232"/>
      <c r="I522" s="232" t="s">
        <v>16</v>
      </c>
      <c r="J522" s="232"/>
      <c r="K522" s="23" t="s">
        <v>13</v>
      </c>
      <c r="L522" s="23" t="s">
        <v>1132</v>
      </c>
      <c r="M522" s="23" t="s">
        <v>1133</v>
      </c>
      <c r="N522" s="232" t="s">
        <v>14</v>
      </c>
      <c r="O522" s="232"/>
      <c r="P522" s="232" t="s">
        <v>15</v>
      </c>
      <c r="Q522" s="232"/>
      <c r="R522" s="232" t="s">
        <v>16</v>
      </c>
      <c r="S522" s="232"/>
      <c r="T522" s="23" t="s">
        <v>13</v>
      </c>
      <c r="U522" s="23" t="s">
        <v>1132</v>
      </c>
      <c r="V522" s="23" t="s">
        <v>1133</v>
      </c>
      <c r="W522" s="259"/>
      <c r="X522" s="243"/>
      <c r="Y522" s="236"/>
    </row>
    <row r="523" spans="1:46" s="34" customFormat="1" ht="20.100000000000001" customHeight="1" x14ac:dyDescent="0.25">
      <c r="A523" s="24">
        <v>1</v>
      </c>
      <c r="B523" s="25" t="s">
        <v>882</v>
      </c>
      <c r="C523" s="26" t="s">
        <v>96</v>
      </c>
      <c r="D523" s="26" t="s">
        <v>883</v>
      </c>
      <c r="E523" s="29">
        <v>69</v>
      </c>
      <c r="F523" s="28">
        <f t="shared" ref="F523:F542" si="146">E523/631</f>
        <v>0.10935023771790808</v>
      </c>
      <c r="G523" s="29">
        <v>80</v>
      </c>
      <c r="H523" s="28">
        <f t="shared" ref="H523:H542" si="147">G523/631.66</f>
        <v>0.12665041319697307</v>
      </c>
      <c r="I523" s="29">
        <v>75</v>
      </c>
      <c r="J523" s="28">
        <f t="shared" ref="J523:J542" si="148">I523/631.66</f>
        <v>0.11873476237216224</v>
      </c>
      <c r="K523" s="28">
        <v>0.02</v>
      </c>
      <c r="L523" s="28">
        <f t="shared" ref="L523:L544" si="149">F523+H523+J523</f>
        <v>0.35473541328704339</v>
      </c>
      <c r="M523" s="76" t="str">
        <f t="shared" ref="M523:M544" si="150">IF(L523&lt;28.5%,"F",IF(L523&gt;=28.5%,"P"))</f>
        <v>P</v>
      </c>
      <c r="N523" s="30">
        <v>81</v>
      </c>
      <c r="O523" s="28">
        <f t="shared" ref="O523:O542" si="151">N523/631.66</f>
        <v>0.12823354336193524</v>
      </c>
      <c r="P523" s="29">
        <v>88</v>
      </c>
      <c r="Q523" s="28">
        <f t="shared" ref="Q523:Q542" si="152">P523/631.66</f>
        <v>0.13931545451667038</v>
      </c>
      <c r="R523" s="29">
        <v>79</v>
      </c>
      <c r="S523" s="28">
        <f t="shared" ref="S523:S542" si="153">R523/631.66</f>
        <v>0.1250672830320109</v>
      </c>
      <c r="T523" s="28">
        <v>1.4999999999999999E-2</v>
      </c>
      <c r="U523" s="28">
        <f t="shared" ref="U523:U544" si="154">O523+Q523+S523</f>
        <v>0.39261628091061651</v>
      </c>
      <c r="V523" s="76" t="str">
        <f t="shared" ref="V523:V544" si="155">IF(U523&lt;28.5%,"F",IF(U523&gt;=28.5%,"P"))</f>
        <v>P</v>
      </c>
      <c r="W523" s="31">
        <f t="shared" ref="W523:W542" si="156">T523+S523+Q523+O523+K523+J523+H523+F523</f>
        <v>0.78235169419765982</v>
      </c>
      <c r="X523" s="32" t="str">
        <f t="shared" ref="X523:X544" si="157">IF(W523&lt;60%,"F",IF(W523&lt;70%,"D",IF(W523&lt;80%,"C",IF(W523&lt;90%,"B",IF(W523&gt;=90%,"A")))))</f>
        <v>C</v>
      </c>
      <c r="Y523" s="33"/>
    </row>
    <row r="524" spans="1:46" s="36" customFormat="1" ht="20.100000000000001" customHeight="1" x14ac:dyDescent="0.25">
      <c r="A524" s="24">
        <v>2</v>
      </c>
      <c r="B524" s="85" t="s">
        <v>884</v>
      </c>
      <c r="C524" s="86" t="s">
        <v>96</v>
      </c>
      <c r="D524" s="86" t="s">
        <v>885</v>
      </c>
      <c r="E524" s="29">
        <v>0</v>
      </c>
      <c r="F524" s="28">
        <f t="shared" si="146"/>
        <v>0</v>
      </c>
      <c r="G524" s="29">
        <v>85</v>
      </c>
      <c r="H524" s="28">
        <f t="shared" si="147"/>
        <v>0.13456606402178387</v>
      </c>
      <c r="I524" s="29">
        <v>93</v>
      </c>
      <c r="J524" s="28">
        <f t="shared" si="148"/>
        <v>0.14723110534148118</v>
      </c>
      <c r="K524" s="28">
        <v>0.02</v>
      </c>
      <c r="L524" s="28">
        <f t="shared" si="149"/>
        <v>0.28179716936326504</v>
      </c>
      <c r="M524" s="76" t="str">
        <f t="shared" si="150"/>
        <v>F</v>
      </c>
      <c r="N524" s="30">
        <v>92</v>
      </c>
      <c r="O524" s="28">
        <f t="shared" si="151"/>
        <v>0.14564797517651903</v>
      </c>
      <c r="P524" s="29">
        <v>89</v>
      </c>
      <c r="Q524" s="28">
        <f t="shared" si="152"/>
        <v>0.14089858468163252</v>
      </c>
      <c r="R524" s="29">
        <v>89</v>
      </c>
      <c r="S524" s="28">
        <f t="shared" si="153"/>
        <v>0.14089858468163252</v>
      </c>
      <c r="T524" s="28">
        <v>0.02</v>
      </c>
      <c r="U524" s="28">
        <f t="shared" si="154"/>
        <v>0.42744514453978411</v>
      </c>
      <c r="V524" s="76" t="str">
        <f t="shared" si="155"/>
        <v>P</v>
      </c>
      <c r="W524" s="31">
        <f t="shared" si="156"/>
        <v>0.74924231390304918</v>
      </c>
      <c r="X524" s="32" t="str">
        <f t="shared" si="157"/>
        <v>C</v>
      </c>
      <c r="Y524" s="35"/>
    </row>
    <row r="525" spans="1:46" s="141" customFormat="1" ht="20.100000000000001" customHeight="1" x14ac:dyDescent="0.25">
      <c r="A525" s="106">
        <v>3</v>
      </c>
      <c r="B525" s="77" t="s">
        <v>888</v>
      </c>
      <c r="C525" s="78" t="s">
        <v>96</v>
      </c>
      <c r="D525" s="78" t="s">
        <v>889</v>
      </c>
      <c r="E525" s="81">
        <v>45</v>
      </c>
      <c r="F525" s="80">
        <f t="shared" si="146"/>
        <v>7.1315372424722662E-2</v>
      </c>
      <c r="G525" s="81">
        <v>43</v>
      </c>
      <c r="H525" s="80">
        <f t="shared" si="147"/>
        <v>6.8074597093373018E-2</v>
      </c>
      <c r="I525" s="81">
        <v>60</v>
      </c>
      <c r="J525" s="80">
        <f t="shared" si="148"/>
        <v>9.49878098977298E-2</v>
      </c>
      <c r="K525" s="80">
        <v>2.5000000000000001E-2</v>
      </c>
      <c r="L525" s="80">
        <f t="shared" si="149"/>
        <v>0.23437777941582549</v>
      </c>
      <c r="M525" s="107" t="str">
        <f t="shared" si="150"/>
        <v>F</v>
      </c>
      <c r="N525" s="82">
        <v>59</v>
      </c>
      <c r="O525" s="80">
        <f t="shared" si="151"/>
        <v>9.3404679732767629E-2</v>
      </c>
      <c r="P525" s="81">
        <v>53</v>
      </c>
      <c r="Q525" s="80">
        <f t="shared" si="152"/>
        <v>8.3905898742994658E-2</v>
      </c>
      <c r="R525" s="81">
        <v>70</v>
      </c>
      <c r="S525" s="80">
        <f t="shared" si="153"/>
        <v>0.11081911154735143</v>
      </c>
      <c r="T525" s="80">
        <v>0.02</v>
      </c>
      <c r="U525" s="80">
        <f t="shared" si="154"/>
        <v>0.28812969002311373</v>
      </c>
      <c r="V525" s="107" t="str">
        <f t="shared" si="155"/>
        <v>P</v>
      </c>
      <c r="W525" s="83">
        <f t="shared" si="156"/>
        <v>0.56750746943893915</v>
      </c>
      <c r="X525" s="84" t="str">
        <f t="shared" si="157"/>
        <v>F</v>
      </c>
      <c r="Y525" s="140"/>
    </row>
    <row r="526" spans="1:46" s="39" customFormat="1" ht="20.100000000000001" customHeight="1" x14ac:dyDescent="0.25">
      <c r="A526" s="24">
        <v>4</v>
      </c>
      <c r="B526" s="25" t="s">
        <v>890</v>
      </c>
      <c r="C526" s="26" t="s">
        <v>96</v>
      </c>
      <c r="D526" s="26" t="s">
        <v>891</v>
      </c>
      <c r="E526" s="29">
        <v>71</v>
      </c>
      <c r="F526" s="28">
        <f t="shared" si="146"/>
        <v>0.11251980982567353</v>
      </c>
      <c r="G526" s="29">
        <v>81</v>
      </c>
      <c r="H526" s="28">
        <f t="shared" si="147"/>
        <v>0.12823354336193524</v>
      </c>
      <c r="I526" s="29">
        <v>72</v>
      </c>
      <c r="J526" s="28">
        <f t="shared" si="148"/>
        <v>0.11398537187727575</v>
      </c>
      <c r="K526" s="28">
        <v>0.02</v>
      </c>
      <c r="L526" s="28">
        <f t="shared" si="149"/>
        <v>0.35473872506488452</v>
      </c>
      <c r="M526" s="76" t="str">
        <f t="shared" si="150"/>
        <v>P</v>
      </c>
      <c r="N526" s="30">
        <v>85</v>
      </c>
      <c r="O526" s="28">
        <f t="shared" si="151"/>
        <v>0.13456606402178387</v>
      </c>
      <c r="P526" s="29">
        <v>71</v>
      </c>
      <c r="Q526" s="28">
        <f t="shared" si="152"/>
        <v>0.1124022417123136</v>
      </c>
      <c r="R526" s="29">
        <v>73</v>
      </c>
      <c r="S526" s="28">
        <f t="shared" si="153"/>
        <v>0.11556850204223792</v>
      </c>
      <c r="T526" s="28">
        <v>0.02</v>
      </c>
      <c r="U526" s="28">
        <f t="shared" si="154"/>
        <v>0.36253680777633535</v>
      </c>
      <c r="V526" s="76" t="str">
        <f t="shared" si="155"/>
        <v>P</v>
      </c>
      <c r="W526" s="31">
        <f t="shared" si="156"/>
        <v>0.75727553284121996</v>
      </c>
      <c r="X526" s="37" t="str">
        <f t="shared" si="157"/>
        <v>C</v>
      </c>
      <c r="Y526" s="38"/>
    </row>
    <row r="527" spans="1:46" s="34" customFormat="1" ht="20.100000000000001" customHeight="1" x14ac:dyDescent="0.25">
      <c r="A527" s="24">
        <v>5</v>
      </c>
      <c r="B527" s="25" t="s">
        <v>892</v>
      </c>
      <c r="C527" s="26" t="s">
        <v>91</v>
      </c>
      <c r="D527" s="26" t="s">
        <v>893</v>
      </c>
      <c r="E527" s="29">
        <v>77</v>
      </c>
      <c r="F527" s="28">
        <f t="shared" si="146"/>
        <v>0.12202852614896989</v>
      </c>
      <c r="G527" s="29">
        <v>78</v>
      </c>
      <c r="H527" s="28">
        <f t="shared" si="147"/>
        <v>0.12348415286704874</v>
      </c>
      <c r="I527" s="29">
        <v>82</v>
      </c>
      <c r="J527" s="28">
        <f t="shared" si="148"/>
        <v>0.12981667352689738</v>
      </c>
      <c r="K527" s="28">
        <v>1.4999999999999999E-2</v>
      </c>
      <c r="L527" s="28">
        <f t="shared" si="149"/>
        <v>0.37532935254291599</v>
      </c>
      <c r="M527" s="76" t="str">
        <f t="shared" si="150"/>
        <v>P</v>
      </c>
      <c r="N527" s="30">
        <v>92</v>
      </c>
      <c r="O527" s="28">
        <f t="shared" si="151"/>
        <v>0.14564797517651903</v>
      </c>
      <c r="P527" s="29">
        <v>83</v>
      </c>
      <c r="Q527" s="28">
        <f t="shared" si="152"/>
        <v>0.13139980369185955</v>
      </c>
      <c r="R527" s="29">
        <v>90</v>
      </c>
      <c r="S527" s="28">
        <f t="shared" si="153"/>
        <v>0.14248171484659469</v>
      </c>
      <c r="T527" s="28">
        <v>0.02</v>
      </c>
      <c r="U527" s="28">
        <f t="shared" si="154"/>
        <v>0.41952949371497328</v>
      </c>
      <c r="V527" s="76" t="str">
        <f t="shared" si="155"/>
        <v>P</v>
      </c>
      <c r="W527" s="31">
        <f t="shared" si="156"/>
        <v>0.8298588462578893</v>
      </c>
      <c r="X527" s="32" t="str">
        <f t="shared" si="157"/>
        <v>B</v>
      </c>
      <c r="Y527" s="41" t="s">
        <v>11</v>
      </c>
    </row>
    <row r="528" spans="1:46" s="34" customFormat="1" ht="20.100000000000001" customHeight="1" x14ac:dyDescent="0.25">
      <c r="A528" s="24">
        <v>6</v>
      </c>
      <c r="B528" s="25" t="s">
        <v>894</v>
      </c>
      <c r="C528" s="26" t="s">
        <v>91</v>
      </c>
      <c r="D528" s="26" t="s">
        <v>895</v>
      </c>
      <c r="E528" s="29">
        <v>80</v>
      </c>
      <c r="F528" s="28">
        <f t="shared" si="146"/>
        <v>0.12678288431061807</v>
      </c>
      <c r="G528" s="29">
        <v>84</v>
      </c>
      <c r="H528" s="28">
        <f t="shared" si="147"/>
        <v>0.13298293385682172</v>
      </c>
      <c r="I528" s="29">
        <v>83</v>
      </c>
      <c r="J528" s="28">
        <f t="shared" si="148"/>
        <v>0.13139980369185955</v>
      </c>
      <c r="K528" s="28">
        <v>1.4999999999999999E-2</v>
      </c>
      <c r="L528" s="28">
        <f t="shared" si="149"/>
        <v>0.39116562185929937</v>
      </c>
      <c r="M528" s="76" t="str">
        <f t="shared" si="150"/>
        <v>P</v>
      </c>
      <c r="N528" s="30">
        <v>85</v>
      </c>
      <c r="O528" s="28">
        <f t="shared" si="151"/>
        <v>0.13456606402178387</v>
      </c>
      <c r="P528" s="29">
        <v>83</v>
      </c>
      <c r="Q528" s="28">
        <f t="shared" si="152"/>
        <v>0.13139980369185955</v>
      </c>
      <c r="R528" s="29">
        <v>90</v>
      </c>
      <c r="S528" s="28">
        <f t="shared" si="153"/>
        <v>0.14248171484659469</v>
      </c>
      <c r="T528" s="28">
        <v>0.02</v>
      </c>
      <c r="U528" s="28">
        <f t="shared" si="154"/>
        <v>0.40844758256023805</v>
      </c>
      <c r="V528" s="76" t="str">
        <f t="shared" si="155"/>
        <v>P</v>
      </c>
      <c r="W528" s="31">
        <f t="shared" si="156"/>
        <v>0.83461320441953735</v>
      </c>
      <c r="X528" s="32" t="str">
        <f t="shared" si="157"/>
        <v>B</v>
      </c>
      <c r="Y528" s="42"/>
    </row>
    <row r="529" spans="1:25" s="109" customFormat="1" ht="20.100000000000001" customHeight="1" x14ac:dyDescent="0.25">
      <c r="A529" s="106">
        <v>7</v>
      </c>
      <c r="B529" s="77" t="s">
        <v>896</v>
      </c>
      <c r="C529" s="78" t="s">
        <v>91</v>
      </c>
      <c r="D529" s="78" t="s">
        <v>897</v>
      </c>
      <c r="E529" s="81">
        <v>49</v>
      </c>
      <c r="F529" s="80">
        <f t="shared" si="146"/>
        <v>7.7654516640253565E-2</v>
      </c>
      <c r="G529" s="81">
        <v>49</v>
      </c>
      <c r="H529" s="80">
        <f t="shared" si="147"/>
        <v>7.7573378083146002E-2</v>
      </c>
      <c r="I529" s="81">
        <v>55</v>
      </c>
      <c r="J529" s="80">
        <f t="shared" si="148"/>
        <v>8.7072159072918986E-2</v>
      </c>
      <c r="K529" s="80">
        <v>2.5000000000000001E-2</v>
      </c>
      <c r="L529" s="80">
        <f t="shared" si="149"/>
        <v>0.24230005379631855</v>
      </c>
      <c r="M529" s="107" t="str">
        <f t="shared" si="150"/>
        <v>F</v>
      </c>
      <c r="N529" s="82">
        <v>84</v>
      </c>
      <c r="O529" s="80">
        <f t="shared" si="151"/>
        <v>0.13298293385682172</v>
      </c>
      <c r="P529" s="81">
        <v>51</v>
      </c>
      <c r="Q529" s="80">
        <f t="shared" si="152"/>
        <v>8.073963841307033E-2</v>
      </c>
      <c r="R529" s="81">
        <v>73</v>
      </c>
      <c r="S529" s="80">
        <f t="shared" si="153"/>
        <v>0.11556850204223792</v>
      </c>
      <c r="T529" s="80">
        <v>0.02</v>
      </c>
      <c r="U529" s="80">
        <f t="shared" si="154"/>
        <v>0.32929107431213001</v>
      </c>
      <c r="V529" s="107" t="str">
        <f t="shared" si="155"/>
        <v>P</v>
      </c>
      <c r="W529" s="83">
        <f t="shared" si="156"/>
        <v>0.61659112810844852</v>
      </c>
      <c r="X529" s="84" t="s">
        <v>91</v>
      </c>
      <c r="Y529" s="198"/>
    </row>
    <row r="530" spans="1:25" s="109" customFormat="1" ht="20.100000000000001" customHeight="1" x14ac:dyDescent="0.25">
      <c r="A530" s="106">
        <v>8</v>
      </c>
      <c r="B530" s="77" t="s">
        <v>898</v>
      </c>
      <c r="C530" s="78" t="s">
        <v>91</v>
      </c>
      <c r="D530" s="78" t="s">
        <v>899</v>
      </c>
      <c r="E530" s="81">
        <v>55</v>
      </c>
      <c r="F530" s="80">
        <f t="shared" si="146"/>
        <v>8.7163232963549928E-2</v>
      </c>
      <c r="G530" s="81">
        <v>54</v>
      </c>
      <c r="H530" s="80">
        <f t="shared" si="147"/>
        <v>8.5489028907956816E-2</v>
      </c>
      <c r="I530" s="81">
        <v>60</v>
      </c>
      <c r="J530" s="80">
        <f t="shared" si="148"/>
        <v>9.49878098977298E-2</v>
      </c>
      <c r="K530" s="80">
        <v>0.02</v>
      </c>
      <c r="L530" s="80">
        <f t="shared" si="149"/>
        <v>0.26764007176923654</v>
      </c>
      <c r="M530" s="107" t="str">
        <f t="shared" si="150"/>
        <v>F</v>
      </c>
      <c r="N530" s="82">
        <v>61</v>
      </c>
      <c r="O530" s="80">
        <f t="shared" si="151"/>
        <v>9.6570940062691957E-2</v>
      </c>
      <c r="P530" s="81">
        <v>52</v>
      </c>
      <c r="Q530" s="80">
        <f t="shared" si="152"/>
        <v>8.2322768578032487E-2</v>
      </c>
      <c r="R530" s="81">
        <v>77</v>
      </c>
      <c r="S530" s="80">
        <f t="shared" si="153"/>
        <v>0.12190102270208657</v>
      </c>
      <c r="T530" s="80">
        <v>0.02</v>
      </c>
      <c r="U530" s="80">
        <f t="shared" si="154"/>
        <v>0.30079473134281104</v>
      </c>
      <c r="V530" s="107" t="str">
        <f t="shared" si="155"/>
        <v>P</v>
      </c>
      <c r="W530" s="83">
        <f t="shared" si="156"/>
        <v>0.60843480311204756</v>
      </c>
      <c r="X530" s="84" t="s">
        <v>91</v>
      </c>
      <c r="Y530" s="139"/>
    </row>
    <row r="531" spans="1:25" s="34" customFormat="1" ht="20.100000000000001" customHeight="1" x14ac:dyDescent="0.25">
      <c r="A531" s="24">
        <v>9</v>
      </c>
      <c r="B531" s="25" t="s">
        <v>901</v>
      </c>
      <c r="C531" s="26" t="s">
        <v>96</v>
      </c>
      <c r="D531" s="26" t="s">
        <v>902</v>
      </c>
      <c r="E531" s="29">
        <v>82</v>
      </c>
      <c r="F531" s="28">
        <f t="shared" si="146"/>
        <v>0.12995245641838352</v>
      </c>
      <c r="G531" s="29">
        <v>84</v>
      </c>
      <c r="H531" s="28">
        <f t="shared" si="147"/>
        <v>0.13298293385682172</v>
      </c>
      <c r="I531" s="29">
        <v>75</v>
      </c>
      <c r="J531" s="28">
        <f t="shared" si="148"/>
        <v>0.11873476237216224</v>
      </c>
      <c r="K531" s="28">
        <v>1.4999999999999999E-2</v>
      </c>
      <c r="L531" s="28">
        <f t="shared" si="149"/>
        <v>0.38167015264736748</v>
      </c>
      <c r="M531" s="76" t="str">
        <f t="shared" si="150"/>
        <v>P</v>
      </c>
      <c r="N531" s="30">
        <v>86</v>
      </c>
      <c r="O531" s="28">
        <f t="shared" si="151"/>
        <v>0.13614919418674604</v>
      </c>
      <c r="P531" s="29">
        <v>85</v>
      </c>
      <c r="Q531" s="28">
        <f t="shared" si="152"/>
        <v>0.13456606402178387</v>
      </c>
      <c r="R531" s="29">
        <v>80</v>
      </c>
      <c r="S531" s="28">
        <f t="shared" si="153"/>
        <v>0.12665041319697307</v>
      </c>
      <c r="T531" s="28">
        <v>0.02</v>
      </c>
      <c r="U531" s="28">
        <f t="shared" si="154"/>
        <v>0.397365671405503</v>
      </c>
      <c r="V531" s="76" t="str">
        <f t="shared" si="155"/>
        <v>P</v>
      </c>
      <c r="W531" s="31">
        <f t="shared" si="156"/>
        <v>0.81403582405287045</v>
      </c>
      <c r="X531" s="32" t="str">
        <f t="shared" si="157"/>
        <v>B</v>
      </c>
      <c r="Y531" s="41"/>
    </row>
    <row r="532" spans="1:25" s="109" customFormat="1" ht="20.100000000000001" customHeight="1" x14ac:dyDescent="0.25">
      <c r="A532" s="106">
        <v>10</v>
      </c>
      <c r="B532" s="77" t="s">
        <v>903</v>
      </c>
      <c r="C532" s="78" t="s">
        <v>91</v>
      </c>
      <c r="D532" s="78" t="s">
        <v>904</v>
      </c>
      <c r="E532" s="81">
        <v>64</v>
      </c>
      <c r="F532" s="80">
        <f t="shared" si="146"/>
        <v>0.10142630744849446</v>
      </c>
      <c r="G532" s="81">
        <v>63</v>
      </c>
      <c r="H532" s="80">
        <f t="shared" si="147"/>
        <v>9.9737200392616285E-2</v>
      </c>
      <c r="I532" s="81">
        <v>0</v>
      </c>
      <c r="J532" s="80">
        <f t="shared" si="148"/>
        <v>0</v>
      </c>
      <c r="K532" s="80">
        <v>0</v>
      </c>
      <c r="L532" s="80">
        <f t="shared" si="149"/>
        <v>0.20116350784111076</v>
      </c>
      <c r="M532" s="107" t="str">
        <f t="shared" si="150"/>
        <v>F</v>
      </c>
      <c r="N532" s="82">
        <v>82</v>
      </c>
      <c r="O532" s="80">
        <f t="shared" si="151"/>
        <v>0.12981667352689738</v>
      </c>
      <c r="P532" s="81">
        <v>46</v>
      </c>
      <c r="Q532" s="80">
        <f t="shared" si="152"/>
        <v>7.2823987588259517E-2</v>
      </c>
      <c r="R532" s="81">
        <v>0</v>
      </c>
      <c r="S532" s="80">
        <f t="shared" si="153"/>
        <v>0</v>
      </c>
      <c r="T532" s="80">
        <v>0</v>
      </c>
      <c r="U532" s="80">
        <f t="shared" si="154"/>
        <v>0.20264066111515688</v>
      </c>
      <c r="V532" s="107" t="str">
        <f t="shared" si="155"/>
        <v>F</v>
      </c>
      <c r="W532" s="83">
        <f t="shared" si="156"/>
        <v>0.40380416895626764</v>
      </c>
      <c r="X532" s="84" t="str">
        <f t="shared" si="157"/>
        <v>F</v>
      </c>
      <c r="Y532" s="143"/>
    </row>
    <row r="533" spans="1:25" s="34" customFormat="1" ht="20.100000000000001" customHeight="1" x14ac:dyDescent="0.25">
      <c r="A533" s="24">
        <v>11</v>
      </c>
      <c r="B533" s="25" t="s">
        <v>907</v>
      </c>
      <c r="C533" s="26" t="s">
        <v>96</v>
      </c>
      <c r="D533" s="26" t="s">
        <v>908</v>
      </c>
      <c r="E533" s="29">
        <v>57</v>
      </c>
      <c r="F533" s="28">
        <f t="shared" si="146"/>
        <v>9.0332805071315372E-2</v>
      </c>
      <c r="G533" s="29">
        <v>61</v>
      </c>
      <c r="H533" s="28">
        <f t="shared" si="147"/>
        <v>9.6570940062691957E-2</v>
      </c>
      <c r="I533" s="29">
        <v>78</v>
      </c>
      <c r="J533" s="28">
        <f t="shared" si="148"/>
        <v>0.12348415286704874</v>
      </c>
      <c r="K533" s="28">
        <v>0.02</v>
      </c>
      <c r="L533" s="28">
        <f t="shared" si="149"/>
        <v>0.31038789800105604</v>
      </c>
      <c r="M533" s="76" t="str">
        <f t="shared" si="150"/>
        <v>P</v>
      </c>
      <c r="N533" s="30">
        <v>77</v>
      </c>
      <c r="O533" s="28">
        <f t="shared" si="151"/>
        <v>0.12190102270208657</v>
      </c>
      <c r="P533" s="29">
        <v>78</v>
      </c>
      <c r="Q533" s="28">
        <f t="shared" si="152"/>
        <v>0.12348415286704874</v>
      </c>
      <c r="R533" s="29">
        <v>79</v>
      </c>
      <c r="S533" s="28">
        <f t="shared" si="153"/>
        <v>0.1250672830320109</v>
      </c>
      <c r="T533" s="28">
        <v>0.02</v>
      </c>
      <c r="U533" s="28">
        <f t="shared" si="154"/>
        <v>0.37045245860114617</v>
      </c>
      <c r="V533" s="76" t="str">
        <f t="shared" si="155"/>
        <v>P</v>
      </c>
      <c r="W533" s="31">
        <f t="shared" si="156"/>
        <v>0.72084035660220225</v>
      </c>
      <c r="X533" s="32" t="str">
        <f t="shared" si="157"/>
        <v>C</v>
      </c>
      <c r="Y533" s="41"/>
    </row>
    <row r="534" spans="1:25" s="39" customFormat="1" ht="20.100000000000001" customHeight="1" x14ac:dyDescent="0.25">
      <c r="A534" s="24">
        <v>12</v>
      </c>
      <c r="B534" s="25" t="s">
        <v>909</v>
      </c>
      <c r="C534" s="26" t="s">
        <v>91</v>
      </c>
      <c r="D534" s="26" t="s">
        <v>910</v>
      </c>
      <c r="E534" s="29">
        <v>62</v>
      </c>
      <c r="F534" s="28">
        <f t="shared" si="146"/>
        <v>9.8256735340728998E-2</v>
      </c>
      <c r="G534" s="29">
        <v>58</v>
      </c>
      <c r="H534" s="28">
        <f t="shared" si="147"/>
        <v>9.1821549567805472E-2</v>
      </c>
      <c r="I534" s="29">
        <v>63</v>
      </c>
      <c r="J534" s="28">
        <f t="shared" si="148"/>
        <v>9.9737200392616285E-2</v>
      </c>
      <c r="K534" s="28">
        <v>0.01</v>
      </c>
      <c r="L534" s="28">
        <f t="shared" si="149"/>
        <v>0.28981548530115075</v>
      </c>
      <c r="M534" s="76" t="str">
        <f t="shared" si="150"/>
        <v>P</v>
      </c>
      <c r="N534" s="30">
        <v>65</v>
      </c>
      <c r="O534" s="28">
        <f t="shared" si="151"/>
        <v>0.10290346072254061</v>
      </c>
      <c r="P534" s="29">
        <v>60</v>
      </c>
      <c r="Q534" s="28">
        <f t="shared" si="152"/>
        <v>9.49878098977298E-2</v>
      </c>
      <c r="R534" s="29">
        <v>75</v>
      </c>
      <c r="S534" s="28">
        <f t="shared" si="153"/>
        <v>0.11873476237216224</v>
      </c>
      <c r="T534" s="28">
        <v>1.4999999999999999E-2</v>
      </c>
      <c r="U534" s="28">
        <f t="shared" si="154"/>
        <v>0.31662603299243264</v>
      </c>
      <c r="V534" s="76" t="str">
        <f t="shared" si="155"/>
        <v>P</v>
      </c>
      <c r="W534" s="31">
        <f t="shared" si="156"/>
        <v>0.63144151829358341</v>
      </c>
      <c r="X534" s="37" t="str">
        <f t="shared" si="157"/>
        <v>D</v>
      </c>
      <c r="Y534" s="38"/>
    </row>
    <row r="535" spans="1:25" s="34" customFormat="1" ht="20.100000000000001" customHeight="1" x14ac:dyDescent="0.25">
      <c r="A535" s="24">
        <v>13</v>
      </c>
      <c r="B535" s="25" t="s">
        <v>911</v>
      </c>
      <c r="C535" s="26" t="s">
        <v>91</v>
      </c>
      <c r="D535" s="26" t="s">
        <v>912</v>
      </c>
      <c r="E535" s="29">
        <v>77</v>
      </c>
      <c r="F535" s="28">
        <f t="shared" si="146"/>
        <v>0.12202852614896989</v>
      </c>
      <c r="G535" s="29">
        <v>74</v>
      </c>
      <c r="H535" s="28">
        <f t="shared" si="147"/>
        <v>0.11715163220720008</v>
      </c>
      <c r="I535" s="29">
        <v>85</v>
      </c>
      <c r="J535" s="28">
        <f t="shared" si="148"/>
        <v>0.13456606402178387</v>
      </c>
      <c r="K535" s="28">
        <v>0.02</v>
      </c>
      <c r="L535" s="28">
        <f t="shared" si="149"/>
        <v>0.37374622237795385</v>
      </c>
      <c r="M535" s="76" t="str">
        <f t="shared" si="150"/>
        <v>P</v>
      </c>
      <c r="N535" s="30">
        <v>90</v>
      </c>
      <c r="O535" s="28">
        <f t="shared" si="151"/>
        <v>0.14248171484659469</v>
      </c>
      <c r="P535" s="29">
        <v>78</v>
      </c>
      <c r="Q535" s="28">
        <f t="shared" si="152"/>
        <v>0.12348415286704874</v>
      </c>
      <c r="R535" s="29">
        <v>87</v>
      </c>
      <c r="S535" s="28">
        <f t="shared" si="153"/>
        <v>0.13773232435170821</v>
      </c>
      <c r="T535" s="28">
        <v>0.02</v>
      </c>
      <c r="U535" s="28">
        <f t="shared" si="154"/>
        <v>0.40369819206535162</v>
      </c>
      <c r="V535" s="76" t="str">
        <f t="shared" si="155"/>
        <v>P</v>
      </c>
      <c r="W535" s="31">
        <f t="shared" si="156"/>
        <v>0.8174444144433054</v>
      </c>
      <c r="X535" s="32" t="str">
        <f t="shared" si="157"/>
        <v>B</v>
      </c>
      <c r="Y535" s="41" t="s">
        <v>11</v>
      </c>
    </row>
    <row r="536" spans="1:25" s="109" customFormat="1" ht="20.100000000000001" customHeight="1" x14ac:dyDescent="0.25">
      <c r="A536" s="106">
        <v>14</v>
      </c>
      <c r="B536" s="77" t="s">
        <v>913</v>
      </c>
      <c r="C536" s="78" t="s">
        <v>91</v>
      </c>
      <c r="D536" s="78" t="s">
        <v>914</v>
      </c>
      <c r="E536" s="81">
        <v>39</v>
      </c>
      <c r="F536" s="80">
        <f t="shared" si="146"/>
        <v>6.1806656101426306E-2</v>
      </c>
      <c r="G536" s="81">
        <v>55</v>
      </c>
      <c r="H536" s="80">
        <f t="shared" si="147"/>
        <v>8.7072159072918986E-2</v>
      </c>
      <c r="I536" s="81">
        <v>70</v>
      </c>
      <c r="J536" s="80">
        <f t="shared" si="148"/>
        <v>0.11081911154735143</v>
      </c>
      <c r="K536" s="80">
        <v>2.5000000000000001E-2</v>
      </c>
      <c r="L536" s="80">
        <f t="shared" si="149"/>
        <v>0.25969792672169673</v>
      </c>
      <c r="M536" s="107" t="str">
        <f t="shared" si="150"/>
        <v>F</v>
      </c>
      <c r="N536" s="82">
        <v>64</v>
      </c>
      <c r="O536" s="80">
        <f t="shared" si="151"/>
        <v>0.10132033055757846</v>
      </c>
      <c r="P536" s="81">
        <v>70</v>
      </c>
      <c r="Q536" s="80">
        <f t="shared" si="152"/>
        <v>0.11081911154735143</v>
      </c>
      <c r="R536" s="81">
        <v>84</v>
      </c>
      <c r="S536" s="80">
        <f t="shared" si="153"/>
        <v>0.13298293385682172</v>
      </c>
      <c r="T536" s="80">
        <v>2.5000000000000001E-2</v>
      </c>
      <c r="U536" s="80">
        <f t="shared" si="154"/>
        <v>0.3451223759617516</v>
      </c>
      <c r="V536" s="107" t="str">
        <f t="shared" si="155"/>
        <v>P</v>
      </c>
      <c r="W536" s="83">
        <f t="shared" si="156"/>
        <v>0.65482030268344837</v>
      </c>
      <c r="X536" s="84" t="s">
        <v>91</v>
      </c>
      <c r="Y536" s="146"/>
    </row>
    <row r="537" spans="1:25" s="36" customFormat="1" ht="20.100000000000001" customHeight="1" x14ac:dyDescent="0.25">
      <c r="A537" s="24">
        <v>15</v>
      </c>
      <c r="B537" s="25" t="s">
        <v>915</v>
      </c>
      <c r="C537" s="26" t="s">
        <v>91</v>
      </c>
      <c r="D537" s="26" t="s">
        <v>916</v>
      </c>
      <c r="E537" s="29">
        <v>62</v>
      </c>
      <c r="F537" s="28">
        <f t="shared" si="146"/>
        <v>9.8256735340728998E-2</v>
      </c>
      <c r="G537" s="29">
        <v>59</v>
      </c>
      <c r="H537" s="28">
        <f t="shared" si="147"/>
        <v>9.3404679732767629E-2</v>
      </c>
      <c r="I537" s="29">
        <v>65</v>
      </c>
      <c r="J537" s="28">
        <f t="shared" si="148"/>
        <v>0.10290346072254061</v>
      </c>
      <c r="K537" s="28">
        <v>2.5000000000000001E-2</v>
      </c>
      <c r="L537" s="28">
        <f t="shared" si="149"/>
        <v>0.29456487579603724</v>
      </c>
      <c r="M537" s="76" t="str">
        <f t="shared" si="150"/>
        <v>P</v>
      </c>
      <c r="N537" s="30">
        <v>75</v>
      </c>
      <c r="O537" s="28">
        <f t="shared" si="151"/>
        <v>0.11873476237216224</v>
      </c>
      <c r="P537" s="29">
        <v>54</v>
      </c>
      <c r="Q537" s="28">
        <f t="shared" si="152"/>
        <v>8.5489028907956816E-2</v>
      </c>
      <c r="R537" s="29">
        <v>78</v>
      </c>
      <c r="S537" s="28">
        <f t="shared" si="153"/>
        <v>0.12348415286704874</v>
      </c>
      <c r="T537" s="28">
        <v>0.02</v>
      </c>
      <c r="U537" s="28">
        <f t="shared" si="154"/>
        <v>0.32770794414716781</v>
      </c>
      <c r="V537" s="76" t="str">
        <f t="shared" si="155"/>
        <v>P</v>
      </c>
      <c r="W537" s="31">
        <f t="shared" si="156"/>
        <v>0.66727281994320509</v>
      </c>
      <c r="X537" s="32" t="str">
        <f t="shared" si="157"/>
        <v>D</v>
      </c>
      <c r="Y537" s="35"/>
    </row>
    <row r="538" spans="1:25" s="36" customFormat="1" ht="20.100000000000001" customHeight="1" x14ac:dyDescent="0.25">
      <c r="A538" s="24">
        <v>16</v>
      </c>
      <c r="B538" s="25" t="s">
        <v>917</v>
      </c>
      <c r="C538" s="26" t="s">
        <v>91</v>
      </c>
      <c r="D538" s="26" t="s">
        <v>918</v>
      </c>
      <c r="E538" s="29">
        <v>62</v>
      </c>
      <c r="F538" s="28">
        <f t="shared" si="146"/>
        <v>9.8256735340728998E-2</v>
      </c>
      <c r="G538" s="29">
        <v>69</v>
      </c>
      <c r="H538" s="28">
        <f t="shared" si="147"/>
        <v>0.10923598138238927</v>
      </c>
      <c r="I538" s="29">
        <v>81</v>
      </c>
      <c r="J538" s="28">
        <f t="shared" si="148"/>
        <v>0.12823354336193524</v>
      </c>
      <c r="K538" s="28">
        <v>2.5000000000000001E-2</v>
      </c>
      <c r="L538" s="28">
        <f t="shared" si="149"/>
        <v>0.33572626008505346</v>
      </c>
      <c r="M538" s="76" t="str">
        <f t="shared" si="150"/>
        <v>P</v>
      </c>
      <c r="N538" s="30">
        <v>79</v>
      </c>
      <c r="O538" s="28">
        <f t="shared" si="151"/>
        <v>0.1250672830320109</v>
      </c>
      <c r="P538" s="29">
        <v>62</v>
      </c>
      <c r="Q538" s="28">
        <f t="shared" si="152"/>
        <v>9.8154070227654128E-2</v>
      </c>
      <c r="R538" s="29">
        <v>86</v>
      </c>
      <c r="S538" s="28">
        <f t="shared" si="153"/>
        <v>0.13614919418674604</v>
      </c>
      <c r="T538" s="28">
        <v>0.02</v>
      </c>
      <c r="U538" s="28">
        <f t="shared" si="154"/>
        <v>0.35937054744641106</v>
      </c>
      <c r="V538" s="76" t="str">
        <f t="shared" si="155"/>
        <v>P</v>
      </c>
      <c r="W538" s="31">
        <f t="shared" si="156"/>
        <v>0.74009680753146456</v>
      </c>
      <c r="X538" s="32" t="str">
        <f t="shared" si="157"/>
        <v>C</v>
      </c>
      <c r="Y538" s="40"/>
    </row>
    <row r="539" spans="1:25" s="34" customFormat="1" ht="18.95" customHeight="1" x14ac:dyDescent="0.25">
      <c r="A539" s="24">
        <v>17</v>
      </c>
      <c r="B539" s="25" t="s">
        <v>1124</v>
      </c>
      <c r="C539" s="26" t="s">
        <v>96</v>
      </c>
      <c r="D539" s="26" t="s">
        <v>1125</v>
      </c>
      <c r="E539" s="29">
        <v>75</v>
      </c>
      <c r="F539" s="28">
        <f t="shared" si="146"/>
        <v>0.11885895404120443</v>
      </c>
      <c r="G539" s="29">
        <v>73</v>
      </c>
      <c r="H539" s="28">
        <f t="shared" si="147"/>
        <v>0.11556850204223792</v>
      </c>
      <c r="I539" s="29">
        <v>82</v>
      </c>
      <c r="J539" s="28">
        <f t="shared" si="148"/>
        <v>0.12981667352689738</v>
      </c>
      <c r="K539" s="28">
        <v>1.4999999999999999E-2</v>
      </c>
      <c r="L539" s="28">
        <f t="shared" si="149"/>
        <v>0.3642441296103397</v>
      </c>
      <c r="M539" s="76" t="str">
        <f t="shared" si="150"/>
        <v>P</v>
      </c>
      <c r="N539" s="30">
        <v>79</v>
      </c>
      <c r="O539" s="28">
        <f t="shared" si="151"/>
        <v>0.1250672830320109</v>
      </c>
      <c r="P539" s="29">
        <v>84</v>
      </c>
      <c r="Q539" s="28">
        <f t="shared" si="152"/>
        <v>0.13298293385682172</v>
      </c>
      <c r="R539" s="29">
        <v>85</v>
      </c>
      <c r="S539" s="28">
        <f t="shared" si="153"/>
        <v>0.13456606402178387</v>
      </c>
      <c r="T539" s="28">
        <v>0.02</v>
      </c>
      <c r="U539" s="28">
        <f t="shared" si="154"/>
        <v>0.39261628091061651</v>
      </c>
      <c r="V539" s="76" t="str">
        <f t="shared" si="155"/>
        <v>P</v>
      </c>
      <c r="W539" s="31">
        <f t="shared" si="156"/>
        <v>0.79186041052095613</v>
      </c>
      <c r="X539" s="32" t="str">
        <f t="shared" si="157"/>
        <v>C</v>
      </c>
      <c r="Y539" s="41"/>
    </row>
    <row r="540" spans="1:25" s="34" customFormat="1" ht="20.100000000000001" customHeight="1" x14ac:dyDescent="0.25">
      <c r="A540" s="24">
        <v>18</v>
      </c>
      <c r="B540" s="25" t="s">
        <v>919</v>
      </c>
      <c r="C540" s="26" t="s">
        <v>96</v>
      </c>
      <c r="D540" s="26" t="s">
        <v>920</v>
      </c>
      <c r="E540" s="29">
        <v>69</v>
      </c>
      <c r="F540" s="28">
        <f t="shared" si="146"/>
        <v>0.10935023771790808</v>
      </c>
      <c r="G540" s="29">
        <v>81</v>
      </c>
      <c r="H540" s="28">
        <f t="shared" si="147"/>
        <v>0.12823354336193524</v>
      </c>
      <c r="I540" s="29">
        <v>77</v>
      </c>
      <c r="J540" s="28">
        <f t="shared" si="148"/>
        <v>0.12190102270208657</v>
      </c>
      <c r="K540" s="28">
        <v>1.4999999999999999E-2</v>
      </c>
      <c r="L540" s="28">
        <f t="shared" si="149"/>
        <v>0.35948480378192987</v>
      </c>
      <c r="M540" s="76" t="str">
        <f t="shared" si="150"/>
        <v>P</v>
      </c>
      <c r="N540" s="30">
        <v>87</v>
      </c>
      <c r="O540" s="28">
        <f t="shared" si="151"/>
        <v>0.13773232435170821</v>
      </c>
      <c r="P540" s="29">
        <v>77</v>
      </c>
      <c r="Q540" s="28">
        <f t="shared" si="152"/>
        <v>0.12190102270208657</v>
      </c>
      <c r="R540" s="29">
        <v>68</v>
      </c>
      <c r="S540" s="28">
        <f t="shared" si="153"/>
        <v>0.1076528512174271</v>
      </c>
      <c r="T540" s="28">
        <v>0.02</v>
      </c>
      <c r="U540" s="28">
        <f t="shared" si="154"/>
        <v>0.36728619827122189</v>
      </c>
      <c r="V540" s="76" t="str">
        <f t="shared" si="155"/>
        <v>P</v>
      </c>
      <c r="W540" s="31">
        <f t="shared" si="156"/>
        <v>0.76177100205315185</v>
      </c>
      <c r="X540" s="32" t="str">
        <f t="shared" si="157"/>
        <v>C</v>
      </c>
      <c r="Y540" s="42"/>
    </row>
    <row r="541" spans="1:25" s="109" customFormat="1" ht="20.100000000000001" customHeight="1" x14ac:dyDescent="0.25">
      <c r="A541" s="106">
        <v>19</v>
      </c>
      <c r="B541" s="77" t="s">
        <v>923</v>
      </c>
      <c r="C541" s="78" t="s">
        <v>91</v>
      </c>
      <c r="D541" s="78" t="s">
        <v>924</v>
      </c>
      <c r="E541" s="81">
        <v>55</v>
      </c>
      <c r="F541" s="80">
        <f t="shared" si="146"/>
        <v>8.7163232963549928E-2</v>
      </c>
      <c r="G541" s="81">
        <v>54</v>
      </c>
      <c r="H541" s="80">
        <f t="shared" si="147"/>
        <v>8.5489028907956816E-2</v>
      </c>
      <c r="I541" s="81">
        <v>52</v>
      </c>
      <c r="J541" s="80">
        <f t="shared" si="148"/>
        <v>8.2322768578032487E-2</v>
      </c>
      <c r="K541" s="80">
        <v>0.02</v>
      </c>
      <c r="L541" s="80">
        <f t="shared" si="149"/>
        <v>0.25497503044953923</v>
      </c>
      <c r="M541" s="107" t="str">
        <f t="shared" si="150"/>
        <v>F</v>
      </c>
      <c r="N541" s="82">
        <v>72</v>
      </c>
      <c r="O541" s="80">
        <f t="shared" si="151"/>
        <v>0.11398537187727575</v>
      </c>
      <c r="P541" s="81">
        <v>61</v>
      </c>
      <c r="Q541" s="80">
        <f t="shared" si="152"/>
        <v>9.6570940062691957E-2</v>
      </c>
      <c r="R541" s="81">
        <v>78</v>
      </c>
      <c r="S541" s="80">
        <f t="shared" si="153"/>
        <v>0.12348415286704874</v>
      </c>
      <c r="T541" s="80">
        <v>2.5000000000000001E-2</v>
      </c>
      <c r="U541" s="80">
        <f t="shared" si="154"/>
        <v>0.33404046480701644</v>
      </c>
      <c r="V541" s="107" t="str">
        <f t="shared" si="155"/>
        <v>P</v>
      </c>
      <c r="W541" s="83">
        <f t="shared" si="156"/>
        <v>0.63401549525655565</v>
      </c>
      <c r="X541" s="84" t="s">
        <v>91</v>
      </c>
      <c r="Y541" s="143"/>
    </row>
    <row r="542" spans="1:25" s="138" customFormat="1" ht="20.100000000000001" customHeight="1" x14ac:dyDescent="0.25">
      <c r="A542" s="106">
        <v>20</v>
      </c>
      <c r="B542" s="77" t="s">
        <v>925</v>
      </c>
      <c r="C542" s="78" t="s">
        <v>96</v>
      </c>
      <c r="D542" s="78" t="s">
        <v>926</v>
      </c>
      <c r="E542" s="81">
        <v>61</v>
      </c>
      <c r="F542" s="80">
        <f t="shared" si="146"/>
        <v>9.6671949286846276E-2</v>
      </c>
      <c r="G542" s="81">
        <v>0</v>
      </c>
      <c r="H542" s="80">
        <f t="shared" si="147"/>
        <v>0</v>
      </c>
      <c r="I542" s="81">
        <v>0</v>
      </c>
      <c r="J542" s="80">
        <f t="shared" si="148"/>
        <v>0</v>
      </c>
      <c r="K542" s="80">
        <v>0</v>
      </c>
      <c r="L542" s="80">
        <f t="shared" si="149"/>
        <v>9.6671949286846276E-2</v>
      </c>
      <c r="M542" s="107" t="str">
        <f t="shared" si="150"/>
        <v>F</v>
      </c>
      <c r="N542" s="82">
        <v>75</v>
      </c>
      <c r="O542" s="80">
        <f t="shared" si="151"/>
        <v>0.11873476237216224</v>
      </c>
      <c r="P542" s="81">
        <v>0</v>
      </c>
      <c r="Q542" s="80">
        <f t="shared" si="152"/>
        <v>0</v>
      </c>
      <c r="R542" s="81">
        <v>0</v>
      </c>
      <c r="S542" s="80">
        <f t="shared" si="153"/>
        <v>0</v>
      </c>
      <c r="T542" s="80">
        <v>0.02</v>
      </c>
      <c r="U542" s="80">
        <f t="shared" si="154"/>
        <v>0.11873476237216224</v>
      </c>
      <c r="V542" s="107" t="str">
        <f t="shared" si="155"/>
        <v>F</v>
      </c>
      <c r="W542" s="83">
        <f t="shared" si="156"/>
        <v>0.23540671165900851</v>
      </c>
      <c r="X542" s="136" t="str">
        <f t="shared" si="157"/>
        <v>F</v>
      </c>
      <c r="Y542" s="137"/>
    </row>
    <row r="543" spans="1:25" s="96" customFormat="1" ht="20.100000000000001" customHeight="1" x14ac:dyDescent="0.25">
      <c r="A543" s="24">
        <v>21</v>
      </c>
      <c r="B543" s="85" t="s">
        <v>540</v>
      </c>
      <c r="C543" s="86" t="s">
        <v>96</v>
      </c>
      <c r="D543" s="86" t="s">
        <v>541</v>
      </c>
      <c r="E543" s="89">
        <v>81</v>
      </c>
      <c r="F543" s="88">
        <f>E543/631</f>
        <v>0.12836767036450078</v>
      </c>
      <c r="G543" s="89">
        <v>77</v>
      </c>
      <c r="H543" s="88">
        <f>G543/631.66</f>
        <v>0.12190102270208657</v>
      </c>
      <c r="I543" s="89">
        <v>91</v>
      </c>
      <c r="J543" s="88">
        <f>I543/631.66</f>
        <v>0.14406484501155686</v>
      </c>
      <c r="K543" s="88">
        <v>2.5000000000000001E-2</v>
      </c>
      <c r="L543" s="28">
        <f t="shared" si="149"/>
        <v>0.3943335380781442</v>
      </c>
      <c r="M543" s="76" t="str">
        <f t="shared" si="150"/>
        <v>P</v>
      </c>
      <c r="N543" s="90">
        <v>92</v>
      </c>
      <c r="O543" s="88">
        <f>N543/631.66</f>
        <v>0.14564797517651903</v>
      </c>
      <c r="P543" s="89">
        <v>86</v>
      </c>
      <c r="Q543" s="88">
        <f>P543/631.66</f>
        <v>0.13614919418674604</v>
      </c>
      <c r="R543" s="89">
        <v>88</v>
      </c>
      <c r="S543" s="88">
        <f>R543/631.66</f>
        <v>0.13931545451667038</v>
      </c>
      <c r="T543" s="28">
        <v>0.02</v>
      </c>
      <c r="U543" s="28">
        <f t="shared" si="154"/>
        <v>0.42111262387993542</v>
      </c>
      <c r="V543" s="76" t="str">
        <f t="shared" si="155"/>
        <v>P</v>
      </c>
      <c r="W543" s="91">
        <f>T543+S543+Q543+O543+K543+J543+H543+F543</f>
        <v>0.86044616195807966</v>
      </c>
      <c r="X543" s="92" t="str">
        <f t="shared" si="157"/>
        <v>B</v>
      </c>
      <c r="Y543" s="97"/>
    </row>
    <row r="544" spans="1:25" s="34" customFormat="1" ht="20.100000000000001" customHeight="1" x14ac:dyDescent="0.25">
      <c r="A544" s="24">
        <v>22</v>
      </c>
      <c r="B544" s="25" t="s">
        <v>927</v>
      </c>
      <c r="C544" s="26" t="s">
        <v>96</v>
      </c>
      <c r="D544" s="26" t="s">
        <v>928</v>
      </c>
      <c r="E544" s="29">
        <v>94</v>
      </c>
      <c r="F544" s="28">
        <f t="shared" ref="F544" si="158">E544/631</f>
        <v>0.14896988906497624</v>
      </c>
      <c r="G544" s="29">
        <v>90</v>
      </c>
      <c r="H544" s="28">
        <f t="shared" ref="H544" si="159">G544/631.66</f>
        <v>0.14248171484659469</v>
      </c>
      <c r="I544" s="29">
        <v>87</v>
      </c>
      <c r="J544" s="28">
        <f t="shared" ref="J544" si="160">I544/631.66</f>
        <v>0.13773232435170821</v>
      </c>
      <c r="K544" s="28">
        <v>0.02</v>
      </c>
      <c r="L544" s="28">
        <f t="shared" si="149"/>
        <v>0.42918392826327911</v>
      </c>
      <c r="M544" s="76" t="str">
        <f t="shared" si="150"/>
        <v>P</v>
      </c>
      <c r="N544" s="30">
        <v>87</v>
      </c>
      <c r="O544" s="28">
        <f t="shared" ref="O544" si="161">N544/631.66</f>
        <v>0.13773232435170821</v>
      </c>
      <c r="P544" s="29">
        <v>81</v>
      </c>
      <c r="Q544" s="28">
        <f t="shared" ref="Q544" si="162">P544/631.66</f>
        <v>0.12823354336193524</v>
      </c>
      <c r="R544" s="29">
        <v>92</v>
      </c>
      <c r="S544" s="28">
        <f t="shared" ref="S544" si="163">R544/631.66</f>
        <v>0.14564797517651903</v>
      </c>
      <c r="T544" s="28">
        <v>0.02</v>
      </c>
      <c r="U544" s="28">
        <f t="shared" si="154"/>
        <v>0.41161384289016245</v>
      </c>
      <c r="V544" s="76" t="str">
        <f t="shared" si="155"/>
        <v>P</v>
      </c>
      <c r="W544" s="31">
        <f t="shared" ref="W544" si="164">T544+S544+Q544+O544+K544+J544+H544+F544</f>
        <v>0.8807977711534416</v>
      </c>
      <c r="X544" s="32" t="str">
        <f t="shared" si="157"/>
        <v>B</v>
      </c>
      <c r="Y544" s="41"/>
    </row>
    <row r="545" spans="1:46" ht="15" customHeight="1" x14ac:dyDescent="0.2">
      <c r="A545" s="44" t="s">
        <v>30</v>
      </c>
      <c r="B545" s="45"/>
      <c r="C545" s="45"/>
      <c r="D545" s="46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7"/>
      <c r="U545" s="55"/>
      <c r="V545" s="55"/>
      <c r="W545" s="45"/>
      <c r="X545" s="48"/>
      <c r="Y545" s="49"/>
      <c r="Z545" s="50"/>
      <c r="AA545" s="51"/>
      <c r="AB545" s="52"/>
      <c r="AC545" s="52"/>
      <c r="AD545" s="53"/>
      <c r="AE545" s="54"/>
      <c r="AF545" s="53"/>
      <c r="AG545" s="54"/>
      <c r="AH545" s="53"/>
      <c r="AI545" s="54"/>
      <c r="AJ545" s="55"/>
      <c r="AK545" s="53"/>
      <c r="AL545" s="54"/>
      <c r="AM545" s="53"/>
      <c r="AN545" s="54"/>
      <c r="AO545" s="53"/>
      <c r="AP545" s="54"/>
      <c r="AQ545" s="55"/>
      <c r="AR545" s="56"/>
      <c r="AS545" s="57"/>
      <c r="AT545" s="58"/>
    </row>
    <row r="546" spans="1:46" ht="15" customHeight="1" x14ac:dyDescent="0.2">
      <c r="A546" s="44"/>
      <c r="B546" s="45"/>
      <c r="C546" s="45"/>
      <c r="D546" s="46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55"/>
      <c r="U546" s="55"/>
      <c r="V546" s="55"/>
      <c r="W546" s="45"/>
      <c r="X546" s="48"/>
      <c r="Y546" s="49"/>
      <c r="Z546" s="50"/>
      <c r="AA546" s="51"/>
      <c r="AB546" s="52"/>
      <c r="AC546" s="52"/>
      <c r="AD546" s="53"/>
      <c r="AE546" s="54"/>
      <c r="AF546" s="53"/>
      <c r="AG546" s="54"/>
      <c r="AH546" s="53"/>
      <c r="AI546" s="54"/>
      <c r="AJ546" s="55"/>
      <c r="AK546" s="53"/>
      <c r="AL546" s="54"/>
      <c r="AM546" s="53"/>
      <c r="AN546" s="54"/>
      <c r="AO546" s="53"/>
      <c r="AP546" s="54"/>
      <c r="AQ546" s="55"/>
      <c r="AR546" s="56"/>
      <c r="AS546" s="57"/>
      <c r="AT546" s="58"/>
    </row>
    <row r="547" spans="1:46" ht="15" customHeight="1" x14ac:dyDescent="0.2">
      <c r="A547" s="44"/>
      <c r="B547" s="45"/>
      <c r="C547" s="45"/>
      <c r="D547" s="46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55"/>
      <c r="U547" s="55"/>
      <c r="V547" s="55"/>
      <c r="W547" s="45"/>
      <c r="X547" s="48"/>
      <c r="Y547" s="49"/>
      <c r="Z547" s="50"/>
      <c r="AA547" s="51"/>
      <c r="AB547" s="52"/>
      <c r="AC547" s="52"/>
      <c r="AD547" s="53"/>
      <c r="AE547" s="54"/>
      <c r="AF547" s="53"/>
      <c r="AG547" s="54"/>
      <c r="AH547" s="53"/>
      <c r="AI547" s="54"/>
      <c r="AJ547" s="55"/>
      <c r="AK547" s="53"/>
      <c r="AL547" s="54"/>
      <c r="AM547" s="53"/>
      <c r="AN547" s="54"/>
      <c r="AO547" s="53"/>
      <c r="AP547" s="54"/>
      <c r="AQ547" s="55"/>
      <c r="AR547" s="56"/>
      <c r="AS547" s="57"/>
      <c r="AT547" s="58"/>
    </row>
    <row r="548" spans="1:46" ht="15" customHeight="1" x14ac:dyDescent="0.2">
      <c r="A548" s="44"/>
      <c r="B548" s="45"/>
      <c r="C548" s="45"/>
      <c r="D548" s="46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55"/>
      <c r="U548" s="55"/>
      <c r="V548" s="55"/>
      <c r="W548" s="45"/>
      <c r="X548" s="48"/>
      <c r="Y548" s="49"/>
      <c r="Z548" s="50"/>
      <c r="AA548" s="51"/>
      <c r="AB548" s="52"/>
      <c r="AC548" s="52"/>
      <c r="AD548" s="53"/>
      <c r="AE548" s="54"/>
      <c r="AF548" s="53"/>
      <c r="AG548" s="54"/>
      <c r="AH548" s="53"/>
      <c r="AI548" s="54"/>
      <c r="AJ548" s="55"/>
      <c r="AK548" s="53"/>
      <c r="AL548" s="54"/>
      <c r="AM548" s="53"/>
      <c r="AN548" s="54"/>
      <c r="AO548" s="53"/>
      <c r="AP548" s="54"/>
      <c r="AQ548" s="55"/>
      <c r="AR548" s="56"/>
      <c r="AS548" s="57"/>
      <c r="AT548" s="58"/>
    </row>
    <row r="549" spans="1:46" ht="15" customHeight="1" x14ac:dyDescent="0.2">
      <c r="A549" s="44"/>
      <c r="B549" s="45"/>
      <c r="C549" s="45"/>
      <c r="D549" s="46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55"/>
      <c r="U549" s="55"/>
      <c r="V549" s="55"/>
      <c r="W549" s="45"/>
      <c r="X549" s="48"/>
      <c r="Y549" s="49"/>
      <c r="Z549" s="50"/>
      <c r="AA549" s="51"/>
      <c r="AB549" s="52"/>
      <c r="AC549" s="52"/>
      <c r="AD549" s="53"/>
      <c r="AE549" s="54"/>
      <c r="AF549" s="53"/>
      <c r="AG549" s="54"/>
      <c r="AH549" s="53"/>
      <c r="AI549" s="54"/>
      <c r="AJ549" s="55"/>
      <c r="AK549" s="53"/>
      <c r="AL549" s="54"/>
      <c r="AM549" s="53"/>
      <c r="AN549" s="54"/>
      <c r="AO549" s="53"/>
      <c r="AP549" s="54"/>
      <c r="AQ549" s="55"/>
      <c r="AR549" s="56"/>
      <c r="AS549" s="57"/>
      <c r="AT549" s="58"/>
    </row>
    <row r="550" spans="1:46" ht="15" customHeight="1" x14ac:dyDescent="0.2">
      <c r="A550" s="44"/>
      <c r="B550" s="45"/>
      <c r="C550" s="45"/>
      <c r="D550" s="46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55"/>
      <c r="U550" s="55"/>
      <c r="V550" s="55"/>
      <c r="W550" s="45"/>
      <c r="X550" s="48"/>
      <c r="Y550" s="49"/>
      <c r="Z550" s="50"/>
      <c r="AA550" s="51"/>
      <c r="AB550" s="52"/>
      <c r="AC550" s="52"/>
      <c r="AD550" s="53"/>
      <c r="AE550" s="54"/>
      <c r="AF550" s="53"/>
      <c r="AG550" s="54"/>
      <c r="AH550" s="53"/>
      <c r="AI550" s="54"/>
      <c r="AJ550" s="55"/>
      <c r="AK550" s="53"/>
      <c r="AL550" s="54"/>
      <c r="AM550" s="53"/>
      <c r="AN550" s="54"/>
      <c r="AO550" s="53"/>
      <c r="AP550" s="54"/>
      <c r="AQ550" s="55"/>
      <c r="AR550" s="56"/>
      <c r="AS550" s="57"/>
      <c r="AT550" s="58"/>
    </row>
    <row r="551" spans="1:46" ht="15" customHeight="1" x14ac:dyDescent="0.2">
      <c r="A551" s="44"/>
      <c r="B551" s="45"/>
      <c r="C551" s="45"/>
      <c r="D551" s="46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55"/>
      <c r="U551" s="55"/>
      <c r="V551" s="55"/>
      <c r="W551" s="45"/>
      <c r="X551" s="48"/>
      <c r="Y551" s="49"/>
      <c r="Z551" s="50"/>
      <c r="AA551" s="51"/>
      <c r="AB551" s="52"/>
      <c r="AC551" s="52"/>
      <c r="AD551" s="53"/>
      <c r="AE551" s="54"/>
      <c r="AF551" s="53"/>
      <c r="AG551" s="54"/>
      <c r="AH551" s="53"/>
      <c r="AI551" s="54"/>
      <c r="AJ551" s="55"/>
      <c r="AK551" s="53"/>
      <c r="AL551" s="54"/>
      <c r="AM551" s="53"/>
      <c r="AN551" s="54"/>
      <c r="AO551" s="53"/>
      <c r="AP551" s="54"/>
      <c r="AQ551" s="55"/>
      <c r="AR551" s="56"/>
      <c r="AS551" s="57"/>
      <c r="AT551" s="58"/>
    </row>
    <row r="552" spans="1:46" ht="15" customHeight="1" x14ac:dyDescent="0.2">
      <c r="A552" s="44"/>
      <c r="B552" s="45"/>
      <c r="C552" s="45"/>
      <c r="D552" s="46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55"/>
      <c r="U552" s="55"/>
      <c r="V552" s="55"/>
      <c r="W552" s="45"/>
      <c r="X552" s="48"/>
      <c r="Y552" s="49"/>
      <c r="Z552" s="50"/>
      <c r="AA552" s="51"/>
      <c r="AB552" s="52"/>
      <c r="AC552" s="52"/>
      <c r="AD552" s="53"/>
      <c r="AE552" s="54"/>
      <c r="AF552" s="53"/>
      <c r="AG552" s="54"/>
      <c r="AH552" s="53"/>
      <c r="AI552" s="54"/>
      <c r="AJ552" s="55"/>
      <c r="AK552" s="53"/>
      <c r="AL552" s="54"/>
      <c r="AM552" s="53"/>
      <c r="AN552" s="54"/>
      <c r="AO552" s="53"/>
      <c r="AP552" s="54"/>
      <c r="AQ552" s="55"/>
      <c r="AR552" s="56"/>
      <c r="AS552" s="57"/>
      <c r="AT552" s="58"/>
    </row>
    <row r="553" spans="1:46" ht="15" customHeight="1" x14ac:dyDescent="0.2">
      <c r="A553" s="44"/>
      <c r="B553" s="45"/>
      <c r="C553" s="45"/>
      <c r="D553" s="46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55"/>
      <c r="U553" s="55"/>
      <c r="V553" s="55"/>
      <c r="W553" s="45"/>
      <c r="X553" s="48"/>
      <c r="Y553" s="49"/>
      <c r="Z553" s="50"/>
      <c r="AA553" s="51"/>
      <c r="AB553" s="52"/>
      <c r="AC553" s="52"/>
      <c r="AD553" s="53"/>
      <c r="AE553" s="54"/>
      <c r="AF553" s="53"/>
      <c r="AG553" s="54"/>
      <c r="AH553" s="53"/>
      <c r="AI553" s="54"/>
      <c r="AJ553" s="55"/>
      <c r="AK553" s="53"/>
      <c r="AL553" s="54"/>
      <c r="AM553" s="53"/>
      <c r="AN553" s="54"/>
      <c r="AO553" s="53"/>
      <c r="AP553" s="54"/>
      <c r="AQ553" s="55"/>
      <c r="AR553" s="56"/>
      <c r="AS553" s="57"/>
      <c r="AT553" s="58"/>
    </row>
    <row r="554" spans="1:46" ht="15" customHeight="1" x14ac:dyDescent="0.2">
      <c r="A554" s="44"/>
      <c r="B554" s="45"/>
      <c r="C554" s="45"/>
      <c r="D554" s="46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55"/>
      <c r="U554" s="55"/>
      <c r="V554" s="55"/>
      <c r="W554" s="45"/>
      <c r="X554" s="48"/>
      <c r="Y554" s="49"/>
      <c r="Z554" s="50"/>
      <c r="AA554" s="51"/>
      <c r="AB554" s="52"/>
      <c r="AC554" s="52"/>
      <c r="AD554" s="53"/>
      <c r="AE554" s="54"/>
      <c r="AF554" s="53"/>
      <c r="AG554" s="54"/>
      <c r="AH554" s="53"/>
      <c r="AI554" s="54"/>
      <c r="AJ554" s="55"/>
      <c r="AK554" s="53"/>
      <c r="AL554" s="54"/>
      <c r="AM554" s="53"/>
      <c r="AN554" s="54"/>
      <c r="AO554" s="53"/>
      <c r="AP554" s="54"/>
      <c r="AQ554" s="55"/>
      <c r="AR554" s="56"/>
      <c r="AS554" s="57"/>
      <c r="AT554" s="58"/>
    </row>
    <row r="555" spans="1:46" ht="15" customHeight="1" x14ac:dyDescent="0.2">
      <c r="A555" s="44"/>
      <c r="B555" s="45"/>
      <c r="C555" s="45"/>
      <c r="D555" s="46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55"/>
      <c r="U555" s="55"/>
      <c r="V555" s="55"/>
      <c r="W555" s="45"/>
      <c r="X555" s="48"/>
      <c r="Y555" s="49"/>
      <c r="Z555" s="50"/>
      <c r="AA555" s="51"/>
      <c r="AB555" s="52"/>
      <c r="AC555" s="52"/>
      <c r="AD555" s="53"/>
      <c r="AE555" s="54"/>
      <c r="AF555" s="53"/>
      <c r="AG555" s="54"/>
      <c r="AH555" s="53"/>
      <c r="AI555" s="54"/>
      <c r="AJ555" s="55"/>
      <c r="AK555" s="53"/>
      <c r="AL555" s="54"/>
      <c r="AM555" s="53"/>
      <c r="AN555" s="54"/>
      <c r="AO555" s="53"/>
      <c r="AP555" s="54"/>
      <c r="AQ555" s="55"/>
      <c r="AR555" s="56"/>
      <c r="AS555" s="57"/>
      <c r="AT555" s="58"/>
    </row>
    <row r="556" spans="1:46" ht="15" customHeight="1" x14ac:dyDescent="0.2">
      <c r="A556" s="44"/>
      <c r="B556" s="45"/>
      <c r="C556" s="45"/>
      <c r="D556" s="46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55"/>
      <c r="U556" s="55"/>
      <c r="V556" s="55"/>
      <c r="W556" s="45"/>
      <c r="X556" s="48"/>
      <c r="Y556" s="49"/>
      <c r="Z556" s="50"/>
      <c r="AA556" s="51"/>
      <c r="AB556" s="52"/>
      <c r="AC556" s="52"/>
      <c r="AD556" s="53"/>
      <c r="AE556" s="54"/>
      <c r="AF556" s="53"/>
      <c r="AG556" s="54"/>
      <c r="AH556" s="53"/>
      <c r="AI556" s="54"/>
      <c r="AJ556" s="55"/>
      <c r="AK556" s="53"/>
      <c r="AL556" s="54"/>
      <c r="AM556" s="53"/>
      <c r="AN556" s="54"/>
      <c r="AO556" s="53"/>
      <c r="AP556" s="54"/>
      <c r="AQ556" s="55"/>
      <c r="AR556" s="56"/>
      <c r="AS556" s="57"/>
      <c r="AT556" s="58"/>
    </row>
    <row r="557" spans="1:46" ht="15" customHeight="1" x14ac:dyDescent="0.2">
      <c r="A557" s="44"/>
      <c r="B557" s="45"/>
      <c r="C557" s="45"/>
      <c r="D557" s="46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55"/>
      <c r="U557" s="55"/>
      <c r="V557" s="55"/>
      <c r="W557" s="45"/>
      <c r="X557" s="48"/>
      <c r="Y557" s="49"/>
      <c r="Z557" s="50"/>
      <c r="AA557" s="51"/>
      <c r="AB557" s="52"/>
      <c r="AC557" s="52"/>
      <c r="AD557" s="53"/>
      <c r="AE557" s="54"/>
      <c r="AF557" s="53"/>
      <c r="AG557" s="54"/>
      <c r="AH557" s="53"/>
      <c r="AI557" s="54"/>
      <c r="AJ557" s="55"/>
      <c r="AK557" s="53"/>
      <c r="AL557" s="54"/>
      <c r="AM557" s="53"/>
      <c r="AN557" s="54"/>
      <c r="AO557" s="53"/>
      <c r="AP557" s="54"/>
      <c r="AQ557" s="55"/>
      <c r="AR557" s="56"/>
      <c r="AS557" s="57"/>
      <c r="AT557" s="58"/>
    </row>
    <row r="558" spans="1:46" ht="15" customHeight="1" x14ac:dyDescent="0.2">
      <c r="A558" s="44"/>
      <c r="B558" s="45"/>
      <c r="C558" s="45"/>
      <c r="D558" s="46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55"/>
      <c r="U558" s="55"/>
      <c r="V558" s="55"/>
      <c r="W558" s="45"/>
      <c r="X558" s="48"/>
      <c r="Y558" s="49"/>
      <c r="Z558" s="50"/>
      <c r="AA558" s="51"/>
      <c r="AB558" s="52"/>
      <c r="AC558" s="52"/>
      <c r="AD558" s="53"/>
      <c r="AE558" s="54"/>
      <c r="AF558" s="53"/>
      <c r="AG558" s="54"/>
      <c r="AH558" s="53"/>
      <c r="AI558" s="54"/>
      <c r="AJ558" s="55"/>
      <c r="AK558" s="53"/>
      <c r="AL558" s="54"/>
      <c r="AM558" s="53"/>
      <c r="AN558" s="54"/>
      <c r="AO558" s="53"/>
      <c r="AP558" s="54"/>
      <c r="AQ558" s="55"/>
      <c r="AR558" s="56"/>
      <c r="AS558" s="57"/>
      <c r="AT558" s="58"/>
    </row>
    <row r="559" spans="1:46" ht="15" customHeight="1" x14ac:dyDescent="0.2">
      <c r="A559" s="44"/>
      <c r="B559" s="45"/>
      <c r="C559" s="45"/>
      <c r="D559" s="46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55"/>
      <c r="U559" s="55"/>
      <c r="V559" s="55"/>
      <c r="W559" s="45"/>
      <c r="X559" s="48"/>
      <c r="Y559" s="49"/>
      <c r="Z559" s="50"/>
      <c r="AA559" s="51"/>
      <c r="AB559" s="52"/>
      <c r="AC559" s="52"/>
      <c r="AD559" s="53"/>
      <c r="AE559" s="54"/>
      <c r="AF559" s="53"/>
      <c r="AG559" s="54"/>
      <c r="AH559" s="53"/>
      <c r="AI559" s="54"/>
      <c r="AJ559" s="55"/>
      <c r="AK559" s="53"/>
      <c r="AL559" s="54"/>
      <c r="AM559" s="53"/>
      <c r="AN559" s="54"/>
      <c r="AO559" s="53"/>
      <c r="AP559" s="54"/>
      <c r="AQ559" s="55"/>
      <c r="AR559" s="56"/>
      <c r="AS559" s="57"/>
      <c r="AT559" s="58"/>
    </row>
    <row r="560" spans="1:46" ht="15" customHeight="1" x14ac:dyDescent="0.2">
      <c r="A560" s="44"/>
      <c r="B560" s="45"/>
      <c r="C560" s="45"/>
      <c r="D560" s="46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55"/>
      <c r="U560" s="55"/>
      <c r="V560" s="55"/>
      <c r="W560" s="45"/>
      <c r="X560" s="48"/>
      <c r="Y560" s="49"/>
      <c r="Z560" s="50"/>
      <c r="AA560" s="51"/>
      <c r="AB560" s="52"/>
      <c r="AC560" s="52"/>
      <c r="AD560" s="53"/>
      <c r="AE560" s="54"/>
      <c r="AF560" s="53"/>
      <c r="AG560" s="54"/>
      <c r="AH560" s="53"/>
      <c r="AI560" s="54"/>
      <c r="AJ560" s="55"/>
      <c r="AK560" s="53"/>
      <c r="AL560" s="54"/>
      <c r="AM560" s="53"/>
      <c r="AN560" s="54"/>
      <c r="AO560" s="53"/>
      <c r="AP560" s="54"/>
      <c r="AQ560" s="55"/>
      <c r="AR560" s="56"/>
      <c r="AS560" s="57"/>
      <c r="AT560" s="58"/>
    </row>
    <row r="561" spans="1:46" ht="15" customHeight="1" x14ac:dyDescent="0.2">
      <c r="A561" s="44"/>
      <c r="B561" s="45"/>
      <c r="C561" s="45"/>
      <c r="D561" s="46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55"/>
      <c r="U561" s="55"/>
      <c r="V561" s="55"/>
      <c r="W561" s="45"/>
      <c r="X561" s="48"/>
      <c r="Y561" s="49"/>
      <c r="Z561" s="50"/>
      <c r="AA561" s="51"/>
      <c r="AB561" s="52"/>
      <c r="AC561" s="52"/>
      <c r="AD561" s="53"/>
      <c r="AE561" s="54"/>
      <c r="AF561" s="53"/>
      <c r="AG561" s="54"/>
      <c r="AH561" s="53"/>
      <c r="AI561" s="54"/>
      <c r="AJ561" s="55"/>
      <c r="AK561" s="53"/>
      <c r="AL561" s="54"/>
      <c r="AM561" s="53"/>
      <c r="AN561" s="54"/>
      <c r="AO561" s="53"/>
      <c r="AP561" s="54"/>
      <c r="AQ561" s="55"/>
      <c r="AR561" s="56"/>
      <c r="AS561" s="57"/>
      <c r="AT561" s="58"/>
    </row>
    <row r="562" spans="1:46" ht="15" customHeight="1" x14ac:dyDescent="0.2">
      <c r="A562" s="44"/>
      <c r="B562" s="45"/>
      <c r="C562" s="45"/>
      <c r="D562" s="46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55"/>
      <c r="U562" s="55"/>
      <c r="V562" s="55"/>
      <c r="W562" s="45"/>
      <c r="X562" s="48"/>
      <c r="Y562" s="49"/>
      <c r="Z562" s="50"/>
      <c r="AA562" s="51"/>
      <c r="AB562" s="52"/>
      <c r="AC562" s="52"/>
      <c r="AD562" s="53"/>
      <c r="AE562" s="54"/>
      <c r="AF562" s="53"/>
      <c r="AG562" s="54"/>
      <c r="AH562" s="53"/>
      <c r="AI562" s="54"/>
      <c r="AJ562" s="55"/>
      <c r="AK562" s="53"/>
      <c r="AL562" s="54"/>
      <c r="AM562" s="53"/>
      <c r="AN562" s="54"/>
      <c r="AO562" s="53"/>
      <c r="AP562" s="54"/>
      <c r="AQ562" s="55"/>
      <c r="AR562" s="56"/>
      <c r="AS562" s="57"/>
      <c r="AT562" s="58"/>
    </row>
    <row r="563" spans="1:46" ht="15" customHeight="1" x14ac:dyDescent="0.2">
      <c r="A563" s="44"/>
      <c r="B563" s="45"/>
      <c r="C563" s="45"/>
      <c r="D563" s="46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55"/>
      <c r="U563" s="55"/>
      <c r="V563" s="55"/>
      <c r="W563" s="45"/>
      <c r="X563" s="48"/>
      <c r="Y563" s="49"/>
      <c r="Z563" s="50"/>
      <c r="AA563" s="51"/>
      <c r="AB563" s="52"/>
      <c r="AC563" s="52"/>
      <c r="AD563" s="53"/>
      <c r="AE563" s="54"/>
      <c r="AF563" s="53"/>
      <c r="AG563" s="54"/>
      <c r="AH563" s="53"/>
      <c r="AI563" s="54"/>
      <c r="AJ563" s="55"/>
      <c r="AK563" s="53"/>
      <c r="AL563" s="54"/>
      <c r="AM563" s="53"/>
      <c r="AN563" s="54"/>
      <c r="AO563" s="53"/>
      <c r="AP563" s="54"/>
      <c r="AQ563" s="55"/>
      <c r="AR563" s="56"/>
      <c r="AS563" s="57"/>
      <c r="AT563" s="58"/>
    </row>
    <row r="564" spans="1:46" s="7" customFormat="1" ht="30" x14ac:dyDescent="0.2">
      <c r="A564" s="254" t="s">
        <v>17</v>
      </c>
      <c r="B564" s="255"/>
      <c r="C564" s="255"/>
      <c r="D564" s="255"/>
      <c r="E564" s="255"/>
      <c r="F564" s="255"/>
      <c r="G564" s="255"/>
      <c r="H564" s="255"/>
      <c r="I564" s="255"/>
      <c r="J564" s="255"/>
      <c r="K564" s="255"/>
      <c r="L564" s="255"/>
      <c r="M564" s="255"/>
      <c r="N564" s="255"/>
      <c r="O564" s="255"/>
      <c r="P564" s="255"/>
      <c r="Q564" s="255"/>
      <c r="R564" s="255"/>
      <c r="S564" s="255"/>
      <c r="T564" s="255"/>
      <c r="U564" s="255"/>
      <c r="V564" s="255"/>
      <c r="W564" s="255"/>
      <c r="X564" s="255"/>
      <c r="Y564" s="255"/>
    </row>
    <row r="565" spans="1:46" ht="15.95" customHeight="1" x14ac:dyDescent="0.2">
      <c r="A565" s="8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1"/>
      <c r="Y565" s="12"/>
    </row>
    <row r="566" spans="1:46" ht="21" customHeight="1" x14ac:dyDescent="0.2">
      <c r="A566" s="14" t="s">
        <v>1090</v>
      </c>
      <c r="B566" s="14"/>
      <c r="C566" s="14"/>
      <c r="D566" s="15"/>
      <c r="E566" s="16"/>
      <c r="F566" s="16"/>
      <c r="G566" s="16"/>
      <c r="H566" s="16"/>
      <c r="I566" s="16"/>
      <c r="J566" s="16"/>
      <c r="K566" s="17" t="s">
        <v>1089</v>
      </c>
      <c r="L566" s="17"/>
      <c r="M566" s="17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8"/>
    </row>
    <row r="567" spans="1:46" ht="18" customHeight="1" x14ac:dyDescent="0.2">
      <c r="A567" s="14" t="s">
        <v>1091</v>
      </c>
      <c r="B567" s="14"/>
      <c r="C567" s="14"/>
      <c r="D567" s="15"/>
      <c r="E567" s="16"/>
      <c r="F567" s="16"/>
      <c r="G567" s="16"/>
      <c r="H567" s="16"/>
      <c r="I567" s="16"/>
      <c r="J567" s="16"/>
      <c r="K567" s="17" t="s">
        <v>62</v>
      </c>
      <c r="L567" s="17"/>
      <c r="M567" s="17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8" t="s">
        <v>10</v>
      </c>
    </row>
    <row r="568" spans="1:46" ht="15.95" customHeight="1" x14ac:dyDescent="0.2">
      <c r="A568" s="19"/>
      <c r="B568" s="20"/>
      <c r="C568" s="20"/>
      <c r="D568" s="21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22"/>
    </row>
    <row r="569" spans="1:46" ht="14.1" customHeight="1" x14ac:dyDescent="0.2">
      <c r="A569" s="235" t="s">
        <v>2</v>
      </c>
      <c r="B569" s="236" t="s">
        <v>3</v>
      </c>
      <c r="C569" s="236" t="s">
        <v>4</v>
      </c>
      <c r="D569" s="236" t="s">
        <v>5</v>
      </c>
      <c r="E569" s="237" t="s">
        <v>21</v>
      </c>
      <c r="F569" s="238"/>
      <c r="G569" s="238"/>
      <c r="H569" s="238"/>
      <c r="I569" s="238"/>
      <c r="J569" s="238"/>
      <c r="K569" s="238"/>
      <c r="L569" s="228"/>
      <c r="M569" s="229"/>
      <c r="N569" s="235" t="s">
        <v>22</v>
      </c>
      <c r="O569" s="235"/>
      <c r="P569" s="235"/>
      <c r="Q569" s="235"/>
      <c r="R569" s="235"/>
      <c r="S569" s="235"/>
      <c r="T569" s="256"/>
      <c r="U569" s="228"/>
      <c r="V569" s="229"/>
      <c r="W569" s="257" t="s">
        <v>6</v>
      </c>
      <c r="X569" s="243" t="s">
        <v>1</v>
      </c>
      <c r="Y569" s="236" t="s">
        <v>1134</v>
      </c>
    </row>
    <row r="570" spans="1:46" ht="14.1" customHeight="1" x14ac:dyDescent="0.2">
      <c r="A570" s="235"/>
      <c r="B570" s="236"/>
      <c r="C570" s="236"/>
      <c r="D570" s="236"/>
      <c r="E570" s="240"/>
      <c r="F570" s="241"/>
      <c r="G570" s="241"/>
      <c r="H570" s="241"/>
      <c r="I570" s="241"/>
      <c r="J570" s="241"/>
      <c r="K570" s="241"/>
      <c r="L570" s="230"/>
      <c r="M570" s="231"/>
      <c r="N570" s="235"/>
      <c r="O570" s="235"/>
      <c r="P570" s="235"/>
      <c r="Q570" s="235"/>
      <c r="R570" s="235"/>
      <c r="S570" s="235"/>
      <c r="T570" s="256"/>
      <c r="U570" s="230"/>
      <c r="V570" s="231"/>
      <c r="W570" s="258"/>
      <c r="X570" s="243"/>
      <c r="Y570" s="236"/>
    </row>
    <row r="571" spans="1:46" ht="14.1" customHeight="1" x14ac:dyDescent="0.2">
      <c r="A571" s="235"/>
      <c r="B571" s="236"/>
      <c r="C571" s="236"/>
      <c r="D571" s="236"/>
      <c r="E571" s="232" t="s">
        <v>14</v>
      </c>
      <c r="F571" s="232"/>
      <c r="G571" s="232" t="s">
        <v>15</v>
      </c>
      <c r="H571" s="232"/>
      <c r="I571" s="232" t="s">
        <v>16</v>
      </c>
      <c r="J571" s="232"/>
      <c r="K571" s="23" t="s">
        <v>13</v>
      </c>
      <c r="L571" s="23" t="s">
        <v>1132</v>
      </c>
      <c r="M571" s="23" t="s">
        <v>1133</v>
      </c>
      <c r="N571" s="232" t="s">
        <v>14</v>
      </c>
      <c r="O571" s="232"/>
      <c r="P571" s="232" t="s">
        <v>15</v>
      </c>
      <c r="Q571" s="232"/>
      <c r="R571" s="232" t="s">
        <v>16</v>
      </c>
      <c r="S571" s="232"/>
      <c r="T571" s="23" t="s">
        <v>13</v>
      </c>
      <c r="U571" s="23" t="s">
        <v>1132</v>
      </c>
      <c r="V571" s="23" t="s">
        <v>1133</v>
      </c>
      <c r="W571" s="259"/>
      <c r="X571" s="243"/>
      <c r="Y571" s="236"/>
    </row>
    <row r="572" spans="1:46" s="36" customFormat="1" ht="18.95" customHeight="1" x14ac:dyDescent="0.25">
      <c r="A572" s="24">
        <v>1</v>
      </c>
      <c r="B572" s="25" t="s">
        <v>1094</v>
      </c>
      <c r="C572" s="26" t="s">
        <v>91</v>
      </c>
      <c r="D572" s="26" t="s">
        <v>1095</v>
      </c>
      <c r="E572" s="29">
        <v>90</v>
      </c>
      <c r="F572" s="28">
        <f t="shared" ref="F572:F593" si="165">E572/631</f>
        <v>0.14263074484944532</v>
      </c>
      <c r="G572" s="29">
        <v>83</v>
      </c>
      <c r="H572" s="28">
        <f t="shared" ref="H572:H593" si="166">G572/631.66</f>
        <v>0.13139980369185955</v>
      </c>
      <c r="I572" s="29">
        <v>95</v>
      </c>
      <c r="J572" s="28">
        <f t="shared" ref="J572:J593" si="167">I572/631.66</f>
        <v>0.15039736567140552</v>
      </c>
      <c r="K572" s="28">
        <v>2.5000000000000001E-2</v>
      </c>
      <c r="L572" s="28">
        <f t="shared" ref="L572:L593" si="168">F572+H572+J572</f>
        <v>0.42442791421271042</v>
      </c>
      <c r="M572" s="76" t="str">
        <f t="shared" ref="M572:M593" si="169">IF(L572&lt;28.5%,"F",IF(L572&gt;=28.5%,"P"))</f>
        <v>P</v>
      </c>
      <c r="N572" s="30">
        <v>87</v>
      </c>
      <c r="O572" s="28">
        <f t="shared" ref="O572:O593" si="170">N572/631.66</f>
        <v>0.13773232435170821</v>
      </c>
      <c r="P572" s="29">
        <v>84</v>
      </c>
      <c r="Q572" s="28">
        <f t="shared" ref="Q572:Q593" si="171">P572/631.66</f>
        <v>0.13298293385682172</v>
      </c>
      <c r="R572" s="29">
        <v>83</v>
      </c>
      <c r="S572" s="28">
        <f t="shared" ref="S572:S593" si="172">R572/631.66</f>
        <v>0.13139980369185955</v>
      </c>
      <c r="T572" s="28">
        <v>2.5000000000000001E-2</v>
      </c>
      <c r="U572" s="28">
        <f t="shared" ref="U572:U593" si="173">O572+Q572+S572</f>
        <v>0.40211506190038948</v>
      </c>
      <c r="V572" s="76" t="str">
        <f t="shared" ref="V572:V593" si="174">IF(U572&lt;28.5%,"F",IF(U572&gt;=28.5%,"P"))</f>
        <v>P</v>
      </c>
      <c r="W572" s="31">
        <f t="shared" ref="W572:W593" si="175">T572+S572+Q572+O572+K572+J572+H572+F572</f>
        <v>0.87654297611309984</v>
      </c>
      <c r="X572" s="32" t="str">
        <f t="shared" ref="X572:X593" si="176">IF(W572&lt;60%,"F",IF(W572&lt;70%,"D",IF(W572&lt;80%,"C",IF(W572&lt;90%,"B",IF(W572&gt;=90%,"A")))))</f>
        <v>B</v>
      </c>
      <c r="Y572" s="35"/>
    </row>
    <row r="573" spans="1:46" s="39" customFormat="1" ht="18.95" customHeight="1" x14ac:dyDescent="0.25">
      <c r="A573" s="24">
        <v>2</v>
      </c>
      <c r="B573" s="25" t="s">
        <v>1096</v>
      </c>
      <c r="C573" s="26" t="s">
        <v>96</v>
      </c>
      <c r="D573" s="26" t="s">
        <v>1097</v>
      </c>
      <c r="E573" s="29">
        <v>94</v>
      </c>
      <c r="F573" s="28">
        <f t="shared" si="165"/>
        <v>0.14896988906497624</v>
      </c>
      <c r="G573" s="29">
        <v>84</v>
      </c>
      <c r="H573" s="28">
        <f t="shared" si="166"/>
        <v>0.13298293385682172</v>
      </c>
      <c r="I573" s="29">
        <v>89</v>
      </c>
      <c r="J573" s="28">
        <f t="shared" si="167"/>
        <v>0.14089858468163252</v>
      </c>
      <c r="K573" s="28">
        <v>2.5000000000000001E-2</v>
      </c>
      <c r="L573" s="28">
        <f t="shared" si="168"/>
        <v>0.42285140760343048</v>
      </c>
      <c r="M573" s="76" t="str">
        <f t="shared" si="169"/>
        <v>P</v>
      </c>
      <c r="N573" s="30">
        <v>78</v>
      </c>
      <c r="O573" s="28">
        <f t="shared" si="170"/>
        <v>0.12348415286704874</v>
      </c>
      <c r="P573" s="29">
        <v>79</v>
      </c>
      <c r="Q573" s="28">
        <f t="shared" si="171"/>
        <v>0.1250672830320109</v>
      </c>
      <c r="R573" s="29">
        <v>85</v>
      </c>
      <c r="S573" s="28">
        <f t="shared" si="172"/>
        <v>0.13456606402178387</v>
      </c>
      <c r="T573" s="28">
        <v>0.02</v>
      </c>
      <c r="U573" s="28">
        <f t="shared" si="173"/>
        <v>0.38311749992084354</v>
      </c>
      <c r="V573" s="76" t="str">
        <f t="shared" si="174"/>
        <v>P</v>
      </c>
      <c r="W573" s="31">
        <f t="shared" si="175"/>
        <v>0.8509689075242739</v>
      </c>
      <c r="X573" s="37" t="str">
        <f t="shared" si="176"/>
        <v>B</v>
      </c>
      <c r="Y573" s="38"/>
    </row>
    <row r="574" spans="1:46" s="36" customFormat="1" ht="18.95" customHeight="1" x14ac:dyDescent="0.25">
      <c r="A574" s="24">
        <v>3</v>
      </c>
      <c r="B574" s="25" t="s">
        <v>1098</v>
      </c>
      <c r="C574" s="26" t="s">
        <v>96</v>
      </c>
      <c r="D574" s="26" t="s">
        <v>1099</v>
      </c>
      <c r="E574" s="29">
        <v>87</v>
      </c>
      <c r="F574" s="28">
        <f t="shared" si="165"/>
        <v>0.13787638668779714</v>
      </c>
      <c r="G574" s="29">
        <v>82</v>
      </c>
      <c r="H574" s="28">
        <f t="shared" si="166"/>
        <v>0.12981667352689738</v>
      </c>
      <c r="I574" s="29">
        <v>88</v>
      </c>
      <c r="J574" s="28">
        <f t="shared" si="167"/>
        <v>0.13931545451667038</v>
      </c>
      <c r="K574" s="28">
        <v>2.5000000000000001E-2</v>
      </c>
      <c r="L574" s="28">
        <f t="shared" si="168"/>
        <v>0.4070085147313649</v>
      </c>
      <c r="M574" s="76" t="str">
        <f t="shared" si="169"/>
        <v>P</v>
      </c>
      <c r="N574" s="30">
        <v>83</v>
      </c>
      <c r="O574" s="28">
        <f t="shared" si="170"/>
        <v>0.13139980369185955</v>
      </c>
      <c r="P574" s="29">
        <v>75</v>
      </c>
      <c r="Q574" s="28">
        <f t="shared" si="171"/>
        <v>0.11873476237216224</v>
      </c>
      <c r="R574" s="29">
        <v>83</v>
      </c>
      <c r="S574" s="28">
        <f t="shared" si="172"/>
        <v>0.13139980369185955</v>
      </c>
      <c r="T574" s="28">
        <v>0.02</v>
      </c>
      <c r="U574" s="28">
        <f t="shared" si="173"/>
        <v>0.38153436975588134</v>
      </c>
      <c r="V574" s="76" t="str">
        <f t="shared" si="174"/>
        <v>P</v>
      </c>
      <c r="W574" s="31">
        <f t="shared" si="175"/>
        <v>0.83354288448724623</v>
      </c>
      <c r="X574" s="32" t="str">
        <f t="shared" si="176"/>
        <v>B</v>
      </c>
      <c r="Y574" s="40"/>
    </row>
    <row r="575" spans="1:46" s="34" customFormat="1" ht="18.95" customHeight="1" x14ac:dyDescent="0.25">
      <c r="A575" s="24">
        <v>4</v>
      </c>
      <c r="B575" s="25" t="s">
        <v>1100</v>
      </c>
      <c r="C575" s="26" t="s">
        <v>91</v>
      </c>
      <c r="D575" s="26" t="s">
        <v>1101</v>
      </c>
      <c r="E575" s="29">
        <v>76</v>
      </c>
      <c r="F575" s="28">
        <f t="shared" si="165"/>
        <v>0.12044374009508717</v>
      </c>
      <c r="G575" s="29">
        <v>60</v>
      </c>
      <c r="H575" s="28">
        <f t="shared" si="166"/>
        <v>9.49878098977298E-2</v>
      </c>
      <c r="I575" s="29">
        <v>72</v>
      </c>
      <c r="J575" s="28">
        <f t="shared" si="167"/>
        <v>0.11398537187727575</v>
      </c>
      <c r="K575" s="28">
        <v>2.5000000000000001E-2</v>
      </c>
      <c r="L575" s="28">
        <f t="shared" si="168"/>
        <v>0.32941692187009275</v>
      </c>
      <c r="M575" s="76" t="str">
        <f t="shared" si="169"/>
        <v>P</v>
      </c>
      <c r="N575" s="30">
        <v>85</v>
      </c>
      <c r="O575" s="28">
        <f t="shared" si="170"/>
        <v>0.13456606402178387</v>
      </c>
      <c r="P575" s="29">
        <v>78</v>
      </c>
      <c r="Q575" s="28">
        <f t="shared" si="171"/>
        <v>0.12348415286704874</v>
      </c>
      <c r="R575" s="29">
        <v>78</v>
      </c>
      <c r="S575" s="28">
        <f t="shared" si="172"/>
        <v>0.12348415286704874</v>
      </c>
      <c r="T575" s="28">
        <v>2.5000000000000001E-2</v>
      </c>
      <c r="U575" s="28">
        <f t="shared" si="173"/>
        <v>0.38153436975588134</v>
      </c>
      <c r="V575" s="76" t="str">
        <f t="shared" si="174"/>
        <v>P</v>
      </c>
      <c r="W575" s="31">
        <f t="shared" si="175"/>
        <v>0.76095129162597408</v>
      </c>
      <c r="X575" s="32" t="str">
        <f t="shared" si="176"/>
        <v>C</v>
      </c>
      <c r="Y575" s="41"/>
    </row>
    <row r="576" spans="1:46" s="39" customFormat="1" ht="18.95" customHeight="1" x14ac:dyDescent="0.25">
      <c r="A576" s="24">
        <v>5</v>
      </c>
      <c r="B576" s="25" t="s">
        <v>1102</v>
      </c>
      <c r="C576" s="26" t="s">
        <v>96</v>
      </c>
      <c r="D576" s="26" t="s">
        <v>1103</v>
      </c>
      <c r="E576" s="29">
        <v>73</v>
      </c>
      <c r="F576" s="28">
        <f t="shared" si="165"/>
        <v>0.11568938193343899</v>
      </c>
      <c r="G576" s="29">
        <v>71</v>
      </c>
      <c r="H576" s="28">
        <f t="shared" si="166"/>
        <v>0.1124022417123136</v>
      </c>
      <c r="I576" s="29">
        <v>82</v>
      </c>
      <c r="J576" s="28">
        <f t="shared" si="167"/>
        <v>0.12981667352689738</v>
      </c>
      <c r="K576" s="28">
        <v>2.5000000000000001E-2</v>
      </c>
      <c r="L576" s="28">
        <f t="shared" si="168"/>
        <v>0.35790829717264994</v>
      </c>
      <c r="M576" s="76" t="str">
        <f t="shared" si="169"/>
        <v>P</v>
      </c>
      <c r="N576" s="30">
        <v>80</v>
      </c>
      <c r="O576" s="28">
        <f t="shared" si="170"/>
        <v>0.12665041319697307</v>
      </c>
      <c r="P576" s="29">
        <v>63</v>
      </c>
      <c r="Q576" s="28">
        <f t="shared" si="171"/>
        <v>9.9737200392616285E-2</v>
      </c>
      <c r="R576" s="29">
        <v>71</v>
      </c>
      <c r="S576" s="28">
        <f t="shared" si="172"/>
        <v>0.1124022417123136</v>
      </c>
      <c r="T576" s="28">
        <v>0.02</v>
      </c>
      <c r="U576" s="28">
        <f t="shared" si="173"/>
        <v>0.33878985530190298</v>
      </c>
      <c r="V576" s="76" t="str">
        <f t="shared" si="174"/>
        <v>P</v>
      </c>
      <c r="W576" s="31">
        <f t="shared" si="175"/>
        <v>0.74169815247455295</v>
      </c>
      <c r="X576" s="37" t="str">
        <f t="shared" si="176"/>
        <v>C</v>
      </c>
      <c r="Y576" s="38"/>
    </row>
    <row r="577" spans="1:25" s="34" customFormat="1" ht="18.95" customHeight="1" x14ac:dyDescent="0.25">
      <c r="A577" s="24">
        <v>6</v>
      </c>
      <c r="B577" s="25" t="s">
        <v>1104</v>
      </c>
      <c r="C577" s="26" t="s">
        <v>91</v>
      </c>
      <c r="D577" s="26" t="s">
        <v>1105</v>
      </c>
      <c r="E577" s="29">
        <v>90</v>
      </c>
      <c r="F577" s="28">
        <f t="shared" si="165"/>
        <v>0.14263074484944532</v>
      </c>
      <c r="G577" s="29">
        <v>81</v>
      </c>
      <c r="H577" s="28">
        <f t="shared" si="166"/>
        <v>0.12823354336193524</v>
      </c>
      <c r="I577" s="29">
        <v>91</v>
      </c>
      <c r="J577" s="28">
        <f t="shared" si="167"/>
        <v>0.14406484501155686</v>
      </c>
      <c r="K577" s="28">
        <v>2.5000000000000001E-2</v>
      </c>
      <c r="L577" s="28">
        <f t="shared" si="168"/>
        <v>0.4149291332229374</v>
      </c>
      <c r="M577" s="76" t="str">
        <f t="shared" si="169"/>
        <v>P</v>
      </c>
      <c r="N577" s="30">
        <v>93</v>
      </c>
      <c r="O577" s="28">
        <f t="shared" si="170"/>
        <v>0.14723110534148118</v>
      </c>
      <c r="P577" s="29">
        <v>86</v>
      </c>
      <c r="Q577" s="28">
        <f t="shared" si="171"/>
        <v>0.13614919418674604</v>
      </c>
      <c r="R577" s="29">
        <v>91</v>
      </c>
      <c r="S577" s="28">
        <f t="shared" si="172"/>
        <v>0.14406484501155686</v>
      </c>
      <c r="T577" s="28">
        <v>2.5000000000000001E-2</v>
      </c>
      <c r="U577" s="28">
        <f t="shared" si="173"/>
        <v>0.42744514453978405</v>
      </c>
      <c r="V577" s="76" t="str">
        <f t="shared" si="174"/>
        <v>P</v>
      </c>
      <c r="W577" s="31">
        <f t="shared" si="175"/>
        <v>0.89237427776272149</v>
      </c>
      <c r="X577" s="32" t="str">
        <f t="shared" si="176"/>
        <v>B</v>
      </c>
      <c r="Y577" s="41" t="s">
        <v>11</v>
      </c>
    </row>
    <row r="578" spans="1:25" s="34" customFormat="1" ht="18.75" customHeight="1" x14ac:dyDescent="0.25">
      <c r="A578" s="24">
        <v>7</v>
      </c>
      <c r="B578" s="25" t="s">
        <v>1106</v>
      </c>
      <c r="C578" s="26" t="s">
        <v>96</v>
      </c>
      <c r="D578" s="26" t="s">
        <v>1107</v>
      </c>
      <c r="E578" s="29">
        <v>50</v>
      </c>
      <c r="F578" s="28">
        <f t="shared" si="165"/>
        <v>7.9239302694136288E-2</v>
      </c>
      <c r="G578" s="29">
        <v>68</v>
      </c>
      <c r="H578" s="28">
        <f t="shared" si="166"/>
        <v>0.1076528512174271</v>
      </c>
      <c r="I578" s="29">
        <v>74</v>
      </c>
      <c r="J578" s="28">
        <f t="shared" si="167"/>
        <v>0.11715163220720008</v>
      </c>
      <c r="K578" s="28">
        <v>2.5000000000000001E-2</v>
      </c>
      <c r="L578" s="28">
        <f t="shared" si="168"/>
        <v>0.30404378611876348</v>
      </c>
      <c r="M578" s="76" t="str">
        <f t="shared" si="169"/>
        <v>P</v>
      </c>
      <c r="N578" s="30">
        <v>65</v>
      </c>
      <c r="O578" s="28">
        <f t="shared" si="170"/>
        <v>0.10290346072254061</v>
      </c>
      <c r="P578" s="29">
        <v>64</v>
      </c>
      <c r="Q578" s="28">
        <f t="shared" si="171"/>
        <v>0.10132033055757846</v>
      </c>
      <c r="R578" s="29">
        <v>50</v>
      </c>
      <c r="S578" s="28">
        <f t="shared" si="172"/>
        <v>7.9156508248108159E-2</v>
      </c>
      <c r="T578" s="28">
        <v>2.5000000000000001E-2</v>
      </c>
      <c r="U578" s="28">
        <f t="shared" si="173"/>
        <v>0.28338029952822724</v>
      </c>
      <c r="V578" s="76" t="str">
        <f t="shared" si="174"/>
        <v>F</v>
      </c>
      <c r="W578" s="31">
        <f t="shared" si="175"/>
        <v>0.63742408564699071</v>
      </c>
      <c r="X578" s="32" t="str">
        <f t="shared" si="176"/>
        <v>D</v>
      </c>
      <c r="Y578" s="42"/>
    </row>
    <row r="579" spans="1:25" s="96" customFormat="1" ht="18.95" customHeight="1" x14ac:dyDescent="0.25">
      <c r="A579" s="24">
        <v>8</v>
      </c>
      <c r="B579" s="85" t="s">
        <v>1141</v>
      </c>
      <c r="C579" s="86" t="s">
        <v>91</v>
      </c>
      <c r="D579" s="86" t="s">
        <v>900</v>
      </c>
      <c r="E579" s="89">
        <v>76</v>
      </c>
      <c r="F579" s="88">
        <f>E579/631</f>
        <v>0.12044374009508717</v>
      </c>
      <c r="G579" s="89">
        <v>78</v>
      </c>
      <c r="H579" s="88">
        <f>G579/631.66</f>
        <v>0.12348415286704874</v>
      </c>
      <c r="I579" s="89">
        <v>76</v>
      </c>
      <c r="J579" s="88">
        <f>I579/631.66</f>
        <v>0.12031789253712441</v>
      </c>
      <c r="K579" s="28">
        <v>2.5000000000000001E-2</v>
      </c>
      <c r="L579" s="28">
        <f t="shared" si="168"/>
        <v>0.36424578549926034</v>
      </c>
      <c r="M579" s="76" t="str">
        <f t="shared" si="169"/>
        <v>P</v>
      </c>
      <c r="N579" s="90">
        <v>80</v>
      </c>
      <c r="O579" s="88">
        <f>N579/631.66</f>
        <v>0.12665041319697307</v>
      </c>
      <c r="P579" s="89">
        <v>64</v>
      </c>
      <c r="Q579" s="88">
        <f>P579/631.66</f>
        <v>0.10132033055757846</v>
      </c>
      <c r="R579" s="89">
        <v>72</v>
      </c>
      <c r="S579" s="88">
        <f>R579/631.66</f>
        <v>0.11398537187727575</v>
      </c>
      <c r="T579" s="88">
        <v>0.02</v>
      </c>
      <c r="U579" s="28">
        <f t="shared" si="173"/>
        <v>0.34195611563182726</v>
      </c>
      <c r="V579" s="76" t="str">
        <f t="shared" si="174"/>
        <v>P</v>
      </c>
      <c r="W579" s="91">
        <f>T579+S579+Q579+O579+K579+J579+H579+F579</f>
        <v>0.75120190113108765</v>
      </c>
      <c r="X579" s="92" t="str">
        <f t="shared" si="176"/>
        <v>C</v>
      </c>
      <c r="Y579" s="97" t="s">
        <v>11</v>
      </c>
    </row>
    <row r="580" spans="1:25" s="36" customFormat="1" ht="18.95" customHeight="1" x14ac:dyDescent="0.25">
      <c r="A580" s="24">
        <v>9</v>
      </c>
      <c r="B580" s="25" t="s">
        <v>1108</v>
      </c>
      <c r="C580" s="26" t="s">
        <v>96</v>
      </c>
      <c r="D580" s="26" t="s">
        <v>1109</v>
      </c>
      <c r="E580" s="29">
        <v>75</v>
      </c>
      <c r="F580" s="28">
        <f t="shared" si="165"/>
        <v>0.11885895404120443</v>
      </c>
      <c r="G580" s="29">
        <v>82</v>
      </c>
      <c r="H580" s="28">
        <f t="shared" si="166"/>
        <v>0.12981667352689738</v>
      </c>
      <c r="I580" s="29">
        <v>82</v>
      </c>
      <c r="J580" s="28">
        <f t="shared" si="167"/>
        <v>0.12981667352689738</v>
      </c>
      <c r="K580" s="28">
        <v>2.5000000000000001E-2</v>
      </c>
      <c r="L580" s="28">
        <f t="shared" si="168"/>
        <v>0.37849230109499921</v>
      </c>
      <c r="M580" s="76" t="str">
        <f t="shared" si="169"/>
        <v>P</v>
      </c>
      <c r="N580" s="30">
        <v>72</v>
      </c>
      <c r="O580" s="28">
        <f t="shared" si="170"/>
        <v>0.11398537187727575</v>
      </c>
      <c r="P580" s="29">
        <v>75</v>
      </c>
      <c r="Q580" s="28">
        <f t="shared" si="171"/>
        <v>0.11873476237216224</v>
      </c>
      <c r="R580" s="29">
        <v>62</v>
      </c>
      <c r="S580" s="28">
        <f t="shared" si="172"/>
        <v>9.8154070227654128E-2</v>
      </c>
      <c r="T580" s="28">
        <v>2.5000000000000001E-2</v>
      </c>
      <c r="U580" s="28">
        <f t="shared" si="173"/>
        <v>0.33087420447709215</v>
      </c>
      <c r="V580" s="76" t="str">
        <f t="shared" si="174"/>
        <v>P</v>
      </c>
      <c r="W580" s="31">
        <f t="shared" si="175"/>
        <v>0.75936650557209129</v>
      </c>
      <c r="X580" s="32" t="str">
        <f t="shared" si="176"/>
        <v>C</v>
      </c>
      <c r="Y580" s="43"/>
    </row>
    <row r="581" spans="1:25" s="36" customFormat="1" ht="18.95" customHeight="1" x14ac:dyDescent="0.25">
      <c r="A581" s="24">
        <v>10</v>
      </c>
      <c r="B581" s="25" t="s">
        <v>1110</v>
      </c>
      <c r="C581" s="26" t="s">
        <v>96</v>
      </c>
      <c r="D581" s="26" t="s">
        <v>1111</v>
      </c>
      <c r="E581" s="29">
        <v>94</v>
      </c>
      <c r="F581" s="28">
        <f t="shared" si="165"/>
        <v>0.14896988906497624</v>
      </c>
      <c r="G581" s="29">
        <v>92</v>
      </c>
      <c r="H581" s="28">
        <f t="shared" si="166"/>
        <v>0.14564797517651903</v>
      </c>
      <c r="I581" s="29">
        <v>97</v>
      </c>
      <c r="J581" s="28">
        <f t="shared" si="167"/>
        <v>0.15356362600132983</v>
      </c>
      <c r="K581" s="28">
        <v>2.5000000000000001E-2</v>
      </c>
      <c r="L581" s="28">
        <f t="shared" si="168"/>
        <v>0.44818149024282511</v>
      </c>
      <c r="M581" s="76" t="str">
        <f t="shared" si="169"/>
        <v>P</v>
      </c>
      <c r="N581" s="30">
        <v>94</v>
      </c>
      <c r="O581" s="28">
        <f t="shared" si="170"/>
        <v>0.14881423550644335</v>
      </c>
      <c r="P581" s="29">
        <v>94</v>
      </c>
      <c r="Q581" s="28">
        <f t="shared" si="171"/>
        <v>0.14881423550644335</v>
      </c>
      <c r="R581" s="29">
        <v>96</v>
      </c>
      <c r="S581" s="28">
        <f t="shared" si="172"/>
        <v>0.15198049583636766</v>
      </c>
      <c r="T581" s="28">
        <v>2.5000000000000001E-2</v>
      </c>
      <c r="U581" s="28">
        <f t="shared" si="173"/>
        <v>0.44960896684925433</v>
      </c>
      <c r="V581" s="76" t="str">
        <f t="shared" si="174"/>
        <v>P</v>
      </c>
      <c r="W581" s="31">
        <f t="shared" si="175"/>
        <v>0.94779045709207954</v>
      </c>
      <c r="X581" s="32" t="str">
        <f t="shared" si="176"/>
        <v>A</v>
      </c>
      <c r="Y581" s="35"/>
    </row>
    <row r="582" spans="1:25" s="96" customFormat="1" ht="18.95" customHeight="1" x14ac:dyDescent="0.25">
      <c r="A582" s="24">
        <v>11</v>
      </c>
      <c r="B582" s="85" t="s">
        <v>905</v>
      </c>
      <c r="C582" s="86" t="s">
        <v>91</v>
      </c>
      <c r="D582" s="86" t="s">
        <v>906</v>
      </c>
      <c r="E582" s="89">
        <v>96</v>
      </c>
      <c r="F582" s="88">
        <f>E582/631</f>
        <v>0.15213946117274169</v>
      </c>
      <c r="G582" s="89">
        <v>88</v>
      </c>
      <c r="H582" s="88">
        <f>G582/631.66</f>
        <v>0.13931545451667038</v>
      </c>
      <c r="I582" s="89">
        <v>94</v>
      </c>
      <c r="J582" s="88">
        <f>I582/631.66</f>
        <v>0.14881423550644335</v>
      </c>
      <c r="K582" s="28">
        <v>2.5000000000000001E-2</v>
      </c>
      <c r="L582" s="28">
        <f t="shared" si="168"/>
        <v>0.44026915119585541</v>
      </c>
      <c r="M582" s="76" t="str">
        <f t="shared" si="169"/>
        <v>P</v>
      </c>
      <c r="N582" s="90">
        <v>90</v>
      </c>
      <c r="O582" s="88">
        <f>N582/631.66</f>
        <v>0.14248171484659469</v>
      </c>
      <c r="P582" s="89">
        <v>94</v>
      </c>
      <c r="Q582" s="88">
        <f>P582/631.66</f>
        <v>0.14881423550644335</v>
      </c>
      <c r="R582" s="89">
        <v>94</v>
      </c>
      <c r="S582" s="88">
        <f>R582/631.66</f>
        <v>0.14881423550644335</v>
      </c>
      <c r="T582" s="88">
        <v>0.02</v>
      </c>
      <c r="U582" s="28">
        <f t="shared" si="173"/>
        <v>0.44011018585948136</v>
      </c>
      <c r="V582" s="76" t="str">
        <f t="shared" si="174"/>
        <v>P</v>
      </c>
      <c r="W582" s="91">
        <f>T582+S582+Q582+O582+K582+J582+H582+F582</f>
        <v>0.92537933705533681</v>
      </c>
      <c r="X582" s="92" t="str">
        <f t="shared" si="176"/>
        <v>A</v>
      </c>
      <c r="Y582" s="95"/>
    </row>
    <row r="583" spans="1:25" s="36" customFormat="1" ht="18.95" customHeight="1" x14ac:dyDescent="0.25">
      <c r="A583" s="24">
        <v>12</v>
      </c>
      <c r="B583" s="25" t="s">
        <v>1112</v>
      </c>
      <c r="C583" s="26" t="s">
        <v>91</v>
      </c>
      <c r="D583" s="26" t="s">
        <v>1113</v>
      </c>
      <c r="E583" s="29">
        <v>91</v>
      </c>
      <c r="F583" s="28">
        <f t="shared" si="165"/>
        <v>0.14421553090332806</v>
      </c>
      <c r="G583" s="29">
        <v>83</v>
      </c>
      <c r="H583" s="28">
        <f t="shared" si="166"/>
        <v>0.13139980369185955</v>
      </c>
      <c r="I583" s="29">
        <v>85</v>
      </c>
      <c r="J583" s="28">
        <f t="shared" si="167"/>
        <v>0.13456606402178387</v>
      </c>
      <c r="K583" s="28">
        <v>2.5000000000000001E-2</v>
      </c>
      <c r="L583" s="28">
        <f t="shared" si="168"/>
        <v>0.41018139861697145</v>
      </c>
      <c r="M583" s="76" t="str">
        <f t="shared" si="169"/>
        <v>P</v>
      </c>
      <c r="N583" s="30">
        <v>86</v>
      </c>
      <c r="O583" s="28">
        <f t="shared" si="170"/>
        <v>0.13614919418674604</v>
      </c>
      <c r="P583" s="29">
        <v>79</v>
      </c>
      <c r="Q583" s="28">
        <f t="shared" si="171"/>
        <v>0.1250672830320109</v>
      </c>
      <c r="R583" s="29">
        <v>82</v>
      </c>
      <c r="S583" s="28">
        <f t="shared" si="172"/>
        <v>0.12981667352689738</v>
      </c>
      <c r="T583" s="28">
        <v>0.02</v>
      </c>
      <c r="U583" s="28">
        <f t="shared" si="173"/>
        <v>0.39103315074565437</v>
      </c>
      <c r="V583" s="76" t="str">
        <f t="shared" si="174"/>
        <v>P</v>
      </c>
      <c r="W583" s="31">
        <f t="shared" si="175"/>
        <v>0.84621454936262586</v>
      </c>
      <c r="X583" s="32" t="str">
        <f t="shared" si="176"/>
        <v>B</v>
      </c>
      <c r="Y583" s="40"/>
    </row>
    <row r="584" spans="1:25" s="34" customFormat="1" ht="18.95" customHeight="1" x14ac:dyDescent="0.25">
      <c r="A584" s="24">
        <v>13</v>
      </c>
      <c r="B584" s="25" t="s">
        <v>1114</v>
      </c>
      <c r="C584" s="26" t="s">
        <v>91</v>
      </c>
      <c r="D584" s="26" t="s">
        <v>1115</v>
      </c>
      <c r="E584" s="29">
        <v>83</v>
      </c>
      <c r="F584" s="28">
        <f t="shared" si="165"/>
        <v>0.13153724247226625</v>
      </c>
      <c r="G584" s="29">
        <v>80</v>
      </c>
      <c r="H584" s="28">
        <f t="shared" si="166"/>
        <v>0.12665041319697307</v>
      </c>
      <c r="I584" s="29">
        <v>84</v>
      </c>
      <c r="J584" s="28">
        <f t="shared" si="167"/>
        <v>0.13298293385682172</v>
      </c>
      <c r="K584" s="28">
        <v>2.5000000000000001E-2</v>
      </c>
      <c r="L584" s="28">
        <f t="shared" si="168"/>
        <v>0.39117058952606099</v>
      </c>
      <c r="M584" s="76" t="str">
        <f t="shared" si="169"/>
        <v>P</v>
      </c>
      <c r="N584" s="30">
        <v>85</v>
      </c>
      <c r="O584" s="28">
        <f t="shared" si="170"/>
        <v>0.13456606402178387</v>
      </c>
      <c r="P584" s="29">
        <v>69</v>
      </c>
      <c r="Q584" s="28">
        <f t="shared" si="171"/>
        <v>0.10923598138238927</v>
      </c>
      <c r="R584" s="29">
        <v>90</v>
      </c>
      <c r="S584" s="28">
        <f t="shared" si="172"/>
        <v>0.14248171484659469</v>
      </c>
      <c r="T584" s="28">
        <v>2.5000000000000001E-2</v>
      </c>
      <c r="U584" s="28">
        <f t="shared" si="173"/>
        <v>0.38628376025076783</v>
      </c>
      <c r="V584" s="76" t="str">
        <f t="shared" si="174"/>
        <v>P</v>
      </c>
      <c r="W584" s="31">
        <f t="shared" si="175"/>
        <v>0.82745434977682897</v>
      </c>
      <c r="X584" s="32" t="str">
        <f t="shared" si="176"/>
        <v>B</v>
      </c>
      <c r="Y584" s="42"/>
    </row>
    <row r="585" spans="1:25" s="105" customFormat="1" ht="18.95" customHeight="1" x14ac:dyDescent="0.25">
      <c r="A585" s="24">
        <v>14</v>
      </c>
      <c r="B585" s="85" t="s">
        <v>1140</v>
      </c>
      <c r="C585" s="86" t="s">
        <v>91</v>
      </c>
      <c r="D585" s="86" t="s">
        <v>1152</v>
      </c>
      <c r="E585" s="89">
        <v>69</v>
      </c>
      <c r="F585" s="88">
        <f>E585/631</f>
        <v>0.10935023771790808</v>
      </c>
      <c r="G585" s="89">
        <v>91</v>
      </c>
      <c r="H585" s="88">
        <f>G585/631.66</f>
        <v>0.14406484501155686</v>
      </c>
      <c r="I585" s="89">
        <v>84</v>
      </c>
      <c r="J585" s="88">
        <f>I585/631.66</f>
        <v>0.13298293385682172</v>
      </c>
      <c r="K585" s="28">
        <v>2.5000000000000001E-2</v>
      </c>
      <c r="L585" s="28">
        <f t="shared" si="168"/>
        <v>0.3863980165862867</v>
      </c>
      <c r="M585" s="76" t="str">
        <f t="shared" si="169"/>
        <v>P</v>
      </c>
      <c r="N585" s="90">
        <v>83</v>
      </c>
      <c r="O585" s="88">
        <f>N585/631.66</f>
        <v>0.13139980369185955</v>
      </c>
      <c r="P585" s="89">
        <v>81</v>
      </c>
      <c r="Q585" s="88">
        <f>P585/631.66</f>
        <v>0.12823354336193524</v>
      </c>
      <c r="R585" s="89">
        <v>79</v>
      </c>
      <c r="S585" s="88">
        <f>R585/631.66</f>
        <v>0.1250672830320109</v>
      </c>
      <c r="T585" s="88">
        <v>2.5000000000000001E-2</v>
      </c>
      <c r="U585" s="28">
        <f t="shared" si="173"/>
        <v>0.38470063008580568</v>
      </c>
      <c r="V585" s="76" t="str">
        <f t="shared" si="174"/>
        <v>P</v>
      </c>
      <c r="W585" s="91">
        <f>T585+S585+Q585+O585+K585+J585+H585+F585</f>
        <v>0.82109864667209242</v>
      </c>
      <c r="X585" s="104" t="str">
        <f t="shared" si="176"/>
        <v>B</v>
      </c>
      <c r="Y585" s="102"/>
    </row>
    <row r="586" spans="1:25" s="34" customFormat="1" ht="18.95" customHeight="1" x14ac:dyDescent="0.25">
      <c r="A586" s="24">
        <v>15</v>
      </c>
      <c r="B586" s="25" t="s">
        <v>1116</v>
      </c>
      <c r="C586" s="26" t="s">
        <v>91</v>
      </c>
      <c r="D586" s="26" t="s">
        <v>1117</v>
      </c>
      <c r="E586" s="29">
        <v>95</v>
      </c>
      <c r="F586" s="28">
        <f t="shared" si="165"/>
        <v>0.15055467511885895</v>
      </c>
      <c r="G586" s="29">
        <v>95</v>
      </c>
      <c r="H586" s="28">
        <f t="shared" si="166"/>
        <v>0.15039736567140552</v>
      </c>
      <c r="I586" s="29">
        <v>93</v>
      </c>
      <c r="J586" s="28">
        <f t="shared" si="167"/>
        <v>0.14723110534148118</v>
      </c>
      <c r="K586" s="28">
        <v>2.5000000000000001E-2</v>
      </c>
      <c r="L586" s="28">
        <f t="shared" si="168"/>
        <v>0.4481831461317457</v>
      </c>
      <c r="M586" s="76" t="str">
        <f t="shared" si="169"/>
        <v>P</v>
      </c>
      <c r="N586" s="30">
        <v>88</v>
      </c>
      <c r="O586" s="28">
        <f t="shared" si="170"/>
        <v>0.13931545451667038</v>
      </c>
      <c r="P586" s="29">
        <v>93</v>
      </c>
      <c r="Q586" s="28">
        <f t="shared" si="171"/>
        <v>0.14723110534148118</v>
      </c>
      <c r="R586" s="29">
        <v>94</v>
      </c>
      <c r="S586" s="28">
        <f t="shared" si="172"/>
        <v>0.14881423550644335</v>
      </c>
      <c r="T586" s="28">
        <v>2.5000000000000001E-2</v>
      </c>
      <c r="U586" s="28">
        <f t="shared" si="173"/>
        <v>0.43536079536459493</v>
      </c>
      <c r="V586" s="76" t="str">
        <f t="shared" si="174"/>
        <v>P</v>
      </c>
      <c r="W586" s="31">
        <f t="shared" si="175"/>
        <v>0.93354394149634046</v>
      </c>
      <c r="X586" s="32" t="str">
        <f t="shared" si="176"/>
        <v>A</v>
      </c>
      <c r="Y586" s="41"/>
    </row>
    <row r="587" spans="1:25" s="36" customFormat="1" ht="18.95" customHeight="1" x14ac:dyDescent="0.25">
      <c r="A587" s="24">
        <v>16</v>
      </c>
      <c r="B587" s="25" t="s">
        <v>1118</v>
      </c>
      <c r="C587" s="26" t="s">
        <v>96</v>
      </c>
      <c r="D587" s="26" t="s">
        <v>1119</v>
      </c>
      <c r="E587" s="29">
        <v>73</v>
      </c>
      <c r="F587" s="28">
        <f t="shared" si="165"/>
        <v>0.11568938193343899</v>
      </c>
      <c r="G587" s="29">
        <v>70</v>
      </c>
      <c r="H587" s="28">
        <f t="shared" si="166"/>
        <v>0.11081911154735143</v>
      </c>
      <c r="I587" s="29">
        <v>75</v>
      </c>
      <c r="J587" s="28">
        <f t="shared" si="167"/>
        <v>0.11873476237216224</v>
      </c>
      <c r="K587" s="28">
        <v>2.5000000000000001E-2</v>
      </c>
      <c r="L587" s="28">
        <f t="shared" si="168"/>
        <v>0.34524325585295268</v>
      </c>
      <c r="M587" s="76" t="str">
        <f t="shared" si="169"/>
        <v>P</v>
      </c>
      <c r="N587" s="30">
        <v>63</v>
      </c>
      <c r="O587" s="28">
        <f t="shared" si="170"/>
        <v>9.9737200392616285E-2</v>
      </c>
      <c r="P587" s="29">
        <v>68</v>
      </c>
      <c r="Q587" s="28">
        <f t="shared" si="171"/>
        <v>0.1076528512174271</v>
      </c>
      <c r="R587" s="29">
        <v>61</v>
      </c>
      <c r="S587" s="28">
        <f t="shared" si="172"/>
        <v>9.6570940062691957E-2</v>
      </c>
      <c r="T587" s="28">
        <v>2.5000000000000001E-2</v>
      </c>
      <c r="U587" s="28">
        <f t="shared" si="173"/>
        <v>0.30396099167273533</v>
      </c>
      <c r="V587" s="76" t="str">
        <f t="shared" si="174"/>
        <v>P</v>
      </c>
      <c r="W587" s="31">
        <f t="shared" si="175"/>
        <v>0.69920424752568811</v>
      </c>
      <c r="X587" s="32" t="str">
        <f t="shared" si="176"/>
        <v>D</v>
      </c>
      <c r="Y587" s="35"/>
    </row>
    <row r="588" spans="1:25" s="93" customFormat="1" ht="18.95" customHeight="1" x14ac:dyDescent="0.25">
      <c r="A588" s="24">
        <v>17</v>
      </c>
      <c r="B588" s="85" t="s">
        <v>1142</v>
      </c>
      <c r="C588" s="86" t="s">
        <v>91</v>
      </c>
      <c r="D588" s="86" t="s">
        <v>1153</v>
      </c>
      <c r="E588" s="89">
        <v>93</v>
      </c>
      <c r="F588" s="88">
        <f>E588/631</f>
        <v>0.1473851030110935</v>
      </c>
      <c r="G588" s="89">
        <v>86</v>
      </c>
      <c r="H588" s="88">
        <f>G588/631.66</f>
        <v>0.13614919418674604</v>
      </c>
      <c r="I588" s="89">
        <v>95</v>
      </c>
      <c r="J588" s="88">
        <f>I588/631.66</f>
        <v>0.15039736567140552</v>
      </c>
      <c r="K588" s="28">
        <v>2.5000000000000001E-2</v>
      </c>
      <c r="L588" s="28">
        <f t="shared" si="168"/>
        <v>0.43393166286924501</v>
      </c>
      <c r="M588" s="76" t="str">
        <f t="shared" si="169"/>
        <v>P</v>
      </c>
      <c r="N588" s="90">
        <v>84</v>
      </c>
      <c r="O588" s="88">
        <f>N588/631.66</f>
        <v>0.13298293385682172</v>
      </c>
      <c r="P588" s="89">
        <v>91</v>
      </c>
      <c r="Q588" s="88">
        <f>P588/631.66</f>
        <v>0.14406484501155686</v>
      </c>
      <c r="R588" s="89">
        <v>96</v>
      </c>
      <c r="S588" s="88">
        <f>R588/631.66</f>
        <v>0.15198049583636766</v>
      </c>
      <c r="T588" s="88">
        <v>2.5000000000000001E-2</v>
      </c>
      <c r="U588" s="28">
        <f t="shared" si="173"/>
        <v>0.42902827470474625</v>
      </c>
      <c r="V588" s="76" t="str">
        <f t="shared" si="174"/>
        <v>P</v>
      </c>
      <c r="W588" s="91">
        <f>T588+S588+Q588+O588+K588+J588+H588+F588</f>
        <v>0.91295993757399141</v>
      </c>
      <c r="X588" s="92" t="str">
        <f t="shared" si="176"/>
        <v>A</v>
      </c>
      <c r="Y588" s="102"/>
    </row>
    <row r="589" spans="1:25" s="39" customFormat="1" ht="18.95" customHeight="1" x14ac:dyDescent="0.25">
      <c r="A589" s="24">
        <v>18</v>
      </c>
      <c r="B589" s="25" t="s">
        <v>1120</v>
      </c>
      <c r="C589" s="26" t="s">
        <v>91</v>
      </c>
      <c r="D589" s="26" t="s">
        <v>1121</v>
      </c>
      <c r="E589" s="29">
        <v>62</v>
      </c>
      <c r="F589" s="28">
        <f t="shared" si="165"/>
        <v>9.8256735340728998E-2</v>
      </c>
      <c r="G589" s="29">
        <v>68</v>
      </c>
      <c r="H589" s="28">
        <f t="shared" si="166"/>
        <v>0.1076528512174271</v>
      </c>
      <c r="I589" s="29">
        <v>91</v>
      </c>
      <c r="J589" s="28">
        <f t="shared" si="167"/>
        <v>0.14406484501155686</v>
      </c>
      <c r="K589" s="28">
        <v>2.5000000000000001E-2</v>
      </c>
      <c r="L589" s="28">
        <f t="shared" si="168"/>
        <v>0.34997443156971297</v>
      </c>
      <c r="M589" s="76" t="str">
        <f t="shared" si="169"/>
        <v>P</v>
      </c>
      <c r="N589" s="30">
        <v>55</v>
      </c>
      <c r="O589" s="28">
        <f t="shared" si="170"/>
        <v>8.7072159072918986E-2</v>
      </c>
      <c r="P589" s="29">
        <v>58</v>
      </c>
      <c r="Q589" s="28">
        <f t="shared" si="171"/>
        <v>9.1821549567805472E-2</v>
      </c>
      <c r="R589" s="29">
        <v>61</v>
      </c>
      <c r="S589" s="28">
        <f t="shared" si="172"/>
        <v>9.6570940062691957E-2</v>
      </c>
      <c r="T589" s="28">
        <v>2.5000000000000001E-2</v>
      </c>
      <c r="U589" s="28">
        <f t="shared" si="173"/>
        <v>0.27546464870341641</v>
      </c>
      <c r="V589" s="76" t="str">
        <f t="shared" si="174"/>
        <v>F</v>
      </c>
      <c r="W589" s="31">
        <f t="shared" si="175"/>
        <v>0.67543908027312938</v>
      </c>
      <c r="X589" s="37" t="str">
        <f t="shared" si="176"/>
        <v>D</v>
      </c>
      <c r="Y589" s="38"/>
    </row>
    <row r="590" spans="1:25" s="109" customFormat="1" ht="18.95" customHeight="1" x14ac:dyDescent="0.25">
      <c r="A590" s="106">
        <v>19</v>
      </c>
      <c r="B590" s="77" t="s">
        <v>921</v>
      </c>
      <c r="C590" s="78" t="s">
        <v>91</v>
      </c>
      <c r="D590" s="78" t="s">
        <v>922</v>
      </c>
      <c r="E590" s="81">
        <v>51</v>
      </c>
      <c r="F590" s="80">
        <f>E590/631</f>
        <v>8.0824088748019024E-2</v>
      </c>
      <c r="G590" s="81">
        <v>56</v>
      </c>
      <c r="H590" s="80">
        <f>G590/631.66</f>
        <v>8.8655289237881144E-2</v>
      </c>
      <c r="I590" s="81">
        <v>75</v>
      </c>
      <c r="J590" s="80">
        <f>I590/631.66</f>
        <v>0.11873476237216224</v>
      </c>
      <c r="K590" s="80">
        <v>2.5000000000000001E-2</v>
      </c>
      <c r="L590" s="80">
        <f t="shared" si="168"/>
        <v>0.28821414035806242</v>
      </c>
      <c r="M590" s="107" t="str">
        <f t="shared" si="169"/>
        <v>P</v>
      </c>
      <c r="N590" s="82">
        <v>60</v>
      </c>
      <c r="O590" s="80">
        <f>N590/631.66</f>
        <v>9.49878098977298E-2</v>
      </c>
      <c r="P590" s="81">
        <v>55</v>
      </c>
      <c r="Q590" s="80">
        <f>P590/631.66</f>
        <v>8.7072159072918986E-2</v>
      </c>
      <c r="R590" s="81">
        <v>50</v>
      </c>
      <c r="S590" s="80">
        <f>R590/631.66</f>
        <v>7.9156508248108159E-2</v>
      </c>
      <c r="T590" s="80">
        <v>0.02</v>
      </c>
      <c r="U590" s="80">
        <f t="shared" si="173"/>
        <v>0.26121647721875696</v>
      </c>
      <c r="V590" s="107" t="str">
        <f t="shared" si="174"/>
        <v>F</v>
      </c>
      <c r="W590" s="83">
        <f>T590+S590+Q590+O590+K590+J590+H590+F590</f>
        <v>0.59443061757681948</v>
      </c>
      <c r="X590" s="84" t="str">
        <f t="shared" si="176"/>
        <v>F</v>
      </c>
      <c r="Y590" s="198"/>
    </row>
    <row r="591" spans="1:25" s="36" customFormat="1" ht="18.95" customHeight="1" x14ac:dyDescent="0.25">
      <c r="A591" s="24">
        <v>20</v>
      </c>
      <c r="B591" s="25" t="s">
        <v>1122</v>
      </c>
      <c r="C591" s="26" t="s">
        <v>91</v>
      </c>
      <c r="D591" s="26" t="s">
        <v>1123</v>
      </c>
      <c r="E591" s="29">
        <v>64</v>
      </c>
      <c r="F591" s="28">
        <f t="shared" si="165"/>
        <v>0.10142630744849446</v>
      </c>
      <c r="G591" s="29">
        <v>79</v>
      </c>
      <c r="H591" s="28">
        <f t="shared" si="166"/>
        <v>0.1250672830320109</v>
      </c>
      <c r="I591" s="29">
        <v>89</v>
      </c>
      <c r="J591" s="28">
        <f t="shared" si="167"/>
        <v>0.14089858468163252</v>
      </c>
      <c r="K591" s="28">
        <v>2.5000000000000001E-2</v>
      </c>
      <c r="L591" s="28">
        <f t="shared" si="168"/>
        <v>0.36739217516213785</v>
      </c>
      <c r="M591" s="76" t="str">
        <f t="shared" si="169"/>
        <v>P</v>
      </c>
      <c r="N591" s="30">
        <v>68</v>
      </c>
      <c r="O591" s="28">
        <f t="shared" si="170"/>
        <v>0.1076528512174271</v>
      </c>
      <c r="P591" s="29">
        <v>54</v>
      </c>
      <c r="Q591" s="28">
        <f t="shared" si="171"/>
        <v>8.5489028907956816E-2</v>
      </c>
      <c r="R591" s="29">
        <v>76</v>
      </c>
      <c r="S591" s="28">
        <f t="shared" si="172"/>
        <v>0.12031789253712441</v>
      </c>
      <c r="T591" s="28">
        <v>2.5000000000000001E-2</v>
      </c>
      <c r="U591" s="28">
        <f t="shared" si="173"/>
        <v>0.31345977266250835</v>
      </c>
      <c r="V591" s="76" t="str">
        <f t="shared" si="174"/>
        <v>P</v>
      </c>
      <c r="W591" s="31">
        <f t="shared" si="175"/>
        <v>0.73085194782464613</v>
      </c>
      <c r="X591" s="32" t="str">
        <f t="shared" si="176"/>
        <v>C</v>
      </c>
      <c r="Y591" s="40"/>
    </row>
    <row r="592" spans="1:25" s="39" customFormat="1" ht="18.95" customHeight="1" x14ac:dyDescent="0.25">
      <c r="A592" s="24">
        <v>21</v>
      </c>
      <c r="B592" s="25" t="s">
        <v>1126</v>
      </c>
      <c r="C592" s="26" t="s">
        <v>91</v>
      </c>
      <c r="D592" s="26" t="s">
        <v>1127</v>
      </c>
      <c r="E592" s="29">
        <v>80</v>
      </c>
      <c r="F592" s="28">
        <f t="shared" si="165"/>
        <v>0.12678288431061807</v>
      </c>
      <c r="G592" s="29">
        <v>75</v>
      </c>
      <c r="H592" s="28">
        <f t="shared" si="166"/>
        <v>0.11873476237216224</v>
      </c>
      <c r="I592" s="29">
        <v>94</v>
      </c>
      <c r="J592" s="28">
        <f t="shared" si="167"/>
        <v>0.14881423550644335</v>
      </c>
      <c r="K592" s="28">
        <v>2.5000000000000001E-2</v>
      </c>
      <c r="L592" s="28">
        <f t="shared" si="168"/>
        <v>0.39433188218922366</v>
      </c>
      <c r="M592" s="76" t="str">
        <f t="shared" si="169"/>
        <v>P</v>
      </c>
      <c r="N592" s="30">
        <v>85</v>
      </c>
      <c r="O592" s="28">
        <f t="shared" si="170"/>
        <v>0.13456606402178387</v>
      </c>
      <c r="P592" s="29">
        <v>79</v>
      </c>
      <c r="Q592" s="28">
        <f t="shared" si="171"/>
        <v>0.1250672830320109</v>
      </c>
      <c r="R592" s="29">
        <v>71</v>
      </c>
      <c r="S592" s="28">
        <f t="shared" si="172"/>
        <v>0.1124022417123136</v>
      </c>
      <c r="T592" s="28">
        <v>0.02</v>
      </c>
      <c r="U592" s="28">
        <f t="shared" si="173"/>
        <v>0.37203558876610837</v>
      </c>
      <c r="V592" s="76" t="str">
        <f t="shared" si="174"/>
        <v>P</v>
      </c>
      <c r="W592" s="31">
        <f t="shared" si="175"/>
        <v>0.81136747095533202</v>
      </c>
      <c r="X592" s="37" t="str">
        <f t="shared" si="176"/>
        <v>B</v>
      </c>
      <c r="Y592" s="38"/>
    </row>
    <row r="593" spans="1:46" s="34" customFormat="1" ht="18.95" customHeight="1" x14ac:dyDescent="0.25">
      <c r="A593" s="24">
        <v>22</v>
      </c>
      <c r="B593" s="25" t="s">
        <v>1128</v>
      </c>
      <c r="C593" s="26" t="s">
        <v>91</v>
      </c>
      <c r="D593" s="26" t="s">
        <v>1129</v>
      </c>
      <c r="E593" s="29">
        <v>73</v>
      </c>
      <c r="F593" s="28">
        <f t="shared" si="165"/>
        <v>0.11568938193343899</v>
      </c>
      <c r="G593" s="29">
        <v>85</v>
      </c>
      <c r="H593" s="28">
        <f t="shared" si="166"/>
        <v>0.13456606402178387</v>
      </c>
      <c r="I593" s="29">
        <v>96</v>
      </c>
      <c r="J593" s="28">
        <f t="shared" si="167"/>
        <v>0.15198049583636766</v>
      </c>
      <c r="K593" s="28">
        <v>2.5000000000000001E-2</v>
      </c>
      <c r="L593" s="28">
        <f t="shared" si="168"/>
        <v>0.4022359417915905</v>
      </c>
      <c r="M593" s="76" t="str">
        <f t="shared" si="169"/>
        <v>P</v>
      </c>
      <c r="N593" s="30">
        <v>67</v>
      </c>
      <c r="O593" s="28">
        <f t="shared" si="170"/>
        <v>0.10606972105246494</v>
      </c>
      <c r="P593" s="29">
        <v>68</v>
      </c>
      <c r="Q593" s="28">
        <f t="shared" si="171"/>
        <v>0.1076528512174271</v>
      </c>
      <c r="R593" s="29">
        <v>78</v>
      </c>
      <c r="S593" s="28">
        <f t="shared" si="172"/>
        <v>0.12348415286704874</v>
      </c>
      <c r="T593" s="28">
        <v>0.02</v>
      </c>
      <c r="U593" s="28">
        <f t="shared" si="173"/>
        <v>0.33720672513694078</v>
      </c>
      <c r="V593" s="76" t="str">
        <f t="shared" si="174"/>
        <v>P</v>
      </c>
      <c r="W593" s="31">
        <f t="shared" si="175"/>
        <v>0.78444266692853126</v>
      </c>
      <c r="X593" s="32" t="str">
        <f t="shared" si="176"/>
        <v>C</v>
      </c>
      <c r="Y593" s="41" t="s">
        <v>11</v>
      </c>
    </row>
    <row r="594" spans="1:46" ht="15" customHeight="1" x14ac:dyDescent="0.2">
      <c r="A594" s="44" t="s">
        <v>30</v>
      </c>
      <c r="B594" s="45"/>
      <c r="C594" s="45"/>
      <c r="D594" s="46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7"/>
      <c r="U594" s="55"/>
      <c r="V594" s="55"/>
      <c r="W594" s="45"/>
      <c r="X594" s="48"/>
      <c r="Y594" s="49"/>
      <c r="Z594" s="50"/>
      <c r="AA594" s="51"/>
      <c r="AB594" s="52"/>
      <c r="AC594" s="52"/>
      <c r="AD594" s="53"/>
      <c r="AE594" s="54"/>
      <c r="AF594" s="53"/>
      <c r="AG594" s="54"/>
      <c r="AH594" s="53"/>
      <c r="AI594" s="54"/>
      <c r="AJ594" s="55"/>
      <c r="AK594" s="53"/>
      <c r="AL594" s="54"/>
      <c r="AM594" s="53"/>
      <c r="AN594" s="54"/>
      <c r="AO594" s="53"/>
      <c r="AP594" s="54"/>
      <c r="AQ594" s="55"/>
      <c r="AR594" s="56"/>
      <c r="AS594" s="57"/>
      <c r="AT594" s="58"/>
    </row>
    <row r="595" spans="1:46" ht="15" customHeight="1" x14ac:dyDescent="0.2">
      <c r="A595" s="44"/>
      <c r="B595" s="45"/>
      <c r="C595" s="45"/>
      <c r="D595" s="46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55"/>
      <c r="U595" s="55"/>
      <c r="V595" s="55"/>
      <c r="W595" s="45"/>
      <c r="X595" s="48"/>
      <c r="Y595" s="49"/>
      <c r="Z595" s="50"/>
      <c r="AA595" s="51"/>
      <c r="AB595" s="52"/>
      <c r="AC595" s="52"/>
      <c r="AD595" s="53"/>
      <c r="AE595" s="54"/>
      <c r="AF595" s="53"/>
      <c r="AG595" s="54"/>
      <c r="AH595" s="53"/>
      <c r="AI595" s="54"/>
      <c r="AJ595" s="55"/>
      <c r="AK595" s="53"/>
      <c r="AL595" s="54"/>
      <c r="AM595" s="53"/>
      <c r="AN595" s="54"/>
      <c r="AO595" s="53"/>
      <c r="AP595" s="54"/>
      <c r="AQ595" s="55"/>
      <c r="AR595" s="56"/>
      <c r="AS595" s="57"/>
      <c r="AT595" s="58"/>
    </row>
    <row r="596" spans="1:46" ht="15" customHeight="1" x14ac:dyDescent="0.2">
      <c r="A596" s="44"/>
      <c r="B596" s="45"/>
      <c r="C596" s="45"/>
      <c r="D596" s="46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55"/>
      <c r="U596" s="55"/>
      <c r="V596" s="55"/>
      <c r="W596" s="45"/>
      <c r="X596" s="48"/>
      <c r="Y596" s="49"/>
      <c r="Z596" s="50"/>
      <c r="AA596" s="51"/>
      <c r="AB596" s="52"/>
      <c r="AC596" s="52"/>
      <c r="AD596" s="53"/>
      <c r="AE596" s="54"/>
      <c r="AF596" s="53"/>
      <c r="AG596" s="54"/>
      <c r="AH596" s="53"/>
      <c r="AI596" s="54"/>
      <c r="AJ596" s="55"/>
      <c r="AK596" s="53"/>
      <c r="AL596" s="54"/>
      <c r="AM596" s="53"/>
      <c r="AN596" s="54"/>
      <c r="AO596" s="53"/>
      <c r="AP596" s="54"/>
      <c r="AQ596" s="55"/>
      <c r="AR596" s="56"/>
      <c r="AS596" s="57"/>
      <c r="AT596" s="58"/>
    </row>
    <row r="597" spans="1:46" ht="15" customHeight="1" x14ac:dyDescent="0.2">
      <c r="A597" s="44"/>
      <c r="B597" s="45"/>
      <c r="C597" s="45"/>
      <c r="D597" s="46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55"/>
      <c r="U597" s="55"/>
      <c r="V597" s="55"/>
      <c r="W597" s="45"/>
      <c r="X597" s="48"/>
      <c r="Y597" s="49"/>
      <c r="Z597" s="50"/>
      <c r="AA597" s="51"/>
      <c r="AB597" s="52"/>
      <c r="AC597" s="52"/>
      <c r="AD597" s="53"/>
      <c r="AE597" s="54"/>
      <c r="AF597" s="53"/>
      <c r="AG597" s="54"/>
      <c r="AH597" s="53"/>
      <c r="AI597" s="54"/>
      <c r="AJ597" s="55"/>
      <c r="AK597" s="53"/>
      <c r="AL597" s="54"/>
      <c r="AM597" s="53"/>
      <c r="AN597" s="54"/>
      <c r="AO597" s="53"/>
      <c r="AP597" s="54"/>
      <c r="AQ597" s="55"/>
      <c r="AR597" s="56"/>
      <c r="AS597" s="57"/>
      <c r="AT597" s="58"/>
    </row>
    <row r="598" spans="1:46" ht="15" customHeight="1" x14ac:dyDescent="0.2">
      <c r="A598" s="44"/>
      <c r="B598" s="45"/>
      <c r="C598" s="45"/>
      <c r="D598" s="46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55"/>
      <c r="U598" s="55"/>
      <c r="V598" s="55"/>
      <c r="W598" s="45"/>
      <c r="X598" s="48"/>
      <c r="Y598" s="49"/>
      <c r="Z598" s="50"/>
      <c r="AA598" s="51"/>
      <c r="AB598" s="52"/>
      <c r="AC598" s="52"/>
      <c r="AD598" s="53"/>
      <c r="AE598" s="54"/>
      <c r="AF598" s="53"/>
      <c r="AG598" s="54"/>
      <c r="AH598" s="53"/>
      <c r="AI598" s="54"/>
      <c r="AJ598" s="55"/>
      <c r="AK598" s="53"/>
      <c r="AL598" s="54"/>
      <c r="AM598" s="53"/>
      <c r="AN598" s="54"/>
      <c r="AO598" s="53"/>
      <c r="AP598" s="54"/>
      <c r="AQ598" s="55"/>
      <c r="AR598" s="56"/>
      <c r="AS598" s="57"/>
      <c r="AT598" s="58"/>
    </row>
    <row r="599" spans="1:46" ht="15" customHeight="1" x14ac:dyDescent="0.2">
      <c r="A599" s="44"/>
      <c r="B599" s="45"/>
      <c r="C599" s="45"/>
      <c r="D599" s="46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55"/>
      <c r="U599" s="55"/>
      <c r="V599" s="55"/>
      <c r="W599" s="45"/>
      <c r="X599" s="48"/>
      <c r="Y599" s="49"/>
      <c r="Z599" s="50"/>
      <c r="AA599" s="51"/>
      <c r="AB599" s="52"/>
      <c r="AC599" s="52"/>
      <c r="AD599" s="53"/>
      <c r="AE599" s="54"/>
      <c r="AF599" s="53"/>
      <c r="AG599" s="54"/>
      <c r="AH599" s="53"/>
      <c r="AI599" s="54"/>
      <c r="AJ599" s="55"/>
      <c r="AK599" s="53"/>
      <c r="AL599" s="54"/>
      <c r="AM599" s="53"/>
      <c r="AN599" s="54"/>
      <c r="AO599" s="53"/>
      <c r="AP599" s="54"/>
      <c r="AQ599" s="55"/>
      <c r="AR599" s="56"/>
      <c r="AS599" s="57"/>
      <c r="AT599" s="58"/>
    </row>
    <row r="600" spans="1:46" ht="15" customHeight="1" x14ac:dyDescent="0.2">
      <c r="A600" s="44"/>
      <c r="B600" s="45"/>
      <c r="C600" s="45"/>
      <c r="D600" s="46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55"/>
      <c r="U600" s="55"/>
      <c r="V600" s="55"/>
      <c r="W600" s="45"/>
      <c r="X600" s="48"/>
      <c r="Y600" s="49"/>
      <c r="Z600" s="50"/>
      <c r="AA600" s="51"/>
      <c r="AB600" s="52"/>
      <c r="AC600" s="52"/>
      <c r="AD600" s="53"/>
      <c r="AE600" s="54"/>
      <c r="AF600" s="53"/>
      <c r="AG600" s="54"/>
      <c r="AH600" s="53"/>
      <c r="AI600" s="54"/>
      <c r="AJ600" s="55"/>
      <c r="AK600" s="53"/>
      <c r="AL600" s="54"/>
      <c r="AM600" s="53"/>
      <c r="AN600" s="54"/>
      <c r="AO600" s="53"/>
      <c r="AP600" s="54"/>
      <c r="AQ600" s="55"/>
      <c r="AR600" s="56"/>
      <c r="AS600" s="57"/>
      <c r="AT600" s="58"/>
    </row>
    <row r="601" spans="1:46" ht="15" customHeight="1" x14ac:dyDescent="0.2">
      <c r="A601" s="44"/>
      <c r="B601" s="45"/>
      <c r="C601" s="45"/>
      <c r="D601" s="46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55"/>
      <c r="U601" s="55"/>
      <c r="V601" s="55"/>
      <c r="W601" s="45"/>
      <c r="X601" s="48"/>
      <c r="Y601" s="49"/>
      <c r="Z601" s="50"/>
      <c r="AA601" s="51"/>
      <c r="AB601" s="52"/>
      <c r="AC601" s="52"/>
      <c r="AD601" s="53"/>
      <c r="AE601" s="54"/>
      <c r="AF601" s="53"/>
      <c r="AG601" s="54"/>
      <c r="AH601" s="53"/>
      <c r="AI601" s="54"/>
      <c r="AJ601" s="55"/>
      <c r="AK601" s="53"/>
      <c r="AL601" s="54"/>
      <c r="AM601" s="53"/>
      <c r="AN601" s="54"/>
      <c r="AO601" s="53"/>
      <c r="AP601" s="54"/>
      <c r="AQ601" s="55"/>
      <c r="AR601" s="56"/>
      <c r="AS601" s="57"/>
      <c r="AT601" s="58"/>
    </row>
    <row r="602" spans="1:46" ht="15" customHeight="1" x14ac:dyDescent="0.2">
      <c r="A602" s="44"/>
      <c r="B602" s="45"/>
      <c r="C602" s="45"/>
      <c r="D602" s="46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55"/>
      <c r="U602" s="55"/>
      <c r="V602" s="55"/>
      <c r="W602" s="45"/>
      <c r="X602" s="48"/>
      <c r="Y602" s="49"/>
      <c r="Z602" s="50"/>
      <c r="AA602" s="51"/>
      <c r="AB602" s="52"/>
      <c r="AC602" s="52"/>
      <c r="AD602" s="53"/>
      <c r="AE602" s="54"/>
      <c r="AF602" s="53"/>
      <c r="AG602" s="54"/>
      <c r="AH602" s="53"/>
      <c r="AI602" s="54"/>
      <c r="AJ602" s="55"/>
      <c r="AK602" s="53"/>
      <c r="AL602" s="54"/>
      <c r="AM602" s="53"/>
      <c r="AN602" s="54"/>
      <c r="AO602" s="53"/>
      <c r="AP602" s="54"/>
      <c r="AQ602" s="55"/>
      <c r="AR602" s="56"/>
      <c r="AS602" s="57"/>
      <c r="AT602" s="58"/>
    </row>
    <row r="603" spans="1:46" ht="15" customHeight="1" x14ac:dyDescent="0.2">
      <c r="A603" s="44"/>
      <c r="B603" s="45"/>
      <c r="C603" s="45"/>
      <c r="D603" s="46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55"/>
      <c r="U603" s="55"/>
      <c r="V603" s="55"/>
      <c r="W603" s="45"/>
      <c r="X603" s="48"/>
      <c r="Y603" s="49"/>
      <c r="Z603" s="50"/>
      <c r="AA603" s="51"/>
      <c r="AB603" s="52"/>
      <c r="AC603" s="52"/>
      <c r="AD603" s="53"/>
      <c r="AE603" s="54"/>
      <c r="AF603" s="53"/>
      <c r="AG603" s="54"/>
      <c r="AH603" s="53"/>
      <c r="AI603" s="54"/>
      <c r="AJ603" s="55"/>
      <c r="AK603" s="53"/>
      <c r="AL603" s="54"/>
      <c r="AM603" s="53"/>
      <c r="AN603" s="54"/>
      <c r="AO603" s="53"/>
      <c r="AP603" s="54"/>
      <c r="AQ603" s="55"/>
      <c r="AR603" s="56"/>
      <c r="AS603" s="57"/>
      <c r="AT603" s="58"/>
    </row>
    <row r="604" spans="1:46" ht="15" customHeight="1" x14ac:dyDescent="0.2">
      <c r="A604" s="44"/>
      <c r="B604" s="45"/>
      <c r="C604" s="45"/>
      <c r="D604" s="46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55"/>
      <c r="U604" s="55"/>
      <c r="V604" s="55"/>
      <c r="W604" s="45"/>
      <c r="X604" s="48"/>
      <c r="Y604" s="49"/>
      <c r="Z604" s="50"/>
      <c r="AA604" s="51"/>
      <c r="AB604" s="52"/>
      <c r="AC604" s="52"/>
      <c r="AD604" s="53"/>
      <c r="AE604" s="54"/>
      <c r="AF604" s="53"/>
      <c r="AG604" s="54"/>
      <c r="AH604" s="53"/>
      <c r="AI604" s="54"/>
      <c r="AJ604" s="55"/>
      <c r="AK604" s="53"/>
      <c r="AL604" s="54"/>
      <c r="AM604" s="53"/>
      <c r="AN604" s="54"/>
      <c r="AO604" s="53"/>
      <c r="AP604" s="54"/>
      <c r="AQ604" s="55"/>
      <c r="AR604" s="56"/>
      <c r="AS604" s="57"/>
      <c r="AT604" s="58"/>
    </row>
    <row r="605" spans="1:46" ht="15" customHeight="1" x14ac:dyDescent="0.2">
      <c r="A605" s="44"/>
      <c r="B605" s="45"/>
      <c r="C605" s="45"/>
      <c r="D605" s="46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55"/>
      <c r="U605" s="55"/>
      <c r="V605" s="55"/>
      <c r="W605" s="45"/>
      <c r="X605" s="48"/>
      <c r="Y605" s="49"/>
      <c r="Z605" s="50"/>
      <c r="AA605" s="51"/>
      <c r="AB605" s="52"/>
      <c r="AC605" s="52"/>
      <c r="AD605" s="53"/>
      <c r="AE605" s="54"/>
      <c r="AF605" s="53"/>
      <c r="AG605" s="54"/>
      <c r="AH605" s="53"/>
      <c r="AI605" s="54"/>
      <c r="AJ605" s="55"/>
      <c r="AK605" s="53"/>
      <c r="AL605" s="54"/>
      <c r="AM605" s="53"/>
      <c r="AN605" s="54"/>
      <c r="AO605" s="53"/>
      <c r="AP605" s="54"/>
      <c r="AQ605" s="55"/>
      <c r="AR605" s="56"/>
      <c r="AS605" s="57"/>
      <c r="AT605" s="58"/>
    </row>
    <row r="606" spans="1:46" ht="15" customHeight="1" x14ac:dyDescent="0.2">
      <c r="A606" s="44"/>
      <c r="B606" s="45"/>
      <c r="C606" s="45"/>
      <c r="D606" s="46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55"/>
      <c r="U606" s="55"/>
      <c r="V606" s="55"/>
      <c r="W606" s="45"/>
      <c r="X606" s="48"/>
      <c r="Y606" s="49"/>
      <c r="Z606" s="50"/>
      <c r="AA606" s="51"/>
      <c r="AB606" s="52"/>
      <c r="AC606" s="52"/>
      <c r="AD606" s="53"/>
      <c r="AE606" s="54"/>
      <c r="AF606" s="53"/>
      <c r="AG606" s="54"/>
      <c r="AH606" s="53"/>
      <c r="AI606" s="54"/>
      <c r="AJ606" s="55"/>
      <c r="AK606" s="53"/>
      <c r="AL606" s="54"/>
      <c r="AM606" s="53"/>
      <c r="AN606" s="54"/>
      <c r="AO606" s="53"/>
      <c r="AP606" s="54"/>
      <c r="AQ606" s="55"/>
      <c r="AR606" s="56"/>
      <c r="AS606" s="57"/>
      <c r="AT606" s="58"/>
    </row>
    <row r="607" spans="1:46" s="7" customFormat="1" ht="30" x14ac:dyDescent="0.2">
      <c r="A607" s="254" t="s">
        <v>17</v>
      </c>
      <c r="B607" s="255"/>
      <c r="C607" s="255"/>
      <c r="D607" s="255"/>
      <c r="E607" s="255"/>
      <c r="F607" s="255"/>
      <c r="G607" s="255"/>
      <c r="H607" s="255"/>
      <c r="I607" s="255"/>
      <c r="J607" s="255"/>
      <c r="K607" s="255"/>
      <c r="L607" s="255"/>
      <c r="M607" s="255"/>
      <c r="N607" s="255"/>
      <c r="O607" s="255"/>
      <c r="P607" s="255"/>
      <c r="Q607" s="255"/>
      <c r="R607" s="255"/>
      <c r="S607" s="255"/>
      <c r="T607" s="255"/>
      <c r="U607" s="255"/>
      <c r="V607" s="255"/>
      <c r="W607" s="255"/>
      <c r="X607" s="255"/>
      <c r="Y607" s="255"/>
    </row>
    <row r="608" spans="1:46" ht="15.95" customHeight="1" x14ac:dyDescent="0.2">
      <c r="A608" s="8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1"/>
      <c r="Y608" s="12"/>
    </row>
    <row r="609" spans="1:25" ht="21" customHeight="1" x14ac:dyDescent="0.2">
      <c r="A609" s="14" t="s">
        <v>77</v>
      </c>
      <c r="B609" s="14"/>
      <c r="C609" s="14"/>
      <c r="D609" s="15"/>
      <c r="E609" s="16"/>
      <c r="F609" s="16"/>
      <c r="G609" s="16"/>
      <c r="H609" s="16"/>
      <c r="I609" s="16"/>
      <c r="J609" s="16"/>
      <c r="K609" s="17" t="s">
        <v>80</v>
      </c>
      <c r="L609" s="17"/>
      <c r="M609" s="17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8"/>
    </row>
    <row r="610" spans="1:25" ht="18" customHeight="1" x14ac:dyDescent="0.2">
      <c r="A610" s="14" t="s">
        <v>78</v>
      </c>
      <c r="B610" s="14"/>
      <c r="C610" s="14"/>
      <c r="D610" s="15"/>
      <c r="E610" s="16"/>
      <c r="F610" s="16"/>
      <c r="G610" s="16"/>
      <c r="H610" s="16"/>
      <c r="I610" s="16"/>
      <c r="J610" s="16"/>
      <c r="K610" s="17" t="s">
        <v>62</v>
      </c>
      <c r="L610" s="17"/>
      <c r="M610" s="17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8" t="s">
        <v>10</v>
      </c>
    </row>
    <row r="611" spans="1:25" ht="15.95" customHeight="1" x14ac:dyDescent="0.2">
      <c r="A611" s="19"/>
      <c r="B611" s="20"/>
      <c r="C611" s="20"/>
      <c r="D611" s="2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22"/>
    </row>
    <row r="612" spans="1:25" ht="14.1" customHeight="1" x14ac:dyDescent="0.2">
      <c r="A612" s="235" t="s">
        <v>2</v>
      </c>
      <c r="B612" s="236" t="s">
        <v>3</v>
      </c>
      <c r="C612" s="236" t="s">
        <v>4</v>
      </c>
      <c r="D612" s="236" t="s">
        <v>5</v>
      </c>
      <c r="E612" s="237" t="s">
        <v>21</v>
      </c>
      <c r="F612" s="238"/>
      <c r="G612" s="238"/>
      <c r="H612" s="238"/>
      <c r="I612" s="238"/>
      <c r="J612" s="238"/>
      <c r="K612" s="238"/>
      <c r="L612" s="228"/>
      <c r="M612" s="229"/>
      <c r="N612" s="235" t="s">
        <v>22</v>
      </c>
      <c r="O612" s="235"/>
      <c r="P612" s="235"/>
      <c r="Q612" s="235"/>
      <c r="R612" s="235"/>
      <c r="S612" s="235"/>
      <c r="T612" s="256"/>
      <c r="U612" s="228"/>
      <c r="V612" s="229"/>
      <c r="W612" s="257" t="s">
        <v>6</v>
      </c>
      <c r="X612" s="243" t="s">
        <v>1</v>
      </c>
      <c r="Y612" s="236" t="s">
        <v>1134</v>
      </c>
    </row>
    <row r="613" spans="1:25" ht="14.1" customHeight="1" x14ac:dyDescent="0.2">
      <c r="A613" s="235"/>
      <c r="B613" s="236"/>
      <c r="C613" s="236"/>
      <c r="D613" s="236"/>
      <c r="E613" s="240"/>
      <c r="F613" s="241"/>
      <c r="G613" s="241"/>
      <c r="H613" s="241"/>
      <c r="I613" s="241"/>
      <c r="J613" s="241"/>
      <c r="K613" s="241"/>
      <c r="L613" s="230"/>
      <c r="M613" s="231"/>
      <c r="N613" s="235"/>
      <c r="O613" s="235"/>
      <c r="P613" s="235"/>
      <c r="Q613" s="235"/>
      <c r="R613" s="235"/>
      <c r="S613" s="235"/>
      <c r="T613" s="256"/>
      <c r="U613" s="230"/>
      <c r="V613" s="231"/>
      <c r="W613" s="258"/>
      <c r="X613" s="243"/>
      <c r="Y613" s="236"/>
    </row>
    <row r="614" spans="1:25" ht="14.1" customHeight="1" x14ac:dyDescent="0.2">
      <c r="A614" s="235"/>
      <c r="B614" s="236"/>
      <c r="C614" s="236"/>
      <c r="D614" s="236"/>
      <c r="E614" s="232" t="s">
        <v>14</v>
      </c>
      <c r="F614" s="232"/>
      <c r="G614" s="232" t="s">
        <v>15</v>
      </c>
      <c r="H614" s="232"/>
      <c r="I614" s="232" t="s">
        <v>16</v>
      </c>
      <c r="J614" s="232"/>
      <c r="K614" s="23" t="s">
        <v>13</v>
      </c>
      <c r="L614" s="23" t="s">
        <v>1132</v>
      </c>
      <c r="M614" s="23" t="s">
        <v>1133</v>
      </c>
      <c r="N614" s="232" t="s">
        <v>14</v>
      </c>
      <c r="O614" s="232"/>
      <c r="P614" s="232" t="s">
        <v>15</v>
      </c>
      <c r="Q614" s="232"/>
      <c r="R614" s="232" t="s">
        <v>16</v>
      </c>
      <c r="S614" s="232"/>
      <c r="T614" s="23" t="s">
        <v>13</v>
      </c>
      <c r="U614" s="23" t="s">
        <v>1132</v>
      </c>
      <c r="V614" s="23" t="s">
        <v>1133</v>
      </c>
      <c r="W614" s="259"/>
      <c r="X614" s="243"/>
      <c r="Y614" s="236"/>
    </row>
    <row r="615" spans="1:25" s="34" customFormat="1" ht="20.100000000000001" customHeight="1" x14ac:dyDescent="0.25">
      <c r="A615" s="24">
        <v>1</v>
      </c>
      <c r="B615" s="25" t="s">
        <v>929</v>
      </c>
      <c r="C615" s="26" t="s">
        <v>96</v>
      </c>
      <c r="D615" s="26" t="s">
        <v>930</v>
      </c>
      <c r="E615" s="29">
        <v>64</v>
      </c>
      <c r="F615" s="28">
        <f t="shared" ref="F615:F637" si="177">E615/631</f>
        <v>0.10142630744849446</v>
      </c>
      <c r="G615" s="29">
        <v>61</v>
      </c>
      <c r="H615" s="28">
        <f t="shared" ref="H615:H637" si="178">G615/631.66</f>
        <v>9.6570940062691957E-2</v>
      </c>
      <c r="I615" s="29">
        <v>57</v>
      </c>
      <c r="J615" s="28">
        <f t="shared" ref="J615:J637" si="179">I615/631.66</f>
        <v>9.0238419402843301E-2</v>
      </c>
      <c r="K615" s="28">
        <v>0.02</v>
      </c>
      <c r="L615" s="28">
        <f t="shared" ref="L615:L637" si="180">F615+H615+J615</f>
        <v>0.28823566691402969</v>
      </c>
      <c r="M615" s="76" t="str">
        <f t="shared" ref="M615:M637" si="181">IF(L615&lt;28.5%,"F",IF(L615&gt;=28.5%,"P"))</f>
        <v>P</v>
      </c>
      <c r="N615" s="30">
        <v>57</v>
      </c>
      <c r="O615" s="28">
        <f t="shared" ref="O615:O637" si="182">N615/631.66</f>
        <v>9.0238419402843301E-2</v>
      </c>
      <c r="P615" s="29">
        <v>73</v>
      </c>
      <c r="Q615" s="28">
        <f t="shared" ref="Q615:Q637" si="183">P615/631.66</f>
        <v>0.11556850204223792</v>
      </c>
      <c r="R615" s="29">
        <v>62</v>
      </c>
      <c r="S615" s="28">
        <f t="shared" ref="S615:S637" si="184">R615/631.66</f>
        <v>9.8154070227654128E-2</v>
      </c>
      <c r="T615" s="28">
        <v>2.5000000000000001E-2</v>
      </c>
      <c r="U615" s="28">
        <f t="shared" ref="U615:U637" si="185">O615+Q615+S615</f>
        <v>0.30396099167273538</v>
      </c>
      <c r="V615" s="76" t="str">
        <f t="shared" ref="V615:V637" si="186">IF(U615&lt;28.5%,"F",IF(U615&gt;=28.5%,"P"))</f>
        <v>P</v>
      </c>
      <c r="W615" s="31">
        <f t="shared" ref="W615:W637" si="187">T615+S615+Q615+O615+K615+J615+H615+F615</f>
        <v>0.63719665858676511</v>
      </c>
      <c r="X615" s="32" t="str">
        <f t="shared" ref="X615:X637" si="188">IF(W615&lt;60%,"F",IF(W615&lt;70%,"D",IF(W615&lt;80%,"C",IF(W615&lt;90%,"B",IF(W615&gt;=90%,"A")))))</f>
        <v>D</v>
      </c>
      <c r="Y615" s="33"/>
    </row>
    <row r="616" spans="1:25" s="36" customFormat="1" ht="20.100000000000001" customHeight="1" x14ac:dyDescent="0.25">
      <c r="A616" s="24">
        <v>2</v>
      </c>
      <c r="B616" s="25" t="s">
        <v>931</v>
      </c>
      <c r="C616" s="26" t="s">
        <v>91</v>
      </c>
      <c r="D616" s="26" t="s">
        <v>932</v>
      </c>
      <c r="E616" s="29">
        <v>77</v>
      </c>
      <c r="F616" s="28">
        <f t="shared" si="177"/>
        <v>0.12202852614896989</v>
      </c>
      <c r="G616" s="29">
        <v>64</v>
      </c>
      <c r="H616" s="28">
        <f t="shared" si="178"/>
        <v>0.10132033055757846</v>
      </c>
      <c r="I616" s="29">
        <v>79</v>
      </c>
      <c r="J616" s="28">
        <f t="shared" si="179"/>
        <v>0.1250672830320109</v>
      </c>
      <c r="K616" s="28">
        <v>2.5000000000000001E-2</v>
      </c>
      <c r="L616" s="28">
        <f t="shared" si="180"/>
        <v>0.34841613973855923</v>
      </c>
      <c r="M616" s="76" t="str">
        <f t="shared" si="181"/>
        <v>P</v>
      </c>
      <c r="N616" s="30">
        <v>76</v>
      </c>
      <c r="O616" s="28">
        <f t="shared" si="182"/>
        <v>0.12031789253712441</v>
      </c>
      <c r="P616" s="29">
        <v>80</v>
      </c>
      <c r="Q616" s="28">
        <f t="shared" si="183"/>
        <v>0.12665041319697307</v>
      </c>
      <c r="R616" s="29">
        <v>76</v>
      </c>
      <c r="S616" s="28">
        <f t="shared" si="184"/>
        <v>0.12031789253712441</v>
      </c>
      <c r="T616" s="28">
        <v>2.5000000000000001E-2</v>
      </c>
      <c r="U616" s="28">
        <f t="shared" si="185"/>
        <v>0.36728619827122189</v>
      </c>
      <c r="V616" s="76" t="str">
        <f t="shared" si="186"/>
        <v>P</v>
      </c>
      <c r="W616" s="31">
        <f t="shared" si="187"/>
        <v>0.76570233800978116</v>
      </c>
      <c r="X616" s="32" t="str">
        <f t="shared" si="188"/>
        <v>C</v>
      </c>
      <c r="Y616" s="35"/>
    </row>
    <row r="617" spans="1:25" s="39" customFormat="1" ht="20.100000000000001" customHeight="1" x14ac:dyDescent="0.25">
      <c r="A617" s="24">
        <v>3</v>
      </c>
      <c r="B617" s="25" t="s">
        <v>933</v>
      </c>
      <c r="C617" s="26" t="s">
        <v>91</v>
      </c>
      <c r="D617" s="26" t="s">
        <v>934</v>
      </c>
      <c r="E617" s="29">
        <v>74</v>
      </c>
      <c r="F617" s="28">
        <f t="shared" si="177"/>
        <v>0.11727416798732171</v>
      </c>
      <c r="G617" s="29">
        <v>77</v>
      </c>
      <c r="H617" s="28">
        <f t="shared" si="178"/>
        <v>0.12190102270208657</v>
      </c>
      <c r="I617" s="29">
        <v>82</v>
      </c>
      <c r="J617" s="28">
        <f t="shared" si="179"/>
        <v>0.12981667352689738</v>
      </c>
      <c r="K617" s="28">
        <v>2.5000000000000001E-2</v>
      </c>
      <c r="L617" s="28">
        <f t="shared" si="180"/>
        <v>0.3689918642163057</v>
      </c>
      <c r="M617" s="76" t="str">
        <f t="shared" si="181"/>
        <v>P</v>
      </c>
      <c r="N617" s="30">
        <v>86</v>
      </c>
      <c r="O617" s="28">
        <f t="shared" si="182"/>
        <v>0.13614919418674604</v>
      </c>
      <c r="P617" s="29">
        <v>86</v>
      </c>
      <c r="Q617" s="28">
        <f t="shared" si="183"/>
        <v>0.13614919418674604</v>
      </c>
      <c r="R617" s="29">
        <v>94</v>
      </c>
      <c r="S617" s="28">
        <f t="shared" si="184"/>
        <v>0.14881423550644335</v>
      </c>
      <c r="T617" s="28">
        <v>2.5000000000000001E-2</v>
      </c>
      <c r="U617" s="28">
        <f t="shared" si="185"/>
        <v>0.42111262387993542</v>
      </c>
      <c r="V617" s="76" t="str">
        <f t="shared" si="186"/>
        <v>P</v>
      </c>
      <c r="W617" s="31">
        <f t="shared" si="187"/>
        <v>0.84010448809624105</v>
      </c>
      <c r="X617" s="37" t="str">
        <f t="shared" si="188"/>
        <v>B</v>
      </c>
      <c r="Y617" s="38"/>
    </row>
    <row r="618" spans="1:25" s="36" customFormat="1" ht="20.100000000000001" customHeight="1" x14ac:dyDescent="0.25">
      <c r="A618" s="24">
        <v>4</v>
      </c>
      <c r="B618" s="25" t="s">
        <v>935</v>
      </c>
      <c r="C618" s="26" t="s">
        <v>91</v>
      </c>
      <c r="D618" s="26" t="s">
        <v>936</v>
      </c>
      <c r="E618" s="29">
        <v>69</v>
      </c>
      <c r="F618" s="28">
        <f t="shared" si="177"/>
        <v>0.10935023771790808</v>
      </c>
      <c r="G618" s="29">
        <v>70</v>
      </c>
      <c r="H618" s="28">
        <f t="shared" si="178"/>
        <v>0.11081911154735143</v>
      </c>
      <c r="I618" s="29">
        <v>60</v>
      </c>
      <c r="J618" s="28">
        <f t="shared" si="179"/>
        <v>9.49878098977298E-2</v>
      </c>
      <c r="K618" s="28">
        <v>0.02</v>
      </c>
      <c r="L618" s="28">
        <f t="shared" si="180"/>
        <v>0.31515715916298931</v>
      </c>
      <c r="M618" s="76" t="str">
        <f t="shared" si="181"/>
        <v>P</v>
      </c>
      <c r="N618" s="30">
        <v>89</v>
      </c>
      <c r="O618" s="28">
        <f t="shared" si="182"/>
        <v>0.14089858468163252</v>
      </c>
      <c r="P618" s="29">
        <v>96</v>
      </c>
      <c r="Q618" s="28">
        <f t="shared" si="183"/>
        <v>0.15198049583636766</v>
      </c>
      <c r="R618" s="29">
        <v>78</v>
      </c>
      <c r="S618" s="28">
        <f t="shared" si="184"/>
        <v>0.12348415286704874</v>
      </c>
      <c r="T618" s="28">
        <v>0.01</v>
      </c>
      <c r="U618" s="28">
        <f t="shared" si="185"/>
        <v>0.41636323338504888</v>
      </c>
      <c r="V618" s="76" t="str">
        <f t="shared" si="186"/>
        <v>P</v>
      </c>
      <c r="W618" s="31">
        <f t="shared" si="187"/>
        <v>0.76152039254803827</v>
      </c>
      <c r="X618" s="32" t="str">
        <f t="shared" si="188"/>
        <v>C</v>
      </c>
      <c r="Y618" s="40"/>
    </row>
    <row r="619" spans="1:25" s="34" customFormat="1" ht="20.100000000000001" customHeight="1" x14ac:dyDescent="0.25">
      <c r="A619" s="24">
        <v>5</v>
      </c>
      <c r="B619" s="25" t="s">
        <v>937</v>
      </c>
      <c r="C619" s="26" t="s">
        <v>96</v>
      </c>
      <c r="D619" s="26" t="s">
        <v>938</v>
      </c>
      <c r="E619" s="29">
        <v>82</v>
      </c>
      <c r="F619" s="28">
        <f t="shared" si="177"/>
        <v>0.12995245641838352</v>
      </c>
      <c r="G619" s="29">
        <v>87</v>
      </c>
      <c r="H619" s="28">
        <f t="shared" si="178"/>
        <v>0.13773232435170821</v>
      </c>
      <c r="I619" s="29">
        <v>81</v>
      </c>
      <c r="J619" s="28">
        <f t="shared" si="179"/>
        <v>0.12823354336193524</v>
      </c>
      <c r="K619" s="28">
        <v>2.5000000000000001E-2</v>
      </c>
      <c r="L619" s="28">
        <f t="shared" si="180"/>
        <v>0.39591832413202699</v>
      </c>
      <c r="M619" s="76" t="str">
        <f t="shared" si="181"/>
        <v>P</v>
      </c>
      <c r="N619" s="30">
        <v>87</v>
      </c>
      <c r="O619" s="28">
        <f t="shared" si="182"/>
        <v>0.13773232435170821</v>
      </c>
      <c r="P619" s="29">
        <v>87</v>
      </c>
      <c r="Q619" s="28">
        <f t="shared" si="183"/>
        <v>0.13773232435170821</v>
      </c>
      <c r="R619" s="29">
        <v>80</v>
      </c>
      <c r="S619" s="28">
        <f t="shared" si="184"/>
        <v>0.12665041319697307</v>
      </c>
      <c r="T619" s="28">
        <v>2.5000000000000001E-2</v>
      </c>
      <c r="U619" s="28">
        <f t="shared" si="185"/>
        <v>0.40211506190038948</v>
      </c>
      <c r="V619" s="76" t="str">
        <f t="shared" si="186"/>
        <v>P</v>
      </c>
      <c r="W619" s="31">
        <f t="shared" si="187"/>
        <v>0.84803338603241651</v>
      </c>
      <c r="X619" s="32" t="str">
        <f t="shared" si="188"/>
        <v>B</v>
      </c>
      <c r="Y619" s="41"/>
    </row>
    <row r="620" spans="1:25" s="93" customFormat="1" ht="20.100000000000001" customHeight="1" x14ac:dyDescent="0.25">
      <c r="A620" s="24">
        <v>6</v>
      </c>
      <c r="B620" s="85" t="s">
        <v>993</v>
      </c>
      <c r="C620" s="86" t="s">
        <v>91</v>
      </c>
      <c r="D620" s="86" t="s">
        <v>994</v>
      </c>
      <c r="E620" s="89">
        <v>82</v>
      </c>
      <c r="F620" s="88">
        <f>E620/631</f>
        <v>0.12995245641838352</v>
      </c>
      <c r="G620" s="89">
        <v>61</v>
      </c>
      <c r="H620" s="88">
        <f>G620/631.66</f>
        <v>9.6570940062691957E-2</v>
      </c>
      <c r="I620" s="89">
        <v>74</v>
      </c>
      <c r="J620" s="88">
        <f>I620/631.66</f>
        <v>0.11715163220720008</v>
      </c>
      <c r="K620" s="88">
        <v>0.02</v>
      </c>
      <c r="L620" s="28">
        <f t="shared" si="180"/>
        <v>0.34367502868827554</v>
      </c>
      <c r="M620" s="76" t="str">
        <f t="shared" si="181"/>
        <v>P</v>
      </c>
      <c r="N620" s="90">
        <v>68</v>
      </c>
      <c r="O620" s="88">
        <f>N620/631.66</f>
        <v>0.1076528512174271</v>
      </c>
      <c r="P620" s="89">
        <v>69</v>
      </c>
      <c r="Q620" s="88">
        <f>P620/631.66</f>
        <v>0.10923598138238927</v>
      </c>
      <c r="R620" s="89">
        <v>68</v>
      </c>
      <c r="S620" s="88">
        <f>R620/631.66</f>
        <v>0.1076528512174271</v>
      </c>
      <c r="T620" s="88">
        <v>0.02</v>
      </c>
      <c r="U620" s="28">
        <f t="shared" si="185"/>
        <v>0.32454168381724346</v>
      </c>
      <c r="V620" s="76" t="str">
        <f t="shared" si="186"/>
        <v>P</v>
      </c>
      <c r="W620" s="91">
        <f>T620+S620+Q620+O620+K620+J620+H620+F620</f>
        <v>0.7082167125055191</v>
      </c>
      <c r="X620" s="92" t="str">
        <f t="shared" si="188"/>
        <v>C</v>
      </c>
      <c r="Y620" s="99"/>
    </row>
    <row r="621" spans="1:25" s="39" customFormat="1" ht="20.100000000000001" customHeight="1" x14ac:dyDescent="0.25">
      <c r="A621" s="24">
        <v>7</v>
      </c>
      <c r="B621" s="25" t="s">
        <v>939</v>
      </c>
      <c r="C621" s="26" t="s">
        <v>96</v>
      </c>
      <c r="D621" s="26" t="s">
        <v>940</v>
      </c>
      <c r="E621" s="29">
        <v>62</v>
      </c>
      <c r="F621" s="28">
        <f t="shared" si="177"/>
        <v>9.8256735340728998E-2</v>
      </c>
      <c r="G621" s="29">
        <v>60</v>
      </c>
      <c r="H621" s="28">
        <f t="shared" si="178"/>
        <v>9.49878098977298E-2</v>
      </c>
      <c r="I621" s="29">
        <v>76</v>
      </c>
      <c r="J621" s="28">
        <f t="shared" si="179"/>
        <v>0.12031789253712441</v>
      </c>
      <c r="K621" s="28">
        <v>0.02</v>
      </c>
      <c r="L621" s="28">
        <f t="shared" si="180"/>
        <v>0.31356243777558324</v>
      </c>
      <c r="M621" s="76" t="str">
        <f t="shared" si="181"/>
        <v>P</v>
      </c>
      <c r="N621" s="30">
        <v>67</v>
      </c>
      <c r="O621" s="28">
        <f t="shared" si="182"/>
        <v>0.10606972105246494</v>
      </c>
      <c r="P621" s="29">
        <v>73</v>
      </c>
      <c r="Q621" s="28">
        <f t="shared" si="183"/>
        <v>0.11556850204223792</v>
      </c>
      <c r="R621" s="29">
        <v>74</v>
      </c>
      <c r="S621" s="28">
        <f t="shared" si="184"/>
        <v>0.11715163220720008</v>
      </c>
      <c r="T621" s="28">
        <v>0</v>
      </c>
      <c r="U621" s="28">
        <f t="shared" si="185"/>
        <v>0.33878985530190298</v>
      </c>
      <c r="V621" s="76" t="str">
        <f t="shared" si="186"/>
        <v>P</v>
      </c>
      <c r="W621" s="31">
        <f t="shared" si="187"/>
        <v>0.67235229307748612</v>
      </c>
      <c r="X621" s="37" t="str">
        <f t="shared" si="188"/>
        <v>D</v>
      </c>
      <c r="Y621" s="38"/>
    </row>
    <row r="622" spans="1:25" s="34" customFormat="1" ht="20.100000000000001" customHeight="1" x14ac:dyDescent="0.25">
      <c r="A622" s="24">
        <v>8</v>
      </c>
      <c r="B622" s="25" t="s">
        <v>941</v>
      </c>
      <c r="C622" s="26" t="s">
        <v>91</v>
      </c>
      <c r="D622" s="26" t="s">
        <v>942</v>
      </c>
      <c r="E622" s="29">
        <v>82</v>
      </c>
      <c r="F622" s="28">
        <f t="shared" si="177"/>
        <v>0.12995245641838352</v>
      </c>
      <c r="G622" s="29">
        <v>71</v>
      </c>
      <c r="H622" s="28">
        <f t="shared" si="178"/>
        <v>0.1124022417123136</v>
      </c>
      <c r="I622" s="29">
        <v>93</v>
      </c>
      <c r="J622" s="28">
        <f t="shared" si="179"/>
        <v>0.14723110534148118</v>
      </c>
      <c r="K622" s="28">
        <v>2.5000000000000001E-2</v>
      </c>
      <c r="L622" s="28">
        <f t="shared" si="180"/>
        <v>0.3895858034721783</v>
      </c>
      <c r="M622" s="76" t="str">
        <f t="shared" si="181"/>
        <v>P</v>
      </c>
      <c r="N622" s="30">
        <v>86</v>
      </c>
      <c r="O622" s="28">
        <f t="shared" si="182"/>
        <v>0.13614919418674604</v>
      </c>
      <c r="P622" s="29">
        <v>87</v>
      </c>
      <c r="Q622" s="28">
        <f t="shared" si="183"/>
        <v>0.13773232435170821</v>
      </c>
      <c r="R622" s="29">
        <v>94</v>
      </c>
      <c r="S622" s="28">
        <f t="shared" si="184"/>
        <v>0.14881423550644335</v>
      </c>
      <c r="T622" s="28">
        <v>2.5000000000000001E-2</v>
      </c>
      <c r="U622" s="28">
        <f t="shared" si="185"/>
        <v>0.42269575404489756</v>
      </c>
      <c r="V622" s="76" t="str">
        <f t="shared" si="186"/>
        <v>P</v>
      </c>
      <c r="W622" s="31">
        <f t="shared" si="187"/>
        <v>0.86228155751707591</v>
      </c>
      <c r="X622" s="32" t="str">
        <f t="shared" si="188"/>
        <v>B</v>
      </c>
      <c r="Y622" s="41" t="s">
        <v>11</v>
      </c>
    </row>
    <row r="623" spans="1:25" s="34" customFormat="1" ht="20.100000000000001" customHeight="1" x14ac:dyDescent="0.25">
      <c r="A623" s="24">
        <v>9</v>
      </c>
      <c r="B623" s="25" t="s">
        <v>943</v>
      </c>
      <c r="C623" s="26" t="s">
        <v>91</v>
      </c>
      <c r="D623" s="26" t="s">
        <v>944</v>
      </c>
      <c r="E623" s="29">
        <v>73</v>
      </c>
      <c r="F623" s="28">
        <f t="shared" si="177"/>
        <v>0.11568938193343899</v>
      </c>
      <c r="G623" s="29">
        <v>57</v>
      </c>
      <c r="H623" s="28">
        <f t="shared" si="178"/>
        <v>9.0238419402843301E-2</v>
      </c>
      <c r="I623" s="29">
        <v>73</v>
      </c>
      <c r="J623" s="28">
        <f t="shared" si="179"/>
        <v>0.11556850204223792</v>
      </c>
      <c r="K623" s="28">
        <v>2.5000000000000001E-2</v>
      </c>
      <c r="L623" s="28">
        <f t="shared" si="180"/>
        <v>0.3214963033785202</v>
      </c>
      <c r="M623" s="76" t="str">
        <f t="shared" si="181"/>
        <v>P</v>
      </c>
      <c r="N623" s="30">
        <v>87</v>
      </c>
      <c r="O623" s="28">
        <f t="shared" si="182"/>
        <v>0.13773232435170821</v>
      </c>
      <c r="P623" s="29">
        <v>81</v>
      </c>
      <c r="Q623" s="28">
        <f t="shared" si="183"/>
        <v>0.12823354336193524</v>
      </c>
      <c r="R623" s="29">
        <v>72</v>
      </c>
      <c r="S623" s="28">
        <f t="shared" si="184"/>
        <v>0.11398537187727575</v>
      </c>
      <c r="T623" s="28">
        <v>2.5000000000000001E-2</v>
      </c>
      <c r="U623" s="28">
        <f t="shared" si="185"/>
        <v>0.3799512395909192</v>
      </c>
      <c r="V623" s="76" t="str">
        <f t="shared" si="186"/>
        <v>P</v>
      </c>
      <c r="W623" s="31">
        <f t="shared" si="187"/>
        <v>0.75144754296943939</v>
      </c>
      <c r="X623" s="32" t="str">
        <f t="shared" si="188"/>
        <v>C</v>
      </c>
      <c r="Y623" s="42"/>
    </row>
    <row r="624" spans="1:25" s="36" customFormat="1" ht="20.100000000000001" customHeight="1" x14ac:dyDescent="0.25">
      <c r="A624" s="24">
        <v>10</v>
      </c>
      <c r="B624" s="25" t="s">
        <v>945</v>
      </c>
      <c r="C624" s="26" t="s">
        <v>91</v>
      </c>
      <c r="D624" s="26" t="s">
        <v>946</v>
      </c>
      <c r="E624" s="29">
        <v>85</v>
      </c>
      <c r="F624" s="28">
        <f t="shared" si="177"/>
        <v>0.1347068145800317</v>
      </c>
      <c r="G624" s="29">
        <v>72</v>
      </c>
      <c r="H624" s="28">
        <f t="shared" si="178"/>
        <v>0.11398537187727575</v>
      </c>
      <c r="I624" s="29">
        <v>78</v>
      </c>
      <c r="J624" s="28">
        <f t="shared" si="179"/>
        <v>0.12348415286704874</v>
      </c>
      <c r="K624" s="28">
        <v>2.5000000000000001E-2</v>
      </c>
      <c r="L624" s="28">
        <f t="shared" si="180"/>
        <v>0.37217633932435618</v>
      </c>
      <c r="M624" s="76" t="str">
        <f t="shared" si="181"/>
        <v>P</v>
      </c>
      <c r="N624" s="30">
        <v>83</v>
      </c>
      <c r="O624" s="28">
        <f t="shared" si="182"/>
        <v>0.13139980369185955</v>
      </c>
      <c r="P624" s="29">
        <v>85</v>
      </c>
      <c r="Q624" s="28">
        <f t="shared" si="183"/>
        <v>0.13456606402178387</v>
      </c>
      <c r="R624" s="29">
        <v>91</v>
      </c>
      <c r="S624" s="28">
        <f t="shared" si="184"/>
        <v>0.14406484501155686</v>
      </c>
      <c r="T624" s="28">
        <v>2.5000000000000001E-2</v>
      </c>
      <c r="U624" s="28">
        <f t="shared" si="185"/>
        <v>0.41003071272520025</v>
      </c>
      <c r="V624" s="76" t="str">
        <f t="shared" si="186"/>
        <v>P</v>
      </c>
      <c r="W624" s="31">
        <f t="shared" si="187"/>
        <v>0.83220705204955658</v>
      </c>
      <c r="X624" s="32" t="str">
        <f t="shared" si="188"/>
        <v>B</v>
      </c>
      <c r="Y624" s="43"/>
    </row>
    <row r="625" spans="1:46" s="36" customFormat="1" ht="20.100000000000001" customHeight="1" x14ac:dyDescent="0.25">
      <c r="A625" s="24">
        <v>11</v>
      </c>
      <c r="B625" s="25" t="s">
        <v>947</v>
      </c>
      <c r="C625" s="26" t="s">
        <v>96</v>
      </c>
      <c r="D625" s="26" t="s">
        <v>948</v>
      </c>
      <c r="E625" s="29">
        <v>85</v>
      </c>
      <c r="F625" s="28">
        <f t="shared" si="177"/>
        <v>0.1347068145800317</v>
      </c>
      <c r="G625" s="29">
        <v>85</v>
      </c>
      <c r="H625" s="28">
        <f t="shared" si="178"/>
        <v>0.13456606402178387</v>
      </c>
      <c r="I625" s="29">
        <v>89</v>
      </c>
      <c r="J625" s="28">
        <f t="shared" si="179"/>
        <v>0.14089858468163252</v>
      </c>
      <c r="K625" s="28">
        <v>2.5000000000000001E-2</v>
      </c>
      <c r="L625" s="28">
        <f t="shared" si="180"/>
        <v>0.41017146328344811</v>
      </c>
      <c r="M625" s="76" t="str">
        <f t="shared" si="181"/>
        <v>P</v>
      </c>
      <c r="N625" s="30">
        <v>86</v>
      </c>
      <c r="O625" s="28">
        <f t="shared" si="182"/>
        <v>0.13614919418674604</v>
      </c>
      <c r="P625" s="29">
        <v>93</v>
      </c>
      <c r="Q625" s="28">
        <f t="shared" si="183"/>
        <v>0.14723110534148118</v>
      </c>
      <c r="R625" s="29">
        <v>85</v>
      </c>
      <c r="S625" s="28">
        <f t="shared" si="184"/>
        <v>0.13456606402178387</v>
      </c>
      <c r="T625" s="28">
        <v>2.5000000000000001E-2</v>
      </c>
      <c r="U625" s="28">
        <f t="shared" si="185"/>
        <v>0.41794636355001102</v>
      </c>
      <c r="V625" s="76" t="str">
        <f t="shared" si="186"/>
        <v>P</v>
      </c>
      <c r="W625" s="31">
        <f t="shared" si="187"/>
        <v>0.87811782683345907</v>
      </c>
      <c r="X625" s="32" t="str">
        <f t="shared" si="188"/>
        <v>B</v>
      </c>
      <c r="Y625" s="35"/>
    </row>
    <row r="626" spans="1:46" s="109" customFormat="1" ht="20.100000000000001" customHeight="1" x14ac:dyDescent="0.25">
      <c r="A626" s="106">
        <v>12</v>
      </c>
      <c r="B626" s="77" t="s">
        <v>949</v>
      </c>
      <c r="C626" s="78" t="s">
        <v>96</v>
      </c>
      <c r="D626" s="78" t="s">
        <v>950</v>
      </c>
      <c r="E626" s="81">
        <v>53</v>
      </c>
      <c r="F626" s="80">
        <f t="shared" si="177"/>
        <v>8.3993660855784469E-2</v>
      </c>
      <c r="G626" s="81">
        <v>36</v>
      </c>
      <c r="H626" s="80">
        <f t="shared" si="178"/>
        <v>5.6992685938637877E-2</v>
      </c>
      <c r="I626" s="81">
        <v>0</v>
      </c>
      <c r="J626" s="80">
        <f t="shared" si="179"/>
        <v>0</v>
      </c>
      <c r="K626" s="80">
        <v>0.01</v>
      </c>
      <c r="L626" s="80">
        <f t="shared" si="180"/>
        <v>0.14098634679442235</v>
      </c>
      <c r="M626" s="107" t="str">
        <f t="shared" si="181"/>
        <v>F</v>
      </c>
      <c r="N626" s="82">
        <v>78</v>
      </c>
      <c r="O626" s="80">
        <f t="shared" si="182"/>
        <v>0.12348415286704874</v>
      </c>
      <c r="P626" s="81">
        <v>64</v>
      </c>
      <c r="Q626" s="80">
        <f t="shared" si="183"/>
        <v>0.10132033055757846</v>
      </c>
      <c r="R626" s="81">
        <v>57</v>
      </c>
      <c r="S626" s="80">
        <f t="shared" si="184"/>
        <v>9.0238419402843301E-2</v>
      </c>
      <c r="T626" s="80">
        <v>0</v>
      </c>
      <c r="U626" s="80">
        <f t="shared" si="185"/>
        <v>0.31504290282747049</v>
      </c>
      <c r="V626" s="107" t="str">
        <f t="shared" si="186"/>
        <v>P</v>
      </c>
      <c r="W626" s="83">
        <f t="shared" si="187"/>
        <v>0.46602924962189285</v>
      </c>
      <c r="X626" s="84" t="str">
        <f t="shared" si="188"/>
        <v>F</v>
      </c>
      <c r="Y626" s="139"/>
    </row>
    <row r="627" spans="1:46" s="34" customFormat="1" ht="20.100000000000001" customHeight="1" x14ac:dyDescent="0.25">
      <c r="A627" s="24">
        <v>13</v>
      </c>
      <c r="B627" s="25" t="s">
        <v>951</v>
      </c>
      <c r="C627" s="26" t="s">
        <v>96</v>
      </c>
      <c r="D627" s="26" t="s">
        <v>952</v>
      </c>
      <c r="E627" s="29">
        <v>46</v>
      </c>
      <c r="F627" s="28">
        <f t="shared" si="177"/>
        <v>7.2900158478605384E-2</v>
      </c>
      <c r="G627" s="29">
        <v>58</v>
      </c>
      <c r="H627" s="28">
        <f t="shared" si="178"/>
        <v>9.1821549567805472E-2</v>
      </c>
      <c r="I627" s="29">
        <v>67</v>
      </c>
      <c r="J627" s="28">
        <f t="shared" si="179"/>
        <v>0.10606972105246494</v>
      </c>
      <c r="K627" s="28">
        <v>0.01</v>
      </c>
      <c r="L627" s="28">
        <f t="shared" si="180"/>
        <v>0.27079142909887577</v>
      </c>
      <c r="M627" s="76" t="str">
        <f t="shared" si="181"/>
        <v>F</v>
      </c>
      <c r="N627" s="30">
        <v>52</v>
      </c>
      <c r="O627" s="28">
        <f t="shared" si="182"/>
        <v>8.2322768578032487E-2</v>
      </c>
      <c r="P627" s="29">
        <v>82</v>
      </c>
      <c r="Q627" s="28">
        <f t="shared" si="183"/>
        <v>0.12981667352689738</v>
      </c>
      <c r="R627" s="29">
        <v>73</v>
      </c>
      <c r="S627" s="28">
        <f t="shared" si="184"/>
        <v>0.11556850204223792</v>
      </c>
      <c r="T627" s="28">
        <v>0.01</v>
      </c>
      <c r="U627" s="28">
        <f t="shared" si="185"/>
        <v>0.32770794414716775</v>
      </c>
      <c r="V627" s="76" t="str">
        <f t="shared" si="186"/>
        <v>P</v>
      </c>
      <c r="W627" s="31">
        <f t="shared" si="187"/>
        <v>0.61849937324604365</v>
      </c>
      <c r="X627" s="32" t="str">
        <f t="shared" si="188"/>
        <v>D</v>
      </c>
      <c r="Y627" s="41"/>
    </row>
    <row r="628" spans="1:46" s="39" customFormat="1" ht="20.100000000000001" customHeight="1" x14ac:dyDescent="0.25">
      <c r="A628" s="24">
        <v>14</v>
      </c>
      <c r="B628" s="25" t="s">
        <v>953</v>
      </c>
      <c r="C628" s="26" t="s">
        <v>91</v>
      </c>
      <c r="D628" s="26" t="s">
        <v>954</v>
      </c>
      <c r="E628" s="29">
        <v>54</v>
      </c>
      <c r="F628" s="28">
        <f t="shared" si="177"/>
        <v>8.5578446909667191E-2</v>
      </c>
      <c r="G628" s="29">
        <v>59</v>
      </c>
      <c r="H628" s="28">
        <f t="shared" si="178"/>
        <v>9.3404679732767629E-2</v>
      </c>
      <c r="I628" s="29">
        <v>74</v>
      </c>
      <c r="J628" s="28">
        <f t="shared" si="179"/>
        <v>0.11715163220720008</v>
      </c>
      <c r="K628" s="28">
        <v>0.01</v>
      </c>
      <c r="L628" s="28">
        <f t="shared" si="180"/>
        <v>0.29613475884963492</v>
      </c>
      <c r="M628" s="76" t="str">
        <f t="shared" si="181"/>
        <v>P</v>
      </c>
      <c r="N628" s="30">
        <v>69</v>
      </c>
      <c r="O628" s="28">
        <f t="shared" si="182"/>
        <v>0.10923598138238927</v>
      </c>
      <c r="P628" s="29">
        <v>83</v>
      </c>
      <c r="Q628" s="28">
        <f t="shared" si="183"/>
        <v>0.13139980369185955</v>
      </c>
      <c r="R628" s="29">
        <v>61</v>
      </c>
      <c r="S628" s="28">
        <f t="shared" si="184"/>
        <v>9.6570940062691957E-2</v>
      </c>
      <c r="T628" s="28">
        <v>0.02</v>
      </c>
      <c r="U628" s="28">
        <f t="shared" si="185"/>
        <v>0.33720672513694078</v>
      </c>
      <c r="V628" s="76" t="str">
        <f t="shared" si="186"/>
        <v>P</v>
      </c>
      <c r="W628" s="31">
        <f t="shared" si="187"/>
        <v>0.66334148398657578</v>
      </c>
      <c r="X628" s="37" t="str">
        <f t="shared" si="188"/>
        <v>D</v>
      </c>
      <c r="Y628" s="38"/>
    </row>
    <row r="629" spans="1:46" s="109" customFormat="1" ht="20.100000000000001" customHeight="1" x14ac:dyDescent="0.25">
      <c r="A629" s="106">
        <v>15</v>
      </c>
      <c r="B629" s="77" t="s">
        <v>955</v>
      </c>
      <c r="C629" s="78" t="s">
        <v>91</v>
      </c>
      <c r="D629" s="78" t="s">
        <v>956</v>
      </c>
      <c r="E629" s="81">
        <v>0</v>
      </c>
      <c r="F629" s="80">
        <f t="shared" si="177"/>
        <v>0</v>
      </c>
      <c r="G629" s="81">
        <v>0</v>
      </c>
      <c r="H629" s="80">
        <f t="shared" si="178"/>
        <v>0</v>
      </c>
      <c r="I629" s="81">
        <v>0</v>
      </c>
      <c r="J629" s="80">
        <f t="shared" si="179"/>
        <v>0</v>
      </c>
      <c r="K629" s="80">
        <v>0</v>
      </c>
      <c r="L629" s="80">
        <f t="shared" si="180"/>
        <v>0</v>
      </c>
      <c r="M629" s="107" t="str">
        <f t="shared" si="181"/>
        <v>F</v>
      </c>
      <c r="N629" s="82">
        <v>0</v>
      </c>
      <c r="O629" s="80">
        <f t="shared" si="182"/>
        <v>0</v>
      </c>
      <c r="P629" s="81">
        <v>0</v>
      </c>
      <c r="Q629" s="80">
        <f t="shared" si="183"/>
        <v>0</v>
      </c>
      <c r="R629" s="81">
        <v>0</v>
      </c>
      <c r="S629" s="80">
        <f t="shared" si="184"/>
        <v>0</v>
      </c>
      <c r="T629" s="80">
        <v>0</v>
      </c>
      <c r="U629" s="80">
        <f t="shared" si="185"/>
        <v>0</v>
      </c>
      <c r="V629" s="107" t="str">
        <f t="shared" si="186"/>
        <v>F</v>
      </c>
      <c r="W629" s="83">
        <f t="shared" si="187"/>
        <v>0</v>
      </c>
      <c r="X629" s="84" t="str">
        <f t="shared" si="188"/>
        <v>F</v>
      </c>
      <c r="Y629" s="139"/>
    </row>
    <row r="630" spans="1:46" s="34" customFormat="1" ht="20.100000000000001" customHeight="1" x14ac:dyDescent="0.25">
      <c r="A630" s="24">
        <v>16</v>
      </c>
      <c r="B630" s="25" t="s">
        <v>957</v>
      </c>
      <c r="C630" s="26" t="s">
        <v>91</v>
      </c>
      <c r="D630" s="26" t="s">
        <v>958</v>
      </c>
      <c r="E630" s="29">
        <v>88</v>
      </c>
      <c r="F630" s="28">
        <f t="shared" si="177"/>
        <v>0.13946117274167988</v>
      </c>
      <c r="G630" s="29">
        <v>74</v>
      </c>
      <c r="H630" s="28">
        <f t="shared" si="178"/>
        <v>0.11715163220720008</v>
      </c>
      <c r="I630" s="29">
        <v>88</v>
      </c>
      <c r="J630" s="28">
        <f t="shared" si="179"/>
        <v>0.13931545451667038</v>
      </c>
      <c r="K630" s="28">
        <v>2.5000000000000001E-2</v>
      </c>
      <c r="L630" s="28">
        <f t="shared" si="180"/>
        <v>0.39592825946555033</v>
      </c>
      <c r="M630" s="76" t="str">
        <f t="shared" si="181"/>
        <v>P</v>
      </c>
      <c r="N630" s="30">
        <v>86</v>
      </c>
      <c r="O630" s="28">
        <f t="shared" si="182"/>
        <v>0.13614919418674604</v>
      </c>
      <c r="P630" s="29">
        <v>88</v>
      </c>
      <c r="Q630" s="28">
        <f t="shared" si="183"/>
        <v>0.13931545451667038</v>
      </c>
      <c r="R630" s="29">
        <v>96</v>
      </c>
      <c r="S630" s="28">
        <f t="shared" si="184"/>
        <v>0.15198049583636766</v>
      </c>
      <c r="T630" s="28">
        <v>2.5000000000000001E-2</v>
      </c>
      <c r="U630" s="28">
        <f t="shared" si="185"/>
        <v>0.42744514453978411</v>
      </c>
      <c r="V630" s="76" t="str">
        <f t="shared" si="186"/>
        <v>P</v>
      </c>
      <c r="W630" s="31">
        <f t="shared" si="187"/>
        <v>0.87337340400533436</v>
      </c>
      <c r="X630" s="32" t="str">
        <f t="shared" si="188"/>
        <v>B</v>
      </c>
      <c r="Y630" s="41"/>
    </row>
    <row r="631" spans="1:46" s="39" customFormat="1" ht="20.100000000000001" customHeight="1" x14ac:dyDescent="0.25">
      <c r="A631" s="24">
        <v>17</v>
      </c>
      <c r="B631" s="25" t="s">
        <v>959</v>
      </c>
      <c r="C631" s="26" t="s">
        <v>91</v>
      </c>
      <c r="D631" s="26" t="s">
        <v>960</v>
      </c>
      <c r="E631" s="29">
        <v>59</v>
      </c>
      <c r="F631" s="28">
        <f t="shared" si="177"/>
        <v>9.3502377179080817E-2</v>
      </c>
      <c r="G631" s="29">
        <v>52</v>
      </c>
      <c r="H631" s="28">
        <f t="shared" si="178"/>
        <v>8.2322768578032487E-2</v>
      </c>
      <c r="I631" s="29">
        <v>67</v>
      </c>
      <c r="J631" s="28">
        <f t="shared" si="179"/>
        <v>0.10606972105246494</v>
      </c>
      <c r="K631" s="28">
        <v>0.01</v>
      </c>
      <c r="L631" s="28">
        <f t="shared" si="180"/>
        <v>0.28189486680957826</v>
      </c>
      <c r="M631" s="76" t="str">
        <f t="shared" si="181"/>
        <v>F</v>
      </c>
      <c r="N631" s="30">
        <v>76</v>
      </c>
      <c r="O631" s="28">
        <f t="shared" si="182"/>
        <v>0.12031789253712441</v>
      </c>
      <c r="P631" s="29">
        <v>77</v>
      </c>
      <c r="Q631" s="28">
        <f t="shared" si="183"/>
        <v>0.12190102270208657</v>
      </c>
      <c r="R631" s="29">
        <v>80</v>
      </c>
      <c r="S631" s="28">
        <f t="shared" si="184"/>
        <v>0.12665041319697307</v>
      </c>
      <c r="T631" s="28">
        <v>0.02</v>
      </c>
      <c r="U631" s="28">
        <f t="shared" si="185"/>
        <v>0.36886932843618403</v>
      </c>
      <c r="V631" s="76" t="str">
        <f t="shared" si="186"/>
        <v>P</v>
      </c>
      <c r="W631" s="31">
        <f t="shared" si="187"/>
        <v>0.68076419524576226</v>
      </c>
      <c r="X631" s="37" t="str">
        <f t="shared" si="188"/>
        <v>D</v>
      </c>
      <c r="Y631" s="38"/>
    </row>
    <row r="632" spans="1:46" s="34" customFormat="1" ht="20.100000000000001" customHeight="1" x14ac:dyDescent="0.25">
      <c r="A632" s="24">
        <v>18</v>
      </c>
      <c r="B632" s="25" t="s">
        <v>961</v>
      </c>
      <c r="C632" s="26" t="s">
        <v>91</v>
      </c>
      <c r="D632" s="26" t="s">
        <v>962</v>
      </c>
      <c r="E632" s="29">
        <v>95</v>
      </c>
      <c r="F632" s="28">
        <f t="shared" si="177"/>
        <v>0.15055467511885895</v>
      </c>
      <c r="G632" s="29">
        <v>97</v>
      </c>
      <c r="H632" s="28">
        <f t="shared" si="178"/>
        <v>0.15356362600132983</v>
      </c>
      <c r="I632" s="29">
        <v>99</v>
      </c>
      <c r="J632" s="28">
        <f t="shared" si="179"/>
        <v>0.15672988633125418</v>
      </c>
      <c r="K632" s="28">
        <v>2.5000000000000001E-2</v>
      </c>
      <c r="L632" s="28">
        <f t="shared" si="180"/>
        <v>0.46084818745144296</v>
      </c>
      <c r="M632" s="76" t="str">
        <f t="shared" si="181"/>
        <v>P</v>
      </c>
      <c r="N632" s="30">
        <v>91</v>
      </c>
      <c r="O632" s="28">
        <f t="shared" si="182"/>
        <v>0.14406484501155686</v>
      </c>
      <c r="P632" s="29">
        <v>99</v>
      </c>
      <c r="Q632" s="28">
        <f t="shared" si="183"/>
        <v>0.15672988633125418</v>
      </c>
      <c r="R632" s="29">
        <v>97</v>
      </c>
      <c r="S632" s="28">
        <f t="shared" si="184"/>
        <v>0.15356362600132983</v>
      </c>
      <c r="T632" s="28">
        <v>2.5000000000000001E-2</v>
      </c>
      <c r="U632" s="28">
        <f t="shared" si="185"/>
        <v>0.45435835734414087</v>
      </c>
      <c r="V632" s="76" t="str">
        <f t="shared" si="186"/>
        <v>P</v>
      </c>
      <c r="W632" s="31">
        <f t="shared" si="187"/>
        <v>0.96520654479558377</v>
      </c>
      <c r="X632" s="32" t="str">
        <f t="shared" si="188"/>
        <v>A</v>
      </c>
      <c r="Y632" s="41" t="s">
        <v>11</v>
      </c>
    </row>
    <row r="633" spans="1:46" s="141" customFormat="1" ht="20.100000000000001" customHeight="1" x14ac:dyDescent="0.25">
      <c r="A633" s="106">
        <v>19</v>
      </c>
      <c r="B633" s="77" t="s">
        <v>963</v>
      </c>
      <c r="C633" s="78" t="s">
        <v>91</v>
      </c>
      <c r="D633" s="78" t="s">
        <v>964</v>
      </c>
      <c r="E633" s="81">
        <v>47</v>
      </c>
      <c r="F633" s="80">
        <f t="shared" si="177"/>
        <v>7.448494453248812E-2</v>
      </c>
      <c r="G633" s="81">
        <v>46</v>
      </c>
      <c r="H633" s="80">
        <f t="shared" si="178"/>
        <v>7.2823987588259517E-2</v>
      </c>
      <c r="I633" s="81">
        <v>66</v>
      </c>
      <c r="J633" s="80">
        <f t="shared" si="179"/>
        <v>0.10448659088750277</v>
      </c>
      <c r="K633" s="80">
        <v>0.02</v>
      </c>
      <c r="L633" s="80">
        <f t="shared" si="180"/>
        <v>0.25179552300825042</v>
      </c>
      <c r="M633" s="107" t="str">
        <f t="shared" si="181"/>
        <v>F</v>
      </c>
      <c r="N633" s="82">
        <v>59</v>
      </c>
      <c r="O633" s="80">
        <f t="shared" si="182"/>
        <v>9.3404679732767629E-2</v>
      </c>
      <c r="P633" s="81">
        <v>68</v>
      </c>
      <c r="Q633" s="80">
        <f t="shared" si="183"/>
        <v>0.1076528512174271</v>
      </c>
      <c r="R633" s="81">
        <v>65</v>
      </c>
      <c r="S633" s="80">
        <f t="shared" si="184"/>
        <v>0.10290346072254061</v>
      </c>
      <c r="T633" s="80">
        <v>0.02</v>
      </c>
      <c r="U633" s="80">
        <f t="shared" si="185"/>
        <v>0.30396099167273538</v>
      </c>
      <c r="V633" s="107" t="str">
        <f t="shared" si="186"/>
        <v>P</v>
      </c>
      <c r="W633" s="83">
        <f t="shared" si="187"/>
        <v>0.59575651468098578</v>
      </c>
      <c r="X633" s="84" t="str">
        <f t="shared" si="188"/>
        <v>F</v>
      </c>
      <c r="Y633" s="142"/>
    </row>
    <row r="634" spans="1:46" s="36" customFormat="1" ht="20.100000000000001" customHeight="1" x14ac:dyDescent="0.25">
      <c r="A634" s="24">
        <v>20</v>
      </c>
      <c r="B634" s="25" t="s">
        <v>965</v>
      </c>
      <c r="C634" s="26" t="s">
        <v>91</v>
      </c>
      <c r="D634" s="26" t="s">
        <v>966</v>
      </c>
      <c r="E634" s="29">
        <v>72</v>
      </c>
      <c r="F634" s="28">
        <f t="shared" si="177"/>
        <v>0.11410459587955626</v>
      </c>
      <c r="G634" s="29">
        <v>72</v>
      </c>
      <c r="H634" s="28">
        <f t="shared" si="178"/>
        <v>0.11398537187727575</v>
      </c>
      <c r="I634" s="29">
        <v>76</v>
      </c>
      <c r="J634" s="28">
        <f t="shared" si="179"/>
        <v>0.12031789253712441</v>
      </c>
      <c r="K634" s="28">
        <v>0.01</v>
      </c>
      <c r="L634" s="28">
        <f t="shared" si="180"/>
        <v>0.34840786029395643</v>
      </c>
      <c r="M634" s="76" t="str">
        <f t="shared" si="181"/>
        <v>P</v>
      </c>
      <c r="N634" s="30">
        <v>74</v>
      </c>
      <c r="O634" s="28">
        <f t="shared" si="182"/>
        <v>0.11715163220720008</v>
      </c>
      <c r="P634" s="29">
        <v>89</v>
      </c>
      <c r="Q634" s="28">
        <f t="shared" si="183"/>
        <v>0.14089858468163252</v>
      </c>
      <c r="R634" s="29">
        <v>81</v>
      </c>
      <c r="S634" s="28">
        <f t="shared" si="184"/>
        <v>0.12823354336193524</v>
      </c>
      <c r="T634" s="28">
        <v>2.5000000000000001E-2</v>
      </c>
      <c r="U634" s="28">
        <f t="shared" si="185"/>
        <v>0.38628376025076783</v>
      </c>
      <c r="V634" s="76" t="str">
        <f t="shared" si="186"/>
        <v>P</v>
      </c>
      <c r="W634" s="31">
        <f t="shared" si="187"/>
        <v>0.76969162054472429</v>
      </c>
      <c r="X634" s="32" t="str">
        <f t="shared" si="188"/>
        <v>C</v>
      </c>
      <c r="Y634" s="43"/>
    </row>
    <row r="635" spans="1:46" s="36" customFormat="1" ht="20.100000000000001" customHeight="1" x14ac:dyDescent="0.25">
      <c r="A635" s="24">
        <v>21</v>
      </c>
      <c r="B635" s="25" t="s">
        <v>967</v>
      </c>
      <c r="C635" s="26" t="s">
        <v>91</v>
      </c>
      <c r="D635" s="26" t="s">
        <v>968</v>
      </c>
      <c r="E635" s="29">
        <v>92</v>
      </c>
      <c r="F635" s="28">
        <f t="shared" si="177"/>
        <v>0.14580031695721077</v>
      </c>
      <c r="G635" s="29">
        <v>91</v>
      </c>
      <c r="H635" s="28">
        <f t="shared" si="178"/>
        <v>0.14406484501155686</v>
      </c>
      <c r="I635" s="29">
        <v>89</v>
      </c>
      <c r="J635" s="28">
        <f t="shared" si="179"/>
        <v>0.14089858468163252</v>
      </c>
      <c r="K635" s="28">
        <v>2.5000000000000001E-2</v>
      </c>
      <c r="L635" s="28">
        <f t="shared" si="180"/>
        <v>0.43076374665040018</v>
      </c>
      <c r="M635" s="76" t="str">
        <f t="shared" si="181"/>
        <v>P</v>
      </c>
      <c r="N635" s="30">
        <v>97</v>
      </c>
      <c r="O635" s="28">
        <f t="shared" si="182"/>
        <v>0.15356362600132983</v>
      </c>
      <c r="P635" s="29">
        <v>91</v>
      </c>
      <c r="Q635" s="28">
        <f t="shared" si="183"/>
        <v>0.14406484501155686</v>
      </c>
      <c r="R635" s="29">
        <v>92</v>
      </c>
      <c r="S635" s="28">
        <f t="shared" si="184"/>
        <v>0.14564797517651903</v>
      </c>
      <c r="T635" s="28">
        <v>2.5000000000000001E-2</v>
      </c>
      <c r="U635" s="28">
        <f t="shared" si="185"/>
        <v>0.44327644618940576</v>
      </c>
      <c r="V635" s="76" t="str">
        <f t="shared" si="186"/>
        <v>P</v>
      </c>
      <c r="W635" s="31">
        <f t="shared" si="187"/>
        <v>0.92404019283980598</v>
      </c>
      <c r="X635" s="32" t="str">
        <f t="shared" si="188"/>
        <v>A</v>
      </c>
      <c r="Y635" s="35"/>
    </row>
    <row r="636" spans="1:46" s="36" customFormat="1" ht="20.100000000000001" customHeight="1" x14ac:dyDescent="0.25">
      <c r="A636" s="24">
        <v>22</v>
      </c>
      <c r="B636" s="25" t="s">
        <v>969</v>
      </c>
      <c r="C636" s="26" t="s">
        <v>91</v>
      </c>
      <c r="D636" s="26" t="s">
        <v>970</v>
      </c>
      <c r="E636" s="29">
        <v>77</v>
      </c>
      <c r="F636" s="28">
        <f t="shared" si="177"/>
        <v>0.12202852614896989</v>
      </c>
      <c r="G636" s="29">
        <v>66</v>
      </c>
      <c r="H636" s="28">
        <f t="shared" si="178"/>
        <v>0.10448659088750277</v>
      </c>
      <c r="I636" s="29">
        <v>90</v>
      </c>
      <c r="J636" s="28">
        <f t="shared" si="179"/>
        <v>0.14248171484659469</v>
      </c>
      <c r="K636" s="28">
        <v>0.02</v>
      </c>
      <c r="L636" s="28">
        <f t="shared" si="180"/>
        <v>0.36899683188306731</v>
      </c>
      <c r="M636" s="76" t="str">
        <f t="shared" si="181"/>
        <v>P</v>
      </c>
      <c r="N636" s="30">
        <v>85</v>
      </c>
      <c r="O636" s="28">
        <f t="shared" si="182"/>
        <v>0.13456606402178387</v>
      </c>
      <c r="P636" s="29">
        <v>92</v>
      </c>
      <c r="Q636" s="28">
        <f t="shared" si="183"/>
        <v>0.14564797517651903</v>
      </c>
      <c r="R636" s="29">
        <v>93</v>
      </c>
      <c r="S636" s="28">
        <f t="shared" si="184"/>
        <v>0.14723110534148118</v>
      </c>
      <c r="T636" s="28">
        <v>0.02</v>
      </c>
      <c r="U636" s="28">
        <f t="shared" si="185"/>
        <v>0.42744514453978411</v>
      </c>
      <c r="V636" s="76" t="str">
        <f t="shared" si="186"/>
        <v>P</v>
      </c>
      <c r="W636" s="31">
        <f t="shared" si="187"/>
        <v>0.83644197642285134</v>
      </c>
      <c r="X636" s="32" t="str">
        <f t="shared" si="188"/>
        <v>B</v>
      </c>
      <c r="Y636" s="40"/>
    </row>
    <row r="637" spans="1:46" s="109" customFormat="1" ht="20.100000000000001" customHeight="1" x14ac:dyDescent="0.25">
      <c r="A637" s="106">
        <v>23</v>
      </c>
      <c r="B637" s="77" t="s">
        <v>1149</v>
      </c>
      <c r="C637" s="78" t="s">
        <v>96</v>
      </c>
      <c r="D637" s="78" t="s">
        <v>1172</v>
      </c>
      <c r="E637" s="81">
        <v>76</v>
      </c>
      <c r="F637" s="80">
        <f t="shared" si="177"/>
        <v>0.12044374009508717</v>
      </c>
      <c r="G637" s="81">
        <v>78</v>
      </c>
      <c r="H637" s="80">
        <f t="shared" si="178"/>
        <v>0.12348415286704874</v>
      </c>
      <c r="I637" s="81">
        <v>68</v>
      </c>
      <c r="J637" s="80">
        <f t="shared" si="179"/>
        <v>0.1076528512174271</v>
      </c>
      <c r="K637" s="80">
        <v>2.5000000000000001E-2</v>
      </c>
      <c r="L637" s="28">
        <f t="shared" si="180"/>
        <v>0.35158074417956298</v>
      </c>
      <c r="M637" s="76" t="str">
        <f t="shared" si="181"/>
        <v>P</v>
      </c>
      <c r="N637" s="82">
        <v>79</v>
      </c>
      <c r="O637" s="80">
        <f t="shared" si="182"/>
        <v>0.1250672830320109</v>
      </c>
      <c r="P637" s="81">
        <v>86</v>
      </c>
      <c r="Q637" s="80">
        <f t="shared" si="183"/>
        <v>0.13614919418674604</v>
      </c>
      <c r="R637" s="81">
        <v>85</v>
      </c>
      <c r="S637" s="80">
        <f t="shared" si="184"/>
        <v>0.13456606402178387</v>
      </c>
      <c r="T637" s="80">
        <v>2.5000000000000001E-2</v>
      </c>
      <c r="U637" s="28">
        <f t="shared" si="185"/>
        <v>0.3957825412405408</v>
      </c>
      <c r="V637" s="76" t="str">
        <f t="shared" si="186"/>
        <v>P</v>
      </c>
      <c r="W637" s="83">
        <f t="shared" si="187"/>
        <v>0.79736328542010382</v>
      </c>
      <c r="X637" s="84" t="str">
        <f t="shared" si="188"/>
        <v>C</v>
      </c>
      <c r="Y637" s="108"/>
    </row>
    <row r="638" spans="1:46" ht="15" customHeight="1" x14ac:dyDescent="0.2">
      <c r="A638" s="44" t="s">
        <v>30</v>
      </c>
      <c r="B638" s="45"/>
      <c r="C638" s="45"/>
      <c r="D638" s="4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7"/>
      <c r="U638" s="55"/>
      <c r="V638" s="55"/>
      <c r="W638" s="45"/>
      <c r="X638" s="48"/>
      <c r="Y638" s="49"/>
      <c r="Z638" s="50"/>
      <c r="AA638" s="51"/>
      <c r="AB638" s="52"/>
      <c r="AC638" s="52"/>
      <c r="AD638" s="53"/>
      <c r="AE638" s="54"/>
      <c r="AF638" s="53"/>
      <c r="AG638" s="54"/>
      <c r="AH638" s="53"/>
      <c r="AI638" s="54"/>
      <c r="AJ638" s="55"/>
      <c r="AK638" s="53"/>
      <c r="AL638" s="54"/>
      <c r="AM638" s="53"/>
      <c r="AN638" s="54"/>
      <c r="AO638" s="53"/>
      <c r="AP638" s="54"/>
      <c r="AQ638" s="55"/>
      <c r="AR638" s="56"/>
      <c r="AS638" s="57"/>
      <c r="AT638" s="58"/>
    </row>
    <row r="639" spans="1:46" ht="15" customHeight="1" x14ac:dyDescent="0.2">
      <c r="A639" s="44"/>
      <c r="B639" s="45"/>
      <c r="C639" s="45"/>
      <c r="D639" s="4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55"/>
      <c r="U639" s="55"/>
      <c r="V639" s="55"/>
      <c r="W639" s="45"/>
      <c r="X639" s="48"/>
      <c r="Y639" s="49"/>
      <c r="Z639" s="50"/>
      <c r="AA639" s="51"/>
      <c r="AB639" s="52"/>
      <c r="AC639" s="52"/>
      <c r="AD639" s="53"/>
      <c r="AE639" s="54"/>
      <c r="AF639" s="53"/>
      <c r="AG639" s="54"/>
      <c r="AH639" s="53"/>
      <c r="AI639" s="54"/>
      <c r="AJ639" s="55"/>
      <c r="AK639" s="53"/>
      <c r="AL639" s="54"/>
      <c r="AM639" s="53"/>
      <c r="AN639" s="54"/>
      <c r="AO639" s="53"/>
      <c r="AP639" s="54"/>
      <c r="AQ639" s="55"/>
      <c r="AR639" s="56"/>
      <c r="AS639" s="57"/>
      <c r="AT639" s="58"/>
    </row>
    <row r="640" spans="1:46" ht="15" customHeight="1" x14ac:dyDescent="0.2">
      <c r="A640" s="44"/>
      <c r="B640" s="45"/>
      <c r="C640" s="45"/>
      <c r="D640" s="4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55"/>
      <c r="U640" s="55"/>
      <c r="V640" s="55"/>
      <c r="W640" s="45"/>
      <c r="X640" s="48"/>
      <c r="Y640" s="49"/>
      <c r="Z640" s="50"/>
      <c r="AA640" s="51"/>
      <c r="AB640" s="52"/>
      <c r="AC640" s="52"/>
      <c r="AD640" s="53"/>
      <c r="AE640" s="54"/>
      <c r="AF640" s="53"/>
      <c r="AG640" s="54"/>
      <c r="AH640" s="53"/>
      <c r="AI640" s="54"/>
      <c r="AJ640" s="55"/>
      <c r="AK640" s="53"/>
      <c r="AL640" s="54"/>
      <c r="AM640" s="53"/>
      <c r="AN640" s="54"/>
      <c r="AO640" s="53"/>
      <c r="AP640" s="54"/>
      <c r="AQ640" s="55"/>
      <c r="AR640" s="56"/>
      <c r="AS640" s="57"/>
      <c r="AT640" s="58"/>
    </row>
    <row r="641" spans="1:46" ht="15" customHeight="1" x14ac:dyDescent="0.2">
      <c r="A641" s="44"/>
      <c r="B641" s="45"/>
      <c r="C641" s="45"/>
      <c r="D641" s="46"/>
      <c r="E641" s="45"/>
      <c r="F641" s="45"/>
      <c r="G641" s="45"/>
      <c r="H641" s="45"/>
      <c r="I641" s="45"/>
      <c r="J641" s="45"/>
      <c r="K641" s="44" t="s">
        <v>89</v>
      </c>
      <c r="L641" s="45"/>
      <c r="M641" s="45"/>
      <c r="N641" s="45"/>
      <c r="O641" s="45"/>
      <c r="P641" s="45"/>
      <c r="Q641" s="45"/>
      <c r="R641" s="45"/>
      <c r="S641" s="45"/>
      <c r="T641" s="55"/>
      <c r="U641" s="55"/>
      <c r="V641" s="55"/>
      <c r="W641" s="45"/>
      <c r="X641" s="48"/>
      <c r="Y641" s="49"/>
      <c r="Z641" s="50"/>
      <c r="AA641" s="51"/>
      <c r="AB641" s="52"/>
      <c r="AC641" s="52"/>
      <c r="AD641" s="53"/>
      <c r="AE641" s="54"/>
      <c r="AF641" s="53"/>
      <c r="AG641" s="54"/>
      <c r="AH641" s="53"/>
      <c r="AI641" s="54"/>
      <c r="AJ641" s="55"/>
      <c r="AK641" s="53"/>
      <c r="AL641" s="54"/>
      <c r="AM641" s="53"/>
      <c r="AN641" s="54"/>
      <c r="AO641" s="53"/>
      <c r="AP641" s="54"/>
      <c r="AQ641" s="55"/>
      <c r="AR641" s="56"/>
      <c r="AS641" s="57"/>
      <c r="AT641" s="58"/>
    </row>
    <row r="642" spans="1:46" ht="15" customHeight="1" x14ac:dyDescent="0.2">
      <c r="A642" s="44"/>
      <c r="B642" s="45"/>
      <c r="C642" s="45"/>
      <c r="D642" s="4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55"/>
      <c r="U642" s="55"/>
      <c r="V642" s="55"/>
      <c r="W642" s="45"/>
      <c r="X642" s="48"/>
      <c r="Y642" s="49"/>
      <c r="Z642" s="50"/>
      <c r="AA642" s="51"/>
      <c r="AB642" s="52"/>
      <c r="AC642" s="52"/>
      <c r="AD642" s="53"/>
      <c r="AE642" s="54"/>
      <c r="AF642" s="53"/>
      <c r="AG642" s="54"/>
      <c r="AH642" s="53"/>
      <c r="AI642" s="54"/>
      <c r="AJ642" s="55"/>
      <c r="AK642" s="53"/>
      <c r="AL642" s="54"/>
      <c r="AM642" s="53"/>
      <c r="AN642" s="54"/>
      <c r="AO642" s="53"/>
      <c r="AP642" s="54"/>
      <c r="AQ642" s="55"/>
      <c r="AR642" s="56"/>
      <c r="AS642" s="57"/>
      <c r="AT642" s="58"/>
    </row>
    <row r="643" spans="1:46" ht="15" customHeight="1" x14ac:dyDescent="0.2">
      <c r="A643" s="44"/>
      <c r="B643" s="45"/>
      <c r="C643" s="45"/>
      <c r="D643" s="4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55"/>
      <c r="U643" s="55"/>
      <c r="V643" s="55"/>
      <c r="W643" s="45"/>
      <c r="X643" s="48"/>
      <c r="Y643" s="49"/>
      <c r="Z643" s="50"/>
      <c r="AA643" s="51"/>
      <c r="AB643" s="52"/>
      <c r="AC643" s="52"/>
      <c r="AD643" s="53"/>
      <c r="AE643" s="54"/>
      <c r="AF643" s="53"/>
      <c r="AG643" s="54"/>
      <c r="AH643" s="53"/>
      <c r="AI643" s="54"/>
      <c r="AJ643" s="55"/>
      <c r="AK643" s="53"/>
      <c r="AL643" s="54"/>
      <c r="AM643" s="53"/>
      <c r="AN643" s="54"/>
      <c r="AO643" s="53"/>
      <c r="AP643" s="54"/>
      <c r="AQ643" s="55"/>
      <c r="AR643" s="56"/>
      <c r="AS643" s="57"/>
      <c r="AT643" s="58"/>
    </row>
    <row r="644" spans="1:46" ht="15" customHeight="1" x14ac:dyDescent="0.2">
      <c r="A644" s="44"/>
      <c r="B644" s="45"/>
      <c r="C644" s="45"/>
      <c r="D644" s="46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55"/>
      <c r="U644" s="55"/>
      <c r="V644" s="55" t="s">
        <v>89</v>
      </c>
      <c r="W644" s="45"/>
      <c r="X644" s="48"/>
      <c r="Y644" s="49"/>
      <c r="Z644" s="50"/>
      <c r="AA644" s="51"/>
      <c r="AB644" s="52"/>
      <c r="AC644" s="52"/>
      <c r="AD644" s="53"/>
      <c r="AE644" s="54"/>
      <c r="AF644" s="53"/>
      <c r="AG644" s="54"/>
      <c r="AH644" s="53"/>
      <c r="AI644" s="54"/>
      <c r="AJ644" s="55"/>
      <c r="AK644" s="53"/>
      <c r="AL644" s="54"/>
      <c r="AM644" s="53"/>
      <c r="AN644" s="54"/>
      <c r="AO644" s="53"/>
      <c r="AP644" s="54"/>
      <c r="AQ644" s="55"/>
      <c r="AR644" s="56"/>
      <c r="AS644" s="57"/>
      <c r="AT644" s="58"/>
    </row>
    <row r="645" spans="1:46" ht="15" customHeight="1" x14ac:dyDescent="0.2">
      <c r="A645" s="44"/>
      <c r="B645" s="45"/>
      <c r="C645" s="45"/>
      <c r="D645" s="46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55"/>
      <c r="U645" s="55"/>
      <c r="V645" s="55"/>
      <c r="W645" s="45"/>
      <c r="X645" s="48"/>
      <c r="Y645" s="49"/>
      <c r="Z645" s="50"/>
      <c r="AA645" s="51"/>
      <c r="AB645" s="52"/>
      <c r="AC645" s="52"/>
      <c r="AD645" s="53"/>
      <c r="AE645" s="54"/>
      <c r="AF645" s="53"/>
      <c r="AG645" s="54"/>
      <c r="AH645" s="53"/>
      <c r="AI645" s="54"/>
      <c r="AJ645" s="55"/>
      <c r="AK645" s="53"/>
      <c r="AL645" s="54"/>
      <c r="AM645" s="53"/>
      <c r="AN645" s="54"/>
      <c r="AO645" s="53"/>
      <c r="AP645" s="54"/>
      <c r="AQ645" s="55"/>
      <c r="AR645" s="56"/>
      <c r="AS645" s="57"/>
      <c r="AT645" s="58"/>
    </row>
    <row r="646" spans="1:46" ht="15" customHeight="1" x14ac:dyDescent="0.2">
      <c r="A646" s="44"/>
      <c r="B646" s="45"/>
      <c r="C646" s="45"/>
      <c r="D646" s="46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55"/>
      <c r="U646" s="55"/>
      <c r="V646" s="55"/>
      <c r="W646" s="45"/>
      <c r="X646" s="48"/>
      <c r="Y646" s="49"/>
      <c r="Z646" s="50"/>
      <c r="AA646" s="51"/>
      <c r="AB646" s="52"/>
      <c r="AC646" s="52"/>
      <c r="AD646" s="53"/>
      <c r="AE646" s="54"/>
      <c r="AF646" s="53"/>
      <c r="AG646" s="54"/>
      <c r="AH646" s="53"/>
      <c r="AI646" s="54"/>
      <c r="AJ646" s="55"/>
      <c r="AK646" s="53"/>
      <c r="AL646" s="54"/>
      <c r="AM646" s="53"/>
      <c r="AN646" s="54"/>
      <c r="AO646" s="53"/>
      <c r="AP646" s="54"/>
      <c r="AQ646" s="55"/>
      <c r="AR646" s="56"/>
      <c r="AS646" s="57"/>
      <c r="AT646" s="58"/>
    </row>
    <row r="647" spans="1:46" ht="15" customHeight="1" x14ac:dyDescent="0.2">
      <c r="A647" s="44"/>
      <c r="B647" s="45"/>
      <c r="C647" s="45"/>
      <c r="D647" s="46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55"/>
      <c r="U647" s="55"/>
      <c r="V647" s="55"/>
      <c r="W647" s="45"/>
      <c r="X647" s="48"/>
      <c r="Y647" s="49"/>
      <c r="Z647" s="50"/>
      <c r="AA647" s="51"/>
      <c r="AB647" s="52"/>
      <c r="AC647" s="52"/>
      <c r="AD647" s="53"/>
      <c r="AE647" s="54"/>
      <c r="AF647" s="53"/>
      <c r="AG647" s="54"/>
      <c r="AH647" s="53"/>
      <c r="AI647" s="54"/>
      <c r="AJ647" s="55"/>
      <c r="AK647" s="53"/>
      <c r="AL647" s="54"/>
      <c r="AM647" s="53"/>
      <c r="AN647" s="54"/>
      <c r="AO647" s="53"/>
      <c r="AP647" s="54"/>
      <c r="AQ647" s="55"/>
      <c r="AR647" s="56"/>
      <c r="AS647" s="57"/>
      <c r="AT647" s="58"/>
    </row>
    <row r="648" spans="1:46" s="7" customFormat="1" ht="30" x14ac:dyDescent="0.2">
      <c r="A648" s="254" t="s">
        <v>17</v>
      </c>
      <c r="B648" s="255"/>
      <c r="C648" s="255"/>
      <c r="D648" s="255"/>
      <c r="E648" s="255"/>
      <c r="F648" s="255"/>
      <c r="G648" s="255"/>
      <c r="H648" s="255"/>
      <c r="I648" s="255"/>
      <c r="J648" s="255"/>
      <c r="K648" s="255"/>
      <c r="L648" s="255"/>
      <c r="M648" s="255"/>
      <c r="N648" s="255"/>
      <c r="O648" s="255"/>
      <c r="P648" s="255"/>
      <c r="Q648" s="255"/>
      <c r="R648" s="255"/>
      <c r="S648" s="255"/>
      <c r="T648" s="255"/>
      <c r="U648" s="255"/>
      <c r="V648" s="255"/>
      <c r="W648" s="255"/>
      <c r="X648" s="255"/>
      <c r="Y648" s="255"/>
    </row>
    <row r="649" spans="1:46" ht="15.95" customHeight="1" x14ac:dyDescent="0.2">
      <c r="A649" s="8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1"/>
      <c r="Y649" s="12"/>
    </row>
    <row r="650" spans="1:46" ht="21" customHeight="1" x14ac:dyDescent="0.2">
      <c r="A650" s="14" t="s">
        <v>81</v>
      </c>
      <c r="B650" s="14"/>
      <c r="C650" s="14"/>
      <c r="D650" s="15"/>
      <c r="E650" s="16"/>
      <c r="F650" s="16"/>
      <c r="G650" s="16"/>
      <c r="H650" s="16"/>
      <c r="I650" s="16"/>
      <c r="J650" s="16"/>
      <c r="K650" s="17" t="s">
        <v>79</v>
      </c>
      <c r="L650" s="17"/>
      <c r="M650" s="17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8"/>
    </row>
    <row r="651" spans="1:46" ht="18" customHeight="1" x14ac:dyDescent="0.2">
      <c r="A651" s="14" t="s">
        <v>82</v>
      </c>
      <c r="B651" s="14"/>
      <c r="C651" s="14"/>
      <c r="D651" s="15"/>
      <c r="E651" s="16"/>
      <c r="F651" s="16"/>
      <c r="G651" s="16"/>
      <c r="H651" s="16"/>
      <c r="I651" s="16"/>
      <c r="J651" s="16"/>
      <c r="K651" s="17" t="s">
        <v>62</v>
      </c>
      <c r="L651" s="17"/>
      <c r="M651" s="17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8" t="s">
        <v>10</v>
      </c>
    </row>
    <row r="652" spans="1:46" ht="15.95" customHeight="1" x14ac:dyDescent="0.2">
      <c r="A652" s="19"/>
      <c r="B652" s="20"/>
      <c r="C652" s="20"/>
      <c r="D652" s="21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22"/>
    </row>
    <row r="653" spans="1:46" ht="14.1" customHeight="1" x14ac:dyDescent="0.2">
      <c r="A653" s="235" t="s">
        <v>2</v>
      </c>
      <c r="B653" s="236" t="s">
        <v>3</v>
      </c>
      <c r="C653" s="236" t="s">
        <v>4</v>
      </c>
      <c r="D653" s="236" t="s">
        <v>5</v>
      </c>
      <c r="E653" s="237" t="s">
        <v>21</v>
      </c>
      <c r="F653" s="238"/>
      <c r="G653" s="238"/>
      <c r="H653" s="238"/>
      <c r="I653" s="238"/>
      <c r="J653" s="238"/>
      <c r="K653" s="238"/>
      <c r="L653" s="228"/>
      <c r="M653" s="229"/>
      <c r="N653" s="235" t="s">
        <v>22</v>
      </c>
      <c r="O653" s="235"/>
      <c r="P653" s="235"/>
      <c r="Q653" s="235"/>
      <c r="R653" s="235"/>
      <c r="S653" s="235"/>
      <c r="T653" s="256"/>
      <c r="U653" s="228"/>
      <c r="V653" s="229"/>
      <c r="W653" s="257" t="s">
        <v>6</v>
      </c>
      <c r="X653" s="243" t="s">
        <v>1</v>
      </c>
      <c r="Y653" s="236" t="s">
        <v>1134</v>
      </c>
    </row>
    <row r="654" spans="1:46" ht="14.1" customHeight="1" x14ac:dyDescent="0.2">
      <c r="A654" s="235"/>
      <c r="B654" s="236"/>
      <c r="C654" s="236"/>
      <c r="D654" s="236"/>
      <c r="E654" s="240"/>
      <c r="F654" s="241"/>
      <c r="G654" s="241"/>
      <c r="H654" s="241"/>
      <c r="I654" s="241"/>
      <c r="J654" s="241"/>
      <c r="K654" s="241"/>
      <c r="L654" s="230"/>
      <c r="M654" s="231"/>
      <c r="N654" s="235"/>
      <c r="O654" s="235"/>
      <c r="P654" s="235"/>
      <c r="Q654" s="235"/>
      <c r="R654" s="235"/>
      <c r="S654" s="235"/>
      <c r="T654" s="256"/>
      <c r="U654" s="230"/>
      <c r="V654" s="231"/>
      <c r="W654" s="258"/>
      <c r="X654" s="243"/>
      <c r="Y654" s="236"/>
    </row>
    <row r="655" spans="1:46" ht="14.1" customHeight="1" x14ac:dyDescent="0.2">
      <c r="A655" s="235"/>
      <c r="B655" s="236"/>
      <c r="C655" s="236"/>
      <c r="D655" s="236"/>
      <c r="E655" s="232" t="s">
        <v>14</v>
      </c>
      <c r="F655" s="232"/>
      <c r="G655" s="232" t="s">
        <v>15</v>
      </c>
      <c r="H655" s="232"/>
      <c r="I655" s="232" t="s">
        <v>16</v>
      </c>
      <c r="J655" s="232"/>
      <c r="K655" s="23" t="s">
        <v>13</v>
      </c>
      <c r="L655" s="23" t="s">
        <v>1132</v>
      </c>
      <c r="M655" s="23" t="s">
        <v>1133</v>
      </c>
      <c r="N655" s="232" t="s">
        <v>14</v>
      </c>
      <c r="O655" s="232"/>
      <c r="P655" s="232" t="s">
        <v>15</v>
      </c>
      <c r="Q655" s="232"/>
      <c r="R655" s="232" t="s">
        <v>16</v>
      </c>
      <c r="S655" s="232"/>
      <c r="T655" s="23" t="s">
        <v>13</v>
      </c>
      <c r="U655" s="23" t="s">
        <v>1132</v>
      </c>
      <c r="V655" s="23" t="s">
        <v>1133</v>
      </c>
      <c r="W655" s="259"/>
      <c r="X655" s="243"/>
      <c r="Y655" s="236"/>
    </row>
    <row r="656" spans="1:46" s="34" customFormat="1" ht="20.100000000000001" customHeight="1" x14ac:dyDescent="0.25">
      <c r="A656" s="24">
        <v>1</v>
      </c>
      <c r="B656" s="25" t="s">
        <v>971</v>
      </c>
      <c r="C656" s="26" t="s">
        <v>91</v>
      </c>
      <c r="D656" s="26" t="s">
        <v>972</v>
      </c>
      <c r="E656" s="29">
        <v>68</v>
      </c>
      <c r="F656" s="28">
        <f t="shared" ref="F656:F677" si="189">E656/631</f>
        <v>0.10776545166402536</v>
      </c>
      <c r="G656" s="29">
        <v>59</v>
      </c>
      <c r="H656" s="28">
        <f t="shared" ref="H656:H677" si="190">G656/631.66</f>
        <v>9.3404679732767629E-2</v>
      </c>
      <c r="I656" s="29">
        <v>74</v>
      </c>
      <c r="J656" s="28">
        <f t="shared" ref="J656:J677" si="191">I656/631.66</f>
        <v>0.11715163220720008</v>
      </c>
      <c r="K656" s="28">
        <v>0.02</v>
      </c>
      <c r="L656" s="28">
        <f t="shared" ref="L656:L677" si="192">F656+H656+J656</f>
        <v>0.31832176360399306</v>
      </c>
      <c r="M656" s="76" t="str">
        <f t="shared" ref="M656:M677" si="193">IF(L656&lt;28.5%,"F",IF(L656&gt;=28.5%,"P"))</f>
        <v>P</v>
      </c>
      <c r="N656" s="30">
        <v>60</v>
      </c>
      <c r="O656" s="28">
        <f t="shared" ref="O656:O677" si="194">N656/631.66</f>
        <v>9.49878098977298E-2</v>
      </c>
      <c r="P656" s="29">
        <v>67</v>
      </c>
      <c r="Q656" s="28">
        <f t="shared" ref="Q656:Q677" si="195">P656/631.66</f>
        <v>0.10606972105246494</v>
      </c>
      <c r="R656" s="29">
        <v>69</v>
      </c>
      <c r="S656" s="28">
        <f t="shared" ref="S656:S677" si="196">R656/631.66</f>
        <v>0.10923598138238927</v>
      </c>
      <c r="T656" s="28">
        <v>2.5000000000000001E-2</v>
      </c>
      <c r="U656" s="28">
        <f t="shared" ref="U656:U677" si="197">O656+Q656+S656</f>
        <v>0.31029351233258401</v>
      </c>
      <c r="V656" s="76" t="str">
        <f t="shared" ref="V656:V677" si="198">IF(U656&lt;28.5%,"F",IF(U656&gt;=28.5%,"P"))</f>
        <v>P</v>
      </c>
      <c r="W656" s="31">
        <f t="shared" ref="W656:W677" si="199">T656+S656+Q656+O656+K656+J656+H656+F656</f>
        <v>0.67361527593657722</v>
      </c>
      <c r="X656" s="32" t="str">
        <f t="shared" ref="X656:X677" si="200">IF(W656&lt;60%,"F",IF(W656&lt;70%,"D",IF(W656&lt;80%,"C",IF(W656&lt;90%,"B",IF(W656&gt;=90%,"A")))))</f>
        <v>D</v>
      </c>
      <c r="Y656" s="33"/>
    </row>
    <row r="657" spans="1:25" s="36" customFormat="1" ht="20.100000000000001" customHeight="1" x14ac:dyDescent="0.25">
      <c r="A657" s="24">
        <v>2</v>
      </c>
      <c r="B657" s="25" t="s">
        <v>973</v>
      </c>
      <c r="C657" s="26" t="s">
        <v>96</v>
      </c>
      <c r="D657" s="26" t="s">
        <v>974</v>
      </c>
      <c r="E657" s="29">
        <v>67</v>
      </c>
      <c r="F657" s="28">
        <f t="shared" si="189"/>
        <v>0.10618066561014262</v>
      </c>
      <c r="G657" s="29">
        <v>70</v>
      </c>
      <c r="H657" s="28">
        <f t="shared" si="190"/>
        <v>0.11081911154735143</v>
      </c>
      <c r="I657" s="29">
        <v>79</v>
      </c>
      <c r="J657" s="28">
        <f t="shared" si="191"/>
        <v>0.1250672830320109</v>
      </c>
      <c r="K657" s="28">
        <v>2.5000000000000001E-2</v>
      </c>
      <c r="L657" s="28">
        <f t="shared" si="192"/>
        <v>0.34206706018950495</v>
      </c>
      <c r="M657" s="76" t="str">
        <f t="shared" si="193"/>
        <v>P</v>
      </c>
      <c r="N657" s="30">
        <v>65</v>
      </c>
      <c r="O657" s="28">
        <f t="shared" si="194"/>
        <v>0.10290346072254061</v>
      </c>
      <c r="P657" s="29">
        <v>66</v>
      </c>
      <c r="Q657" s="28">
        <f t="shared" si="195"/>
        <v>0.10448659088750277</v>
      </c>
      <c r="R657" s="29">
        <v>63</v>
      </c>
      <c r="S657" s="28">
        <f t="shared" si="196"/>
        <v>9.9737200392616285E-2</v>
      </c>
      <c r="T657" s="28">
        <v>2.5000000000000001E-2</v>
      </c>
      <c r="U657" s="28">
        <f t="shared" si="197"/>
        <v>0.30712725200265967</v>
      </c>
      <c r="V657" s="76" t="str">
        <f t="shared" si="198"/>
        <v>P</v>
      </c>
      <c r="W657" s="31">
        <f t="shared" si="199"/>
        <v>0.69919431219216466</v>
      </c>
      <c r="X657" s="32" t="str">
        <f t="shared" si="200"/>
        <v>D</v>
      </c>
      <c r="Y657" s="35"/>
    </row>
    <row r="658" spans="1:25" s="39" customFormat="1" ht="20.100000000000001" customHeight="1" x14ac:dyDescent="0.25">
      <c r="A658" s="24">
        <v>3</v>
      </c>
      <c r="B658" s="25" t="s">
        <v>975</v>
      </c>
      <c r="C658" s="26" t="s">
        <v>91</v>
      </c>
      <c r="D658" s="26" t="s">
        <v>976</v>
      </c>
      <c r="E658" s="29">
        <v>80</v>
      </c>
      <c r="F658" s="28">
        <f t="shared" si="189"/>
        <v>0.12678288431061807</v>
      </c>
      <c r="G658" s="29">
        <v>59</v>
      </c>
      <c r="H658" s="28">
        <f t="shared" si="190"/>
        <v>9.3404679732767629E-2</v>
      </c>
      <c r="I658" s="29">
        <v>73</v>
      </c>
      <c r="J658" s="28">
        <f t="shared" si="191"/>
        <v>0.11556850204223792</v>
      </c>
      <c r="K658" s="28">
        <v>2.5000000000000001E-2</v>
      </c>
      <c r="L658" s="28">
        <f t="shared" si="192"/>
        <v>0.33575606608562358</v>
      </c>
      <c r="M658" s="76" t="str">
        <f t="shared" si="193"/>
        <v>P</v>
      </c>
      <c r="N658" s="30">
        <v>77</v>
      </c>
      <c r="O658" s="28">
        <f t="shared" si="194"/>
        <v>0.12190102270208657</v>
      </c>
      <c r="P658" s="29">
        <v>82</v>
      </c>
      <c r="Q658" s="28">
        <f t="shared" si="195"/>
        <v>0.12981667352689738</v>
      </c>
      <c r="R658" s="29">
        <v>74</v>
      </c>
      <c r="S658" s="28">
        <f t="shared" si="196"/>
        <v>0.11715163220720008</v>
      </c>
      <c r="T658" s="28">
        <v>2.5000000000000001E-2</v>
      </c>
      <c r="U658" s="28">
        <f t="shared" si="197"/>
        <v>0.36886932843618403</v>
      </c>
      <c r="V658" s="76" t="str">
        <f t="shared" si="198"/>
        <v>P</v>
      </c>
      <c r="W658" s="31">
        <f t="shared" si="199"/>
        <v>0.75462539452180777</v>
      </c>
      <c r="X658" s="37" t="str">
        <f t="shared" si="200"/>
        <v>C</v>
      </c>
      <c r="Y658" s="38"/>
    </row>
    <row r="659" spans="1:25" s="36" customFormat="1" ht="20.100000000000001" customHeight="1" x14ac:dyDescent="0.25">
      <c r="A659" s="24">
        <v>4</v>
      </c>
      <c r="B659" s="25" t="s">
        <v>977</v>
      </c>
      <c r="C659" s="26" t="s">
        <v>96</v>
      </c>
      <c r="D659" s="26" t="s">
        <v>978</v>
      </c>
      <c r="E659" s="29">
        <v>87</v>
      </c>
      <c r="F659" s="28">
        <f t="shared" si="189"/>
        <v>0.13787638668779714</v>
      </c>
      <c r="G659" s="29">
        <v>92</v>
      </c>
      <c r="H659" s="28">
        <f t="shared" si="190"/>
        <v>0.14564797517651903</v>
      </c>
      <c r="I659" s="29">
        <v>90</v>
      </c>
      <c r="J659" s="28">
        <f t="shared" si="191"/>
        <v>0.14248171484659469</v>
      </c>
      <c r="K659" s="28">
        <v>0.02</v>
      </c>
      <c r="L659" s="28">
        <f t="shared" si="192"/>
        <v>0.42600607671091084</v>
      </c>
      <c r="M659" s="76" t="str">
        <f t="shared" si="193"/>
        <v>P</v>
      </c>
      <c r="N659" s="30">
        <v>87</v>
      </c>
      <c r="O659" s="28">
        <f t="shared" si="194"/>
        <v>0.13773232435170821</v>
      </c>
      <c r="P659" s="29">
        <v>93</v>
      </c>
      <c r="Q659" s="28">
        <f t="shared" si="195"/>
        <v>0.14723110534148118</v>
      </c>
      <c r="R659" s="29">
        <v>97</v>
      </c>
      <c r="S659" s="28">
        <f t="shared" si="196"/>
        <v>0.15356362600132983</v>
      </c>
      <c r="T659" s="28">
        <v>2.5000000000000001E-2</v>
      </c>
      <c r="U659" s="28">
        <f t="shared" si="197"/>
        <v>0.43852705569451922</v>
      </c>
      <c r="V659" s="76" t="str">
        <f t="shared" si="198"/>
        <v>P</v>
      </c>
      <c r="W659" s="31">
        <f t="shared" si="199"/>
        <v>0.9095331324054301</v>
      </c>
      <c r="X659" s="32" t="str">
        <f t="shared" si="200"/>
        <v>A</v>
      </c>
      <c r="Y659" s="40"/>
    </row>
    <row r="660" spans="1:25" s="34" customFormat="1" ht="20.100000000000001" customHeight="1" x14ac:dyDescent="0.25">
      <c r="A660" s="24">
        <v>5</v>
      </c>
      <c r="B660" s="25" t="s">
        <v>979</v>
      </c>
      <c r="C660" s="26" t="s">
        <v>96</v>
      </c>
      <c r="D660" s="26" t="s">
        <v>980</v>
      </c>
      <c r="E660" s="29">
        <v>84</v>
      </c>
      <c r="F660" s="28">
        <f t="shared" si="189"/>
        <v>0.13312202852614896</v>
      </c>
      <c r="G660" s="29">
        <v>86</v>
      </c>
      <c r="H660" s="28">
        <f t="shared" si="190"/>
        <v>0.13614919418674604</v>
      </c>
      <c r="I660" s="29">
        <v>91</v>
      </c>
      <c r="J660" s="28">
        <f t="shared" si="191"/>
        <v>0.14406484501155686</v>
      </c>
      <c r="K660" s="28">
        <v>0.02</v>
      </c>
      <c r="L660" s="28">
        <f t="shared" si="192"/>
        <v>0.41333606772445186</v>
      </c>
      <c r="M660" s="76" t="str">
        <f t="shared" si="193"/>
        <v>P</v>
      </c>
      <c r="N660" s="30">
        <v>90</v>
      </c>
      <c r="O660" s="28">
        <f t="shared" si="194"/>
        <v>0.14248171484659469</v>
      </c>
      <c r="P660" s="29">
        <v>90</v>
      </c>
      <c r="Q660" s="28">
        <f t="shared" si="195"/>
        <v>0.14248171484659469</v>
      </c>
      <c r="R660" s="29">
        <v>96</v>
      </c>
      <c r="S660" s="28">
        <f t="shared" si="196"/>
        <v>0.15198049583636766</v>
      </c>
      <c r="T660" s="28">
        <v>2.5000000000000001E-2</v>
      </c>
      <c r="U660" s="28">
        <f t="shared" si="197"/>
        <v>0.43694392552955708</v>
      </c>
      <c r="V660" s="76" t="str">
        <f t="shared" si="198"/>
        <v>P</v>
      </c>
      <c r="W660" s="31">
        <f t="shared" si="199"/>
        <v>0.89527999325400898</v>
      </c>
      <c r="X660" s="32" t="str">
        <f t="shared" si="200"/>
        <v>B</v>
      </c>
      <c r="Y660" s="41"/>
    </row>
    <row r="661" spans="1:25" s="39" customFormat="1" ht="20.100000000000001" customHeight="1" x14ac:dyDescent="0.25">
      <c r="A661" s="24">
        <v>6</v>
      </c>
      <c r="B661" s="25" t="s">
        <v>981</v>
      </c>
      <c r="C661" s="26" t="s">
        <v>91</v>
      </c>
      <c r="D661" s="26" t="s">
        <v>982</v>
      </c>
      <c r="E661" s="29">
        <v>66</v>
      </c>
      <c r="F661" s="28">
        <f t="shared" si="189"/>
        <v>0.1045958795562599</v>
      </c>
      <c r="G661" s="29">
        <v>61</v>
      </c>
      <c r="H661" s="28">
        <f t="shared" si="190"/>
        <v>9.6570940062691957E-2</v>
      </c>
      <c r="I661" s="29">
        <v>76</v>
      </c>
      <c r="J661" s="28">
        <f t="shared" si="191"/>
        <v>0.12031789253712441</v>
      </c>
      <c r="K661" s="28">
        <v>2.5000000000000001E-2</v>
      </c>
      <c r="L661" s="28">
        <f t="shared" si="192"/>
        <v>0.32148471215607627</v>
      </c>
      <c r="M661" s="76" t="str">
        <f t="shared" si="193"/>
        <v>P</v>
      </c>
      <c r="N661" s="30">
        <v>76</v>
      </c>
      <c r="O661" s="28">
        <f t="shared" si="194"/>
        <v>0.12031789253712441</v>
      </c>
      <c r="P661" s="29">
        <v>82</v>
      </c>
      <c r="Q661" s="28">
        <f t="shared" si="195"/>
        <v>0.12981667352689738</v>
      </c>
      <c r="R661" s="29">
        <v>82</v>
      </c>
      <c r="S661" s="28">
        <f t="shared" si="196"/>
        <v>0.12981667352689738</v>
      </c>
      <c r="T661" s="28">
        <v>2.5000000000000001E-2</v>
      </c>
      <c r="U661" s="28">
        <f t="shared" si="197"/>
        <v>0.37995123959091914</v>
      </c>
      <c r="V661" s="76" t="str">
        <f t="shared" si="198"/>
        <v>P</v>
      </c>
      <c r="W661" s="31">
        <f t="shared" si="199"/>
        <v>0.75143595174699551</v>
      </c>
      <c r="X661" s="37" t="str">
        <f t="shared" si="200"/>
        <v>C</v>
      </c>
      <c r="Y661" s="38"/>
    </row>
    <row r="662" spans="1:25" s="34" customFormat="1" ht="20.100000000000001" customHeight="1" x14ac:dyDescent="0.25">
      <c r="A662" s="24">
        <v>7</v>
      </c>
      <c r="B662" s="25" t="s">
        <v>983</v>
      </c>
      <c r="C662" s="26" t="s">
        <v>91</v>
      </c>
      <c r="D662" s="26" t="s">
        <v>984</v>
      </c>
      <c r="E662" s="29">
        <v>82</v>
      </c>
      <c r="F662" s="28">
        <f t="shared" si="189"/>
        <v>0.12995245641838352</v>
      </c>
      <c r="G662" s="29">
        <v>69</v>
      </c>
      <c r="H662" s="28">
        <f t="shared" si="190"/>
        <v>0.10923598138238927</v>
      </c>
      <c r="I662" s="29">
        <v>69</v>
      </c>
      <c r="J662" s="28">
        <f t="shared" si="191"/>
        <v>0.10923598138238927</v>
      </c>
      <c r="K662" s="28">
        <v>0.02</v>
      </c>
      <c r="L662" s="28">
        <f t="shared" si="192"/>
        <v>0.34842441918316203</v>
      </c>
      <c r="M662" s="76" t="str">
        <f t="shared" si="193"/>
        <v>P</v>
      </c>
      <c r="N662" s="30">
        <v>82</v>
      </c>
      <c r="O662" s="28">
        <f t="shared" si="194"/>
        <v>0.12981667352689738</v>
      </c>
      <c r="P662" s="29">
        <v>71</v>
      </c>
      <c r="Q662" s="28">
        <f t="shared" si="195"/>
        <v>0.1124022417123136</v>
      </c>
      <c r="R662" s="29">
        <v>80</v>
      </c>
      <c r="S662" s="28">
        <f t="shared" si="196"/>
        <v>0.12665041319697307</v>
      </c>
      <c r="T662" s="28">
        <v>2.5000000000000001E-2</v>
      </c>
      <c r="U662" s="28">
        <f t="shared" si="197"/>
        <v>0.36886932843618403</v>
      </c>
      <c r="V662" s="76" t="str">
        <f t="shared" si="198"/>
        <v>P</v>
      </c>
      <c r="W662" s="31">
        <f t="shared" si="199"/>
        <v>0.76229374761934621</v>
      </c>
      <c r="X662" s="32" t="str">
        <f t="shared" si="200"/>
        <v>C</v>
      </c>
      <c r="Y662" s="41" t="s">
        <v>11</v>
      </c>
    </row>
    <row r="663" spans="1:25" s="141" customFormat="1" ht="20.100000000000001" customHeight="1" x14ac:dyDescent="0.25">
      <c r="A663" s="106">
        <v>8</v>
      </c>
      <c r="B663" s="77" t="s">
        <v>985</v>
      </c>
      <c r="C663" s="78" t="s">
        <v>96</v>
      </c>
      <c r="D663" s="78" t="s">
        <v>986</v>
      </c>
      <c r="E663" s="81">
        <v>88</v>
      </c>
      <c r="F663" s="80">
        <f t="shared" si="189"/>
        <v>0.13946117274167988</v>
      </c>
      <c r="G663" s="81">
        <v>0</v>
      </c>
      <c r="H663" s="80">
        <f t="shared" si="190"/>
        <v>0</v>
      </c>
      <c r="I663" s="81">
        <v>0</v>
      </c>
      <c r="J663" s="80">
        <f t="shared" si="191"/>
        <v>0</v>
      </c>
      <c r="K663" s="80">
        <v>0</v>
      </c>
      <c r="L663" s="80">
        <f t="shared" si="192"/>
        <v>0.13946117274167988</v>
      </c>
      <c r="M663" s="107" t="str">
        <f t="shared" si="193"/>
        <v>F</v>
      </c>
      <c r="N663" s="82">
        <v>84</v>
      </c>
      <c r="O663" s="80">
        <f t="shared" si="194"/>
        <v>0.13298293385682172</v>
      </c>
      <c r="P663" s="81">
        <v>0</v>
      </c>
      <c r="Q663" s="80">
        <f t="shared" si="195"/>
        <v>0</v>
      </c>
      <c r="R663" s="81">
        <v>0</v>
      </c>
      <c r="S663" s="80">
        <f t="shared" si="196"/>
        <v>0</v>
      </c>
      <c r="T663" s="80">
        <v>0</v>
      </c>
      <c r="U663" s="80">
        <f t="shared" si="197"/>
        <v>0.13298293385682172</v>
      </c>
      <c r="V663" s="107" t="str">
        <f t="shared" si="198"/>
        <v>F</v>
      </c>
      <c r="W663" s="83">
        <f t="shared" si="199"/>
        <v>0.2724441065985016</v>
      </c>
      <c r="X663" s="84" t="str">
        <f t="shared" si="200"/>
        <v>F</v>
      </c>
      <c r="Y663" s="142"/>
    </row>
    <row r="664" spans="1:25" s="36" customFormat="1" ht="20.100000000000001" customHeight="1" x14ac:dyDescent="0.25">
      <c r="A664" s="24">
        <v>9</v>
      </c>
      <c r="B664" s="25" t="s">
        <v>987</v>
      </c>
      <c r="C664" s="26" t="s">
        <v>91</v>
      </c>
      <c r="D664" s="26" t="s">
        <v>988</v>
      </c>
      <c r="E664" s="29">
        <v>70</v>
      </c>
      <c r="F664" s="28">
        <f t="shared" si="189"/>
        <v>0.11093502377179081</v>
      </c>
      <c r="G664" s="29">
        <v>75</v>
      </c>
      <c r="H664" s="28">
        <f t="shared" si="190"/>
        <v>0.11873476237216224</v>
      </c>
      <c r="I664" s="29">
        <v>77</v>
      </c>
      <c r="J664" s="28">
        <f t="shared" si="191"/>
        <v>0.12190102270208657</v>
      </c>
      <c r="K664" s="28">
        <v>2.5000000000000001E-2</v>
      </c>
      <c r="L664" s="28">
        <f t="shared" si="192"/>
        <v>0.35157080884603964</v>
      </c>
      <c r="M664" s="76" t="str">
        <f t="shared" si="193"/>
        <v>P</v>
      </c>
      <c r="N664" s="30">
        <v>59</v>
      </c>
      <c r="O664" s="28">
        <f t="shared" si="194"/>
        <v>9.3404679732767629E-2</v>
      </c>
      <c r="P664" s="29">
        <v>48</v>
      </c>
      <c r="Q664" s="28">
        <f t="shared" si="195"/>
        <v>7.5990247918183831E-2</v>
      </c>
      <c r="R664" s="29">
        <v>80</v>
      </c>
      <c r="S664" s="28">
        <f t="shared" si="196"/>
        <v>0.12665041319697307</v>
      </c>
      <c r="T664" s="28">
        <v>2.5000000000000001E-2</v>
      </c>
      <c r="U664" s="28">
        <f t="shared" si="197"/>
        <v>0.29604534084792455</v>
      </c>
      <c r="V664" s="76" t="str">
        <f t="shared" si="198"/>
        <v>P</v>
      </c>
      <c r="W664" s="31">
        <f t="shared" si="199"/>
        <v>0.69761614969396413</v>
      </c>
      <c r="X664" s="32" t="str">
        <f t="shared" si="200"/>
        <v>D</v>
      </c>
      <c r="Y664" s="43"/>
    </row>
    <row r="665" spans="1:25" s="36" customFormat="1" ht="20.100000000000001" customHeight="1" x14ac:dyDescent="0.25">
      <c r="A665" s="24">
        <v>10</v>
      </c>
      <c r="B665" s="25" t="s">
        <v>989</v>
      </c>
      <c r="C665" s="26" t="s">
        <v>96</v>
      </c>
      <c r="D665" s="26" t="s">
        <v>990</v>
      </c>
      <c r="E665" s="29">
        <v>92</v>
      </c>
      <c r="F665" s="28">
        <f t="shared" si="189"/>
        <v>0.14580031695721077</v>
      </c>
      <c r="G665" s="29">
        <v>81</v>
      </c>
      <c r="H665" s="28">
        <f t="shared" si="190"/>
        <v>0.12823354336193524</v>
      </c>
      <c r="I665" s="29">
        <v>89</v>
      </c>
      <c r="J665" s="28">
        <f t="shared" si="191"/>
        <v>0.14089858468163252</v>
      </c>
      <c r="K665" s="28">
        <v>2.5000000000000001E-2</v>
      </c>
      <c r="L665" s="28">
        <f t="shared" si="192"/>
        <v>0.41493244500077853</v>
      </c>
      <c r="M665" s="76" t="str">
        <f t="shared" si="193"/>
        <v>P</v>
      </c>
      <c r="N665" s="30">
        <v>88</v>
      </c>
      <c r="O665" s="28">
        <f t="shared" si="194"/>
        <v>0.13931545451667038</v>
      </c>
      <c r="P665" s="29">
        <v>82</v>
      </c>
      <c r="Q665" s="28">
        <f t="shared" si="195"/>
        <v>0.12981667352689738</v>
      </c>
      <c r="R665" s="29">
        <v>86</v>
      </c>
      <c r="S665" s="28">
        <f t="shared" si="196"/>
        <v>0.13614919418674604</v>
      </c>
      <c r="T665" s="28">
        <v>2.5000000000000001E-2</v>
      </c>
      <c r="U665" s="28">
        <f t="shared" si="197"/>
        <v>0.40528132223031382</v>
      </c>
      <c r="V665" s="76" t="str">
        <f t="shared" si="198"/>
        <v>P</v>
      </c>
      <c r="W665" s="31">
        <f t="shared" si="199"/>
        <v>0.87021376723109234</v>
      </c>
      <c r="X665" s="32" t="str">
        <f t="shared" si="200"/>
        <v>B</v>
      </c>
      <c r="Y665" s="35"/>
    </row>
    <row r="666" spans="1:25" s="34" customFormat="1" ht="20.100000000000001" customHeight="1" x14ac:dyDescent="0.25">
      <c r="A666" s="24">
        <v>11</v>
      </c>
      <c r="B666" s="25" t="s">
        <v>991</v>
      </c>
      <c r="C666" s="26" t="s">
        <v>91</v>
      </c>
      <c r="D666" s="26" t="s">
        <v>992</v>
      </c>
      <c r="E666" s="29">
        <v>71</v>
      </c>
      <c r="F666" s="28">
        <f t="shared" si="189"/>
        <v>0.11251980982567353</v>
      </c>
      <c r="G666" s="29">
        <v>71</v>
      </c>
      <c r="H666" s="28">
        <f t="shared" si="190"/>
        <v>0.1124022417123136</v>
      </c>
      <c r="I666" s="29">
        <v>73</v>
      </c>
      <c r="J666" s="28">
        <f t="shared" si="191"/>
        <v>0.11556850204223792</v>
      </c>
      <c r="K666" s="28">
        <v>0.02</v>
      </c>
      <c r="L666" s="28">
        <f t="shared" si="192"/>
        <v>0.34049055358022506</v>
      </c>
      <c r="M666" s="76" t="str">
        <f t="shared" si="193"/>
        <v>P</v>
      </c>
      <c r="N666" s="30">
        <v>80</v>
      </c>
      <c r="O666" s="28">
        <f t="shared" si="194"/>
        <v>0.12665041319697307</v>
      </c>
      <c r="P666" s="29">
        <v>67</v>
      </c>
      <c r="Q666" s="28">
        <f t="shared" si="195"/>
        <v>0.10606972105246494</v>
      </c>
      <c r="R666" s="29">
        <v>78</v>
      </c>
      <c r="S666" s="28">
        <f t="shared" si="196"/>
        <v>0.12348415286704874</v>
      </c>
      <c r="T666" s="28">
        <v>2.5000000000000001E-2</v>
      </c>
      <c r="U666" s="28">
        <f t="shared" si="197"/>
        <v>0.35620428711648672</v>
      </c>
      <c r="V666" s="76" t="str">
        <f t="shared" si="198"/>
        <v>P</v>
      </c>
      <c r="W666" s="31">
        <f t="shared" si="199"/>
        <v>0.74169484069671188</v>
      </c>
      <c r="X666" s="32" t="str">
        <f t="shared" si="200"/>
        <v>C</v>
      </c>
      <c r="Y666" s="42"/>
    </row>
    <row r="667" spans="1:25" s="109" customFormat="1" ht="20.100000000000001" customHeight="1" x14ac:dyDescent="0.25">
      <c r="A667" s="106">
        <v>12</v>
      </c>
      <c r="B667" s="77" t="s">
        <v>995</v>
      </c>
      <c r="C667" s="78" t="s">
        <v>91</v>
      </c>
      <c r="D667" s="78" t="s">
        <v>996</v>
      </c>
      <c r="E667" s="81">
        <v>49</v>
      </c>
      <c r="F667" s="80">
        <f t="shared" si="189"/>
        <v>7.7654516640253565E-2</v>
      </c>
      <c r="G667" s="81">
        <v>45</v>
      </c>
      <c r="H667" s="80">
        <f t="shared" si="190"/>
        <v>7.1240857423297346E-2</v>
      </c>
      <c r="I667" s="81">
        <v>61</v>
      </c>
      <c r="J667" s="80">
        <f t="shared" si="191"/>
        <v>9.6570940062691957E-2</v>
      </c>
      <c r="K667" s="80">
        <v>0.02</v>
      </c>
      <c r="L667" s="80">
        <f t="shared" si="192"/>
        <v>0.24546631412624287</v>
      </c>
      <c r="M667" s="107" t="str">
        <f t="shared" si="193"/>
        <v>F</v>
      </c>
      <c r="N667" s="82">
        <v>51</v>
      </c>
      <c r="O667" s="80">
        <f t="shared" si="194"/>
        <v>8.073963841307033E-2</v>
      </c>
      <c r="P667" s="81">
        <v>64</v>
      </c>
      <c r="Q667" s="80">
        <f t="shared" si="195"/>
        <v>0.10132033055757846</v>
      </c>
      <c r="R667" s="81">
        <v>63</v>
      </c>
      <c r="S667" s="80">
        <f t="shared" si="196"/>
        <v>9.9737200392616285E-2</v>
      </c>
      <c r="T667" s="80">
        <v>2.5000000000000001E-2</v>
      </c>
      <c r="U667" s="80">
        <f t="shared" si="197"/>
        <v>0.2817971693632651</v>
      </c>
      <c r="V667" s="107" t="str">
        <f t="shared" si="198"/>
        <v>F</v>
      </c>
      <c r="W667" s="83">
        <f t="shared" si="199"/>
        <v>0.57226348348950795</v>
      </c>
      <c r="X667" s="84" t="str">
        <f t="shared" si="200"/>
        <v>F</v>
      </c>
      <c r="Y667" s="143"/>
    </row>
    <row r="668" spans="1:25" s="39" customFormat="1" ht="20.100000000000001" customHeight="1" x14ac:dyDescent="0.25">
      <c r="A668" s="24">
        <v>13</v>
      </c>
      <c r="B668" s="25" t="s">
        <v>997</v>
      </c>
      <c r="C668" s="26" t="s">
        <v>91</v>
      </c>
      <c r="D668" s="26" t="s">
        <v>998</v>
      </c>
      <c r="E668" s="29">
        <v>85</v>
      </c>
      <c r="F668" s="28">
        <f t="shared" si="189"/>
        <v>0.1347068145800317</v>
      </c>
      <c r="G668" s="29">
        <v>84</v>
      </c>
      <c r="H668" s="28">
        <f t="shared" si="190"/>
        <v>0.13298293385682172</v>
      </c>
      <c r="I668" s="29">
        <v>82</v>
      </c>
      <c r="J668" s="28">
        <f t="shared" si="191"/>
        <v>0.12981667352689738</v>
      </c>
      <c r="K668" s="28">
        <v>2.5000000000000001E-2</v>
      </c>
      <c r="L668" s="28">
        <f t="shared" si="192"/>
        <v>0.39750642196375086</v>
      </c>
      <c r="M668" s="76" t="str">
        <f t="shared" si="193"/>
        <v>P</v>
      </c>
      <c r="N668" s="30">
        <v>65</v>
      </c>
      <c r="O668" s="28">
        <f t="shared" si="194"/>
        <v>0.10290346072254061</v>
      </c>
      <c r="P668" s="29">
        <v>88</v>
      </c>
      <c r="Q668" s="28">
        <f t="shared" si="195"/>
        <v>0.13931545451667038</v>
      </c>
      <c r="R668" s="29">
        <v>85</v>
      </c>
      <c r="S668" s="28">
        <f t="shared" si="196"/>
        <v>0.13456606402178387</v>
      </c>
      <c r="T668" s="28">
        <v>2.5000000000000001E-2</v>
      </c>
      <c r="U668" s="28">
        <f t="shared" si="197"/>
        <v>0.37678497926099486</v>
      </c>
      <c r="V668" s="76" t="str">
        <f t="shared" si="198"/>
        <v>P</v>
      </c>
      <c r="W668" s="31">
        <f t="shared" si="199"/>
        <v>0.82429140122474576</v>
      </c>
      <c r="X668" s="37" t="str">
        <f t="shared" si="200"/>
        <v>B</v>
      </c>
      <c r="Y668" s="38"/>
    </row>
    <row r="669" spans="1:25" s="93" customFormat="1" ht="20.100000000000001" customHeight="1" x14ac:dyDescent="0.25">
      <c r="A669" s="24">
        <v>14</v>
      </c>
      <c r="B669" s="85" t="s">
        <v>1147</v>
      </c>
      <c r="C669" s="86" t="s">
        <v>96</v>
      </c>
      <c r="D669" s="86" t="s">
        <v>1173</v>
      </c>
      <c r="E669" s="89">
        <v>87</v>
      </c>
      <c r="F669" s="88">
        <f>E669/631</f>
        <v>0.13787638668779714</v>
      </c>
      <c r="G669" s="89">
        <v>87</v>
      </c>
      <c r="H669" s="88">
        <f>G669/631.66</f>
        <v>0.13773232435170821</v>
      </c>
      <c r="I669" s="89">
        <v>82</v>
      </c>
      <c r="J669" s="88">
        <f>I669/631.66</f>
        <v>0.12981667352689738</v>
      </c>
      <c r="K669" s="28">
        <v>2.5000000000000001E-2</v>
      </c>
      <c r="L669" s="28">
        <f t="shared" si="192"/>
        <v>0.40542538456640276</v>
      </c>
      <c r="M669" s="76" t="str">
        <f t="shared" si="193"/>
        <v>P</v>
      </c>
      <c r="N669" s="90">
        <v>85</v>
      </c>
      <c r="O669" s="88">
        <f>N669/631.66</f>
        <v>0.13456606402178387</v>
      </c>
      <c r="P669" s="89">
        <v>88</v>
      </c>
      <c r="Q669" s="88">
        <f>P669/631.66</f>
        <v>0.13931545451667038</v>
      </c>
      <c r="R669" s="89">
        <v>92</v>
      </c>
      <c r="S669" s="88">
        <f>R669/631.66</f>
        <v>0.14564797517651903</v>
      </c>
      <c r="T669" s="28">
        <v>2.5000000000000001E-2</v>
      </c>
      <c r="U669" s="28">
        <f t="shared" si="197"/>
        <v>0.41952949371497328</v>
      </c>
      <c r="V669" s="76" t="str">
        <f t="shared" si="198"/>
        <v>P</v>
      </c>
      <c r="W669" s="91">
        <f>T669+S669+Q669+O669+K669+J669+H669+F669</f>
        <v>0.87495487828137608</v>
      </c>
      <c r="X669" s="92" t="str">
        <f t="shared" si="200"/>
        <v>B</v>
      </c>
      <c r="Y669" s="102"/>
    </row>
    <row r="670" spans="1:25" s="36" customFormat="1" ht="20.100000000000001" customHeight="1" x14ac:dyDescent="0.25">
      <c r="A670" s="24">
        <v>15</v>
      </c>
      <c r="B670" s="25" t="s">
        <v>999</v>
      </c>
      <c r="C670" s="26" t="s">
        <v>96</v>
      </c>
      <c r="D670" s="26" t="s">
        <v>1000</v>
      </c>
      <c r="E670" s="29">
        <v>81</v>
      </c>
      <c r="F670" s="28">
        <f t="shared" si="189"/>
        <v>0.12836767036450078</v>
      </c>
      <c r="G670" s="29">
        <v>77</v>
      </c>
      <c r="H670" s="28">
        <f t="shared" si="190"/>
        <v>0.12190102270208657</v>
      </c>
      <c r="I670" s="29">
        <v>82</v>
      </c>
      <c r="J670" s="28">
        <f t="shared" si="191"/>
        <v>0.12981667352689738</v>
      </c>
      <c r="K670" s="28">
        <v>2.5000000000000001E-2</v>
      </c>
      <c r="L670" s="28">
        <f t="shared" si="192"/>
        <v>0.38008536659348469</v>
      </c>
      <c r="M670" s="76" t="str">
        <f t="shared" si="193"/>
        <v>P</v>
      </c>
      <c r="N670" s="30">
        <v>74</v>
      </c>
      <c r="O670" s="28">
        <f t="shared" si="194"/>
        <v>0.11715163220720008</v>
      </c>
      <c r="P670" s="29">
        <v>78</v>
      </c>
      <c r="Q670" s="28">
        <f t="shared" si="195"/>
        <v>0.12348415286704874</v>
      </c>
      <c r="R670" s="29">
        <v>71</v>
      </c>
      <c r="S670" s="28">
        <f t="shared" si="196"/>
        <v>0.1124022417123136</v>
      </c>
      <c r="T670" s="28">
        <v>2.5000000000000001E-2</v>
      </c>
      <c r="U670" s="28">
        <f t="shared" si="197"/>
        <v>0.35303802678656243</v>
      </c>
      <c r="V670" s="76" t="str">
        <f t="shared" si="198"/>
        <v>P</v>
      </c>
      <c r="W670" s="31">
        <f t="shared" si="199"/>
        <v>0.78312339338004722</v>
      </c>
      <c r="X670" s="32" t="str">
        <f t="shared" si="200"/>
        <v>C</v>
      </c>
      <c r="Y670" s="40"/>
    </row>
    <row r="671" spans="1:25" s="34" customFormat="1" ht="20.100000000000001" customHeight="1" x14ac:dyDescent="0.25">
      <c r="A671" s="24">
        <v>16</v>
      </c>
      <c r="B671" s="25" t="s">
        <v>1001</v>
      </c>
      <c r="C671" s="26" t="s">
        <v>91</v>
      </c>
      <c r="D671" s="26" t="s">
        <v>1002</v>
      </c>
      <c r="E671" s="29">
        <v>94</v>
      </c>
      <c r="F671" s="28">
        <f t="shared" si="189"/>
        <v>0.14896988906497624</v>
      </c>
      <c r="G671" s="29">
        <v>78</v>
      </c>
      <c r="H671" s="28">
        <f t="shared" si="190"/>
        <v>0.12348415286704874</v>
      </c>
      <c r="I671" s="29">
        <v>84</v>
      </c>
      <c r="J671" s="28">
        <f t="shared" si="191"/>
        <v>0.13298293385682172</v>
      </c>
      <c r="K671" s="28">
        <v>2.5000000000000001E-2</v>
      </c>
      <c r="L671" s="28">
        <f t="shared" si="192"/>
        <v>0.40543697578884674</v>
      </c>
      <c r="M671" s="76" t="str">
        <f t="shared" si="193"/>
        <v>P</v>
      </c>
      <c r="N671" s="30">
        <v>74</v>
      </c>
      <c r="O671" s="28">
        <f t="shared" si="194"/>
        <v>0.11715163220720008</v>
      </c>
      <c r="P671" s="29">
        <v>87</v>
      </c>
      <c r="Q671" s="28">
        <f t="shared" si="195"/>
        <v>0.13773232435170821</v>
      </c>
      <c r="R671" s="29">
        <v>85</v>
      </c>
      <c r="S671" s="28">
        <f t="shared" si="196"/>
        <v>0.13456606402178387</v>
      </c>
      <c r="T671" s="28">
        <v>2.5000000000000001E-2</v>
      </c>
      <c r="U671" s="28">
        <f t="shared" si="197"/>
        <v>0.38945002058069211</v>
      </c>
      <c r="V671" s="76" t="str">
        <f t="shared" si="198"/>
        <v>P</v>
      </c>
      <c r="W671" s="31">
        <f t="shared" si="199"/>
        <v>0.8448869963695389</v>
      </c>
      <c r="X671" s="32" t="str">
        <f t="shared" si="200"/>
        <v>B</v>
      </c>
      <c r="Y671" s="41"/>
    </row>
    <row r="672" spans="1:25" s="39" customFormat="1" ht="20.100000000000001" customHeight="1" x14ac:dyDescent="0.25">
      <c r="A672" s="24">
        <v>17</v>
      </c>
      <c r="B672" s="25" t="s">
        <v>1003</v>
      </c>
      <c r="C672" s="26" t="s">
        <v>96</v>
      </c>
      <c r="D672" s="26" t="s">
        <v>1004</v>
      </c>
      <c r="E672" s="29">
        <v>63</v>
      </c>
      <c r="F672" s="28">
        <f t="shared" si="189"/>
        <v>9.9841521394611721E-2</v>
      </c>
      <c r="G672" s="29">
        <v>66</v>
      </c>
      <c r="H672" s="28">
        <f t="shared" si="190"/>
        <v>0.10448659088750277</v>
      </c>
      <c r="I672" s="29">
        <v>61</v>
      </c>
      <c r="J672" s="28">
        <f t="shared" si="191"/>
        <v>9.6570940062691957E-2</v>
      </c>
      <c r="K672" s="28">
        <v>2.5000000000000001E-2</v>
      </c>
      <c r="L672" s="28">
        <f t="shared" si="192"/>
        <v>0.30089905234480646</v>
      </c>
      <c r="M672" s="76" t="str">
        <f t="shared" si="193"/>
        <v>P</v>
      </c>
      <c r="N672" s="30">
        <v>72</v>
      </c>
      <c r="O672" s="28">
        <f t="shared" si="194"/>
        <v>0.11398537187727575</v>
      </c>
      <c r="P672" s="29">
        <v>64</v>
      </c>
      <c r="Q672" s="28">
        <f t="shared" si="195"/>
        <v>0.10132033055757846</v>
      </c>
      <c r="R672" s="29">
        <v>75</v>
      </c>
      <c r="S672" s="28">
        <f t="shared" si="196"/>
        <v>0.11873476237216224</v>
      </c>
      <c r="T672" s="28">
        <v>2.5000000000000001E-2</v>
      </c>
      <c r="U672" s="28">
        <f t="shared" si="197"/>
        <v>0.33404046480701644</v>
      </c>
      <c r="V672" s="76" t="str">
        <f t="shared" si="198"/>
        <v>P</v>
      </c>
      <c r="W672" s="31">
        <f t="shared" si="199"/>
        <v>0.68493951715182289</v>
      </c>
      <c r="X672" s="37" t="str">
        <f t="shared" si="200"/>
        <v>D</v>
      </c>
      <c r="Y672" s="38"/>
    </row>
    <row r="673" spans="1:46" s="93" customFormat="1" ht="20.100000000000001" customHeight="1" x14ac:dyDescent="0.25">
      <c r="A673" s="24">
        <v>18</v>
      </c>
      <c r="B673" s="85" t="s">
        <v>567</v>
      </c>
      <c r="C673" s="86" t="s">
        <v>91</v>
      </c>
      <c r="D673" s="86" t="s">
        <v>568</v>
      </c>
      <c r="E673" s="89">
        <v>70</v>
      </c>
      <c r="F673" s="88">
        <f>E673/631</f>
        <v>0.11093502377179081</v>
      </c>
      <c r="G673" s="89">
        <v>74</v>
      </c>
      <c r="H673" s="88">
        <f>G673/631.66</f>
        <v>0.11715163220720008</v>
      </c>
      <c r="I673" s="89">
        <v>71</v>
      </c>
      <c r="J673" s="88">
        <f>I673/631.66</f>
        <v>0.1124022417123136</v>
      </c>
      <c r="K673" s="28">
        <v>0.02</v>
      </c>
      <c r="L673" s="28">
        <f t="shared" si="192"/>
        <v>0.34048889769130447</v>
      </c>
      <c r="M673" s="76" t="str">
        <f t="shared" si="193"/>
        <v>P</v>
      </c>
      <c r="N673" s="90">
        <v>85</v>
      </c>
      <c r="O673" s="88">
        <f>N673/631.66</f>
        <v>0.13456606402178387</v>
      </c>
      <c r="P673" s="89">
        <v>74</v>
      </c>
      <c r="Q673" s="88">
        <f>P673/631.66</f>
        <v>0.11715163220720008</v>
      </c>
      <c r="R673" s="89">
        <v>80</v>
      </c>
      <c r="S673" s="88">
        <f>R673/631.66</f>
        <v>0.12665041319697307</v>
      </c>
      <c r="T673" s="28">
        <v>2.5000000000000001E-2</v>
      </c>
      <c r="U673" s="28">
        <f t="shared" si="197"/>
        <v>0.378368109425957</v>
      </c>
      <c r="V673" s="76" t="str">
        <f t="shared" si="198"/>
        <v>P</v>
      </c>
      <c r="W673" s="91">
        <f>T673+S673+Q673+O673+K673+J673+H673+F673</f>
        <v>0.76385700711726146</v>
      </c>
      <c r="X673" s="92" t="str">
        <f t="shared" si="200"/>
        <v>C</v>
      </c>
      <c r="Y673" s="102"/>
    </row>
    <row r="674" spans="1:46" s="141" customFormat="1" ht="20.100000000000001" customHeight="1" x14ac:dyDescent="0.25">
      <c r="A674" s="106">
        <v>19</v>
      </c>
      <c r="B674" s="77" t="s">
        <v>1005</v>
      </c>
      <c r="C674" s="78" t="s">
        <v>96</v>
      </c>
      <c r="D674" s="78" t="s">
        <v>1006</v>
      </c>
      <c r="E674" s="81">
        <v>82</v>
      </c>
      <c r="F674" s="80">
        <f t="shared" si="189"/>
        <v>0.12995245641838352</v>
      </c>
      <c r="G674" s="81">
        <v>49</v>
      </c>
      <c r="H674" s="80">
        <f t="shared" si="190"/>
        <v>7.7573378083146002E-2</v>
      </c>
      <c r="I674" s="81">
        <v>57</v>
      </c>
      <c r="J674" s="80">
        <f t="shared" si="191"/>
        <v>9.0238419402843301E-2</v>
      </c>
      <c r="K674" s="80">
        <v>0.02</v>
      </c>
      <c r="L674" s="80">
        <f t="shared" si="192"/>
        <v>0.29776425390437278</v>
      </c>
      <c r="M674" s="107" t="str">
        <f t="shared" si="193"/>
        <v>P</v>
      </c>
      <c r="N674" s="82">
        <v>53</v>
      </c>
      <c r="O674" s="80">
        <f t="shared" si="194"/>
        <v>8.3905898742994658E-2</v>
      </c>
      <c r="P674" s="81">
        <v>57</v>
      </c>
      <c r="Q674" s="80">
        <f t="shared" si="195"/>
        <v>9.0238419402843301E-2</v>
      </c>
      <c r="R674" s="81">
        <v>33</v>
      </c>
      <c r="S674" s="80">
        <f t="shared" si="196"/>
        <v>5.2243295443751385E-2</v>
      </c>
      <c r="T674" s="80">
        <v>2.5000000000000001E-2</v>
      </c>
      <c r="U674" s="80">
        <f t="shared" si="197"/>
        <v>0.22638761358958936</v>
      </c>
      <c r="V674" s="107" t="str">
        <f t="shared" si="198"/>
        <v>F</v>
      </c>
      <c r="W674" s="83">
        <f t="shared" si="199"/>
        <v>0.56915186749396218</v>
      </c>
      <c r="X674" s="84" t="str">
        <f>IF(W674&lt;60%,"F",IF(W674&lt;70%,"D",IF(W674&lt;80%,"C",IF(W674&lt;90%,"B",IF(W674&gt;=90%,"A")))))</f>
        <v>F</v>
      </c>
      <c r="Y674" s="142"/>
    </row>
    <row r="675" spans="1:46" s="36" customFormat="1" ht="20.100000000000001" customHeight="1" x14ac:dyDescent="0.25">
      <c r="A675" s="24">
        <v>20</v>
      </c>
      <c r="B675" s="25" t="s">
        <v>1007</v>
      </c>
      <c r="C675" s="26" t="s">
        <v>91</v>
      </c>
      <c r="D675" s="26" t="s">
        <v>1008</v>
      </c>
      <c r="E675" s="29">
        <v>88</v>
      </c>
      <c r="F675" s="28">
        <f t="shared" si="189"/>
        <v>0.13946117274167988</v>
      </c>
      <c r="G675" s="29">
        <v>65</v>
      </c>
      <c r="H675" s="28">
        <f t="shared" si="190"/>
        <v>0.10290346072254061</v>
      </c>
      <c r="I675" s="29">
        <v>60</v>
      </c>
      <c r="J675" s="28">
        <f t="shared" si="191"/>
        <v>9.49878098977298E-2</v>
      </c>
      <c r="K675" s="28">
        <v>0.01</v>
      </c>
      <c r="L675" s="28">
        <f t="shared" si="192"/>
        <v>0.3373524433619503</v>
      </c>
      <c r="M675" s="76" t="str">
        <f t="shared" si="193"/>
        <v>P</v>
      </c>
      <c r="N675" s="30">
        <v>83</v>
      </c>
      <c r="O675" s="28">
        <f t="shared" si="194"/>
        <v>0.13139980369185955</v>
      </c>
      <c r="P675" s="29">
        <v>73</v>
      </c>
      <c r="Q675" s="28">
        <f t="shared" si="195"/>
        <v>0.11556850204223792</v>
      </c>
      <c r="R675" s="29">
        <v>79</v>
      </c>
      <c r="S675" s="28">
        <f t="shared" si="196"/>
        <v>0.1250672830320109</v>
      </c>
      <c r="T675" s="28">
        <v>2.5000000000000001E-2</v>
      </c>
      <c r="U675" s="28">
        <f t="shared" si="197"/>
        <v>0.37203558876610837</v>
      </c>
      <c r="V675" s="76" t="str">
        <f t="shared" si="198"/>
        <v>P</v>
      </c>
      <c r="W675" s="31">
        <f t="shared" si="199"/>
        <v>0.74438803212805871</v>
      </c>
      <c r="X675" s="32" t="str">
        <f t="shared" si="200"/>
        <v>C</v>
      </c>
      <c r="Y675" s="43"/>
    </row>
    <row r="676" spans="1:46" s="36" customFormat="1" ht="20.100000000000001" customHeight="1" x14ac:dyDescent="0.25">
      <c r="A676" s="24">
        <v>21</v>
      </c>
      <c r="B676" s="25" t="s">
        <v>1009</v>
      </c>
      <c r="C676" s="26" t="s">
        <v>96</v>
      </c>
      <c r="D676" s="26" t="s">
        <v>1010</v>
      </c>
      <c r="E676" s="29">
        <v>82</v>
      </c>
      <c r="F676" s="28">
        <f t="shared" si="189"/>
        <v>0.12995245641838352</v>
      </c>
      <c r="G676" s="29">
        <v>84</v>
      </c>
      <c r="H676" s="28">
        <f t="shared" si="190"/>
        <v>0.13298293385682172</v>
      </c>
      <c r="I676" s="29">
        <v>87</v>
      </c>
      <c r="J676" s="28">
        <f t="shared" si="191"/>
        <v>0.13773232435170821</v>
      </c>
      <c r="K676" s="28">
        <v>2.5000000000000001E-2</v>
      </c>
      <c r="L676" s="28">
        <f t="shared" si="192"/>
        <v>0.40066771462691342</v>
      </c>
      <c r="M676" s="76" t="str">
        <f t="shared" si="193"/>
        <v>P</v>
      </c>
      <c r="N676" s="30">
        <v>80</v>
      </c>
      <c r="O676" s="28">
        <f t="shared" si="194"/>
        <v>0.12665041319697307</v>
      </c>
      <c r="P676" s="29">
        <v>82</v>
      </c>
      <c r="Q676" s="28">
        <f t="shared" si="195"/>
        <v>0.12981667352689738</v>
      </c>
      <c r="R676" s="29">
        <v>84</v>
      </c>
      <c r="S676" s="28">
        <f t="shared" si="196"/>
        <v>0.13298293385682172</v>
      </c>
      <c r="T676" s="28">
        <v>2.5000000000000001E-2</v>
      </c>
      <c r="U676" s="28">
        <f t="shared" si="197"/>
        <v>0.38945002058069211</v>
      </c>
      <c r="V676" s="76" t="str">
        <f t="shared" si="198"/>
        <v>P</v>
      </c>
      <c r="W676" s="31">
        <f t="shared" si="199"/>
        <v>0.84011773520760558</v>
      </c>
      <c r="X676" s="32" t="str">
        <f t="shared" si="200"/>
        <v>B</v>
      </c>
      <c r="Y676" s="35"/>
    </row>
    <row r="677" spans="1:46" s="109" customFormat="1" ht="20.100000000000001" customHeight="1" x14ac:dyDescent="0.25">
      <c r="A677" s="106">
        <v>22</v>
      </c>
      <c r="B677" s="77" t="s">
        <v>1011</v>
      </c>
      <c r="C677" s="78" t="s">
        <v>91</v>
      </c>
      <c r="D677" s="78" t="s">
        <v>1012</v>
      </c>
      <c r="E677" s="81">
        <v>73</v>
      </c>
      <c r="F677" s="80">
        <f t="shared" si="189"/>
        <v>0.11568938193343899</v>
      </c>
      <c r="G677" s="81">
        <v>66</v>
      </c>
      <c r="H677" s="80">
        <f t="shared" si="190"/>
        <v>0.10448659088750277</v>
      </c>
      <c r="I677" s="81">
        <v>76</v>
      </c>
      <c r="J677" s="80">
        <f t="shared" si="191"/>
        <v>0.12031789253712441</v>
      </c>
      <c r="K677" s="80">
        <v>2.5000000000000001E-2</v>
      </c>
      <c r="L677" s="80">
        <f t="shared" si="192"/>
        <v>0.34049386535806614</v>
      </c>
      <c r="M677" s="107" t="str">
        <f t="shared" si="193"/>
        <v>P</v>
      </c>
      <c r="N677" s="82">
        <v>0</v>
      </c>
      <c r="O677" s="80">
        <f t="shared" si="194"/>
        <v>0</v>
      </c>
      <c r="P677" s="81">
        <v>81</v>
      </c>
      <c r="Q677" s="80">
        <f t="shared" si="195"/>
        <v>0.12823354336193524</v>
      </c>
      <c r="R677" s="81">
        <v>80</v>
      </c>
      <c r="S677" s="80">
        <f t="shared" si="196"/>
        <v>0.12665041319697307</v>
      </c>
      <c r="T677" s="80">
        <v>2.5000000000000001E-2</v>
      </c>
      <c r="U677" s="80">
        <f t="shared" si="197"/>
        <v>0.25488395655890828</v>
      </c>
      <c r="V677" s="107" t="str">
        <f t="shared" si="198"/>
        <v>F</v>
      </c>
      <c r="W677" s="83">
        <f t="shared" si="199"/>
        <v>0.64537782191697457</v>
      </c>
      <c r="X677" s="84" t="str">
        <f t="shared" si="200"/>
        <v>D</v>
      </c>
      <c r="Y677" s="139"/>
    </row>
    <row r="678" spans="1:46" ht="15" customHeight="1" x14ac:dyDescent="0.2">
      <c r="A678" s="44" t="s">
        <v>30</v>
      </c>
      <c r="B678" s="45"/>
      <c r="C678" s="45"/>
      <c r="D678" s="46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7"/>
      <c r="U678" s="55"/>
      <c r="V678" s="55"/>
      <c r="W678" s="45"/>
      <c r="X678" s="48"/>
      <c r="Y678" s="49"/>
      <c r="Z678" s="50"/>
      <c r="AA678" s="51"/>
      <c r="AB678" s="52"/>
      <c r="AC678" s="52"/>
      <c r="AD678" s="53"/>
      <c r="AE678" s="54"/>
      <c r="AF678" s="53"/>
      <c r="AG678" s="54"/>
      <c r="AH678" s="53"/>
      <c r="AI678" s="54"/>
      <c r="AJ678" s="55"/>
      <c r="AK678" s="53"/>
      <c r="AL678" s="54"/>
      <c r="AM678" s="53"/>
      <c r="AN678" s="54"/>
      <c r="AO678" s="53"/>
      <c r="AP678" s="54"/>
      <c r="AQ678" s="55"/>
      <c r="AR678" s="56"/>
      <c r="AS678" s="57"/>
      <c r="AT678" s="58"/>
    </row>
    <row r="679" spans="1:46" ht="15" customHeight="1" x14ac:dyDescent="0.2">
      <c r="A679" s="44"/>
      <c r="B679" s="45"/>
      <c r="C679" s="45"/>
      <c r="D679" s="46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55"/>
      <c r="U679" s="55"/>
      <c r="V679" s="55"/>
      <c r="W679" s="45"/>
      <c r="X679" s="48"/>
      <c r="Y679" s="49"/>
      <c r="Z679" s="50"/>
      <c r="AA679" s="51"/>
      <c r="AB679" s="52"/>
      <c r="AC679" s="52"/>
      <c r="AD679" s="53"/>
      <c r="AE679" s="54"/>
      <c r="AF679" s="53"/>
      <c r="AG679" s="54"/>
      <c r="AH679" s="53"/>
      <c r="AI679" s="54"/>
      <c r="AJ679" s="55"/>
      <c r="AK679" s="53"/>
      <c r="AL679" s="54"/>
      <c r="AM679" s="53"/>
      <c r="AN679" s="54"/>
      <c r="AO679" s="53"/>
      <c r="AP679" s="54"/>
      <c r="AQ679" s="55"/>
      <c r="AR679" s="56"/>
      <c r="AS679" s="57"/>
      <c r="AT679" s="58"/>
    </row>
    <row r="680" spans="1:46" ht="15" customHeight="1" x14ac:dyDescent="0.2">
      <c r="A680" s="44"/>
      <c r="B680" s="45"/>
      <c r="C680" s="45"/>
      <c r="D680" s="46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55"/>
      <c r="U680" s="55"/>
      <c r="V680" s="55"/>
      <c r="W680" s="45"/>
      <c r="X680" s="48"/>
      <c r="Y680" s="49"/>
      <c r="Z680" s="50"/>
      <c r="AA680" s="51"/>
      <c r="AB680" s="52"/>
      <c r="AC680" s="52"/>
      <c r="AD680" s="53"/>
      <c r="AE680" s="54"/>
      <c r="AF680" s="53"/>
      <c r="AG680" s="54"/>
      <c r="AH680" s="53"/>
      <c r="AI680" s="54"/>
      <c r="AJ680" s="55"/>
      <c r="AK680" s="53"/>
      <c r="AL680" s="54"/>
      <c r="AM680" s="53"/>
      <c r="AN680" s="54"/>
      <c r="AO680" s="53"/>
      <c r="AP680" s="54"/>
      <c r="AQ680" s="55"/>
      <c r="AR680" s="56"/>
      <c r="AS680" s="57"/>
      <c r="AT680" s="58"/>
    </row>
    <row r="681" spans="1:46" ht="15" customHeight="1" x14ac:dyDescent="0.2">
      <c r="A681" s="44"/>
      <c r="B681" s="45"/>
      <c r="C681" s="45"/>
      <c r="D681" s="46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55"/>
      <c r="U681" s="55"/>
      <c r="V681" s="55"/>
      <c r="W681" s="45"/>
      <c r="X681" s="48"/>
      <c r="Y681" s="49"/>
      <c r="Z681" s="50"/>
      <c r="AA681" s="51"/>
      <c r="AB681" s="52"/>
      <c r="AC681" s="52"/>
      <c r="AD681" s="53"/>
      <c r="AE681" s="54"/>
      <c r="AF681" s="53"/>
      <c r="AG681" s="54"/>
      <c r="AH681" s="53"/>
      <c r="AI681" s="54"/>
      <c r="AJ681" s="55"/>
      <c r="AK681" s="53"/>
      <c r="AL681" s="54"/>
      <c r="AM681" s="53"/>
      <c r="AN681" s="54"/>
      <c r="AO681" s="53"/>
      <c r="AP681" s="54"/>
      <c r="AQ681" s="55"/>
      <c r="AR681" s="56"/>
      <c r="AS681" s="57"/>
      <c r="AT681" s="58"/>
    </row>
    <row r="682" spans="1:46" ht="15" customHeight="1" x14ac:dyDescent="0.2">
      <c r="A682" s="44"/>
      <c r="B682" s="45"/>
      <c r="C682" s="45"/>
      <c r="D682" s="46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55"/>
      <c r="U682" s="55"/>
      <c r="V682" s="55"/>
      <c r="W682" s="45"/>
      <c r="X682" s="48"/>
      <c r="Y682" s="49"/>
      <c r="Z682" s="50"/>
      <c r="AA682" s="51"/>
      <c r="AB682" s="52"/>
      <c r="AC682" s="52"/>
      <c r="AD682" s="53"/>
      <c r="AE682" s="54"/>
      <c r="AF682" s="53"/>
      <c r="AG682" s="54"/>
      <c r="AH682" s="53"/>
      <c r="AI682" s="54"/>
      <c r="AJ682" s="55"/>
      <c r="AK682" s="53"/>
      <c r="AL682" s="54"/>
      <c r="AM682" s="53"/>
      <c r="AN682" s="54"/>
      <c r="AO682" s="53"/>
      <c r="AP682" s="54"/>
      <c r="AQ682" s="55"/>
      <c r="AR682" s="56"/>
      <c r="AS682" s="57"/>
      <c r="AT682" s="58"/>
    </row>
    <row r="683" spans="1:46" ht="15" customHeight="1" x14ac:dyDescent="0.2">
      <c r="A683" s="44"/>
      <c r="B683" s="45"/>
      <c r="C683" s="45"/>
      <c r="D683" s="46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55"/>
      <c r="U683" s="55"/>
      <c r="V683" s="55"/>
      <c r="W683" s="45"/>
      <c r="X683" s="48"/>
      <c r="Y683" s="49"/>
      <c r="Z683" s="50"/>
      <c r="AA683" s="51"/>
      <c r="AB683" s="52"/>
      <c r="AC683" s="52"/>
      <c r="AD683" s="53"/>
      <c r="AE683" s="54"/>
      <c r="AF683" s="53"/>
      <c r="AG683" s="54"/>
      <c r="AH683" s="53"/>
      <c r="AI683" s="54"/>
      <c r="AJ683" s="55"/>
      <c r="AK683" s="53"/>
      <c r="AL683" s="54"/>
      <c r="AM683" s="53"/>
      <c r="AN683" s="54"/>
      <c r="AO683" s="53"/>
      <c r="AP683" s="54"/>
      <c r="AQ683" s="55"/>
      <c r="AR683" s="56"/>
      <c r="AS683" s="57"/>
      <c r="AT683" s="58"/>
    </row>
    <row r="684" spans="1:46" ht="15" customHeight="1" x14ac:dyDescent="0.2">
      <c r="A684" s="44"/>
      <c r="B684" s="45"/>
      <c r="C684" s="45"/>
      <c r="D684" s="46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55"/>
      <c r="U684" s="55"/>
      <c r="V684" s="55"/>
      <c r="W684" s="45"/>
      <c r="X684" s="48"/>
      <c r="Y684" s="49"/>
      <c r="Z684" s="50"/>
      <c r="AA684" s="51"/>
      <c r="AB684" s="52"/>
      <c r="AC684" s="52"/>
      <c r="AD684" s="53"/>
      <c r="AE684" s="54"/>
      <c r="AF684" s="53"/>
      <c r="AG684" s="54"/>
      <c r="AH684" s="53"/>
      <c r="AI684" s="54"/>
      <c r="AJ684" s="55"/>
      <c r="AK684" s="53"/>
      <c r="AL684" s="54"/>
      <c r="AM684" s="53"/>
      <c r="AN684" s="54"/>
      <c r="AO684" s="53"/>
      <c r="AP684" s="54"/>
      <c r="AQ684" s="55"/>
      <c r="AR684" s="56"/>
      <c r="AS684" s="57"/>
      <c r="AT684" s="58"/>
    </row>
    <row r="685" spans="1:46" ht="15" customHeight="1" x14ac:dyDescent="0.2">
      <c r="A685" s="44"/>
      <c r="B685" s="45"/>
      <c r="C685" s="45"/>
      <c r="D685" s="46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55"/>
      <c r="U685" s="55"/>
      <c r="V685" s="55"/>
      <c r="W685" s="45"/>
      <c r="X685" s="48"/>
      <c r="Y685" s="49"/>
      <c r="Z685" s="50"/>
      <c r="AA685" s="51"/>
      <c r="AB685" s="52"/>
      <c r="AC685" s="52"/>
      <c r="AD685" s="53"/>
      <c r="AE685" s="54"/>
      <c r="AF685" s="53"/>
      <c r="AG685" s="54"/>
      <c r="AH685" s="53"/>
      <c r="AI685" s="54"/>
      <c r="AJ685" s="55"/>
      <c r="AK685" s="53"/>
      <c r="AL685" s="54"/>
      <c r="AM685" s="53"/>
      <c r="AN685" s="54"/>
      <c r="AO685" s="53"/>
      <c r="AP685" s="54"/>
      <c r="AQ685" s="55"/>
      <c r="AR685" s="56"/>
      <c r="AS685" s="57"/>
      <c r="AT685" s="58"/>
    </row>
    <row r="686" spans="1:46" ht="15" customHeight="1" x14ac:dyDescent="0.2">
      <c r="A686" s="44"/>
      <c r="B686" s="45"/>
      <c r="C686" s="45"/>
      <c r="D686" s="46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55"/>
      <c r="U686" s="55"/>
      <c r="V686" s="55"/>
      <c r="W686" s="45"/>
      <c r="X686" s="48"/>
      <c r="Y686" s="49"/>
      <c r="Z686" s="50"/>
      <c r="AA686" s="51"/>
      <c r="AB686" s="52"/>
      <c r="AC686" s="52"/>
      <c r="AD686" s="53"/>
      <c r="AE686" s="54"/>
      <c r="AF686" s="53"/>
      <c r="AG686" s="54"/>
      <c r="AH686" s="53"/>
      <c r="AI686" s="54"/>
      <c r="AJ686" s="55"/>
      <c r="AK686" s="53"/>
      <c r="AL686" s="54"/>
      <c r="AM686" s="53"/>
      <c r="AN686" s="54"/>
      <c r="AO686" s="53"/>
      <c r="AP686" s="54"/>
      <c r="AQ686" s="55"/>
      <c r="AR686" s="56"/>
      <c r="AS686" s="57"/>
      <c r="AT686" s="58"/>
    </row>
    <row r="687" spans="1:46" ht="15" customHeight="1" x14ac:dyDescent="0.2">
      <c r="A687" s="44"/>
      <c r="B687" s="45"/>
      <c r="C687" s="45"/>
      <c r="D687" s="46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55"/>
      <c r="U687" s="55"/>
      <c r="V687" s="55"/>
      <c r="W687" s="45"/>
      <c r="X687" s="48"/>
      <c r="Y687" s="49"/>
      <c r="Z687" s="50"/>
      <c r="AA687" s="51"/>
      <c r="AB687" s="52"/>
      <c r="AC687" s="52"/>
      <c r="AD687" s="53"/>
      <c r="AE687" s="54"/>
      <c r="AF687" s="53"/>
      <c r="AG687" s="54"/>
      <c r="AH687" s="53"/>
      <c r="AI687" s="54"/>
      <c r="AJ687" s="55"/>
      <c r="AK687" s="53"/>
      <c r="AL687" s="54"/>
      <c r="AM687" s="53"/>
      <c r="AN687" s="54"/>
      <c r="AO687" s="53"/>
      <c r="AP687" s="54"/>
      <c r="AQ687" s="55"/>
      <c r="AR687" s="56"/>
      <c r="AS687" s="57"/>
      <c r="AT687" s="58"/>
    </row>
    <row r="688" spans="1:46" ht="15" customHeight="1" x14ac:dyDescent="0.2">
      <c r="A688" s="44"/>
      <c r="B688" s="45"/>
      <c r="C688" s="45"/>
      <c r="D688" s="46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55"/>
      <c r="U688" s="55"/>
      <c r="V688" s="55"/>
      <c r="W688" s="45"/>
      <c r="X688" s="48"/>
      <c r="Y688" s="49"/>
      <c r="Z688" s="50"/>
      <c r="AA688" s="51"/>
      <c r="AB688" s="52"/>
      <c r="AC688" s="52"/>
      <c r="AD688" s="53"/>
      <c r="AE688" s="54"/>
      <c r="AF688" s="53"/>
      <c r="AG688" s="54"/>
      <c r="AH688" s="53"/>
      <c r="AI688" s="54"/>
      <c r="AJ688" s="55"/>
      <c r="AK688" s="53"/>
      <c r="AL688" s="54"/>
      <c r="AM688" s="53"/>
      <c r="AN688" s="54"/>
      <c r="AO688" s="53"/>
      <c r="AP688" s="54"/>
      <c r="AQ688" s="55"/>
      <c r="AR688" s="56"/>
      <c r="AS688" s="57"/>
      <c r="AT688" s="58"/>
    </row>
    <row r="689" spans="1:46" ht="15" customHeight="1" x14ac:dyDescent="0.2">
      <c r="A689" s="44"/>
      <c r="B689" s="45"/>
      <c r="C689" s="45"/>
      <c r="D689" s="46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55"/>
      <c r="U689" s="55"/>
      <c r="V689" s="55"/>
      <c r="W689" s="45"/>
      <c r="X689" s="48"/>
      <c r="Y689" s="49"/>
      <c r="Z689" s="50"/>
      <c r="AA689" s="51"/>
      <c r="AB689" s="52"/>
      <c r="AC689" s="52"/>
      <c r="AD689" s="53"/>
      <c r="AE689" s="54"/>
      <c r="AF689" s="53"/>
      <c r="AG689" s="54"/>
      <c r="AH689" s="53"/>
      <c r="AI689" s="54"/>
      <c r="AJ689" s="55"/>
      <c r="AK689" s="53"/>
      <c r="AL689" s="54"/>
      <c r="AM689" s="53"/>
      <c r="AN689" s="54"/>
      <c r="AO689" s="53"/>
      <c r="AP689" s="54"/>
      <c r="AQ689" s="55"/>
      <c r="AR689" s="56"/>
      <c r="AS689" s="57"/>
      <c r="AT689" s="58"/>
    </row>
    <row r="690" spans="1:46" s="7" customFormat="1" ht="30" x14ac:dyDescent="0.2">
      <c r="A690" s="254" t="s">
        <v>17</v>
      </c>
      <c r="B690" s="255"/>
      <c r="C690" s="255"/>
      <c r="D690" s="255"/>
      <c r="E690" s="255"/>
      <c r="F690" s="255"/>
      <c r="G690" s="255"/>
      <c r="H690" s="255"/>
      <c r="I690" s="255"/>
      <c r="J690" s="255"/>
      <c r="K690" s="255"/>
      <c r="L690" s="255"/>
      <c r="M690" s="255"/>
      <c r="N690" s="255"/>
      <c r="O690" s="255"/>
      <c r="P690" s="255"/>
      <c r="Q690" s="255"/>
      <c r="R690" s="255"/>
      <c r="S690" s="255"/>
      <c r="T690" s="255"/>
      <c r="U690" s="255"/>
      <c r="V690" s="255"/>
      <c r="W690" s="255"/>
      <c r="X690" s="255"/>
      <c r="Y690" s="255"/>
    </row>
    <row r="691" spans="1:46" ht="15.95" customHeight="1" x14ac:dyDescent="0.2">
      <c r="A691" s="8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1"/>
      <c r="Y691" s="12"/>
    </row>
    <row r="692" spans="1:46" ht="21" customHeight="1" x14ac:dyDescent="0.2">
      <c r="A692" s="14" t="s">
        <v>84</v>
      </c>
      <c r="B692" s="14"/>
      <c r="C692" s="14"/>
      <c r="D692" s="15"/>
      <c r="E692" s="16"/>
      <c r="F692" s="16"/>
      <c r="G692" s="16"/>
      <c r="H692" s="16"/>
      <c r="I692" s="16"/>
      <c r="J692" s="16"/>
      <c r="K692" s="17" t="s">
        <v>83</v>
      </c>
      <c r="L692" s="17"/>
      <c r="M692" s="17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8"/>
    </row>
    <row r="693" spans="1:46" ht="18" customHeight="1" x14ac:dyDescent="0.2">
      <c r="A693" s="14" t="s">
        <v>85</v>
      </c>
      <c r="B693" s="14"/>
      <c r="C693" s="14"/>
      <c r="D693" s="15"/>
      <c r="E693" s="16"/>
      <c r="F693" s="16"/>
      <c r="G693" s="16"/>
      <c r="H693" s="16"/>
      <c r="I693" s="16"/>
      <c r="J693" s="16"/>
      <c r="K693" s="17" t="s">
        <v>62</v>
      </c>
      <c r="L693" s="17"/>
      <c r="M693" s="17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8" t="s">
        <v>10</v>
      </c>
    </row>
    <row r="694" spans="1:46" ht="15.95" customHeight="1" x14ac:dyDescent="0.2">
      <c r="A694" s="19"/>
      <c r="B694" s="20"/>
      <c r="C694" s="20"/>
      <c r="D694" s="21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22"/>
    </row>
    <row r="695" spans="1:46" ht="14.1" customHeight="1" x14ac:dyDescent="0.2">
      <c r="A695" s="235" t="s">
        <v>2</v>
      </c>
      <c r="B695" s="236" t="s">
        <v>3</v>
      </c>
      <c r="C695" s="236" t="s">
        <v>4</v>
      </c>
      <c r="D695" s="236" t="s">
        <v>5</v>
      </c>
      <c r="E695" s="237" t="s">
        <v>21</v>
      </c>
      <c r="F695" s="238"/>
      <c r="G695" s="238"/>
      <c r="H695" s="238"/>
      <c r="I695" s="238"/>
      <c r="J695" s="238"/>
      <c r="K695" s="238"/>
      <c r="L695" s="228"/>
      <c r="M695" s="229"/>
      <c r="N695" s="235" t="s">
        <v>22</v>
      </c>
      <c r="O695" s="235"/>
      <c r="P695" s="235"/>
      <c r="Q695" s="235"/>
      <c r="R695" s="235"/>
      <c r="S695" s="235"/>
      <c r="T695" s="256"/>
      <c r="U695" s="228"/>
      <c r="V695" s="229"/>
      <c r="W695" s="257" t="s">
        <v>6</v>
      </c>
      <c r="X695" s="243" t="s">
        <v>1</v>
      </c>
      <c r="Y695" s="236" t="s">
        <v>1134</v>
      </c>
    </row>
    <row r="696" spans="1:46" ht="14.1" customHeight="1" x14ac:dyDescent="0.2">
      <c r="A696" s="235"/>
      <c r="B696" s="236"/>
      <c r="C696" s="236"/>
      <c r="D696" s="236"/>
      <c r="E696" s="240"/>
      <c r="F696" s="241"/>
      <c r="G696" s="241"/>
      <c r="H696" s="241"/>
      <c r="I696" s="241"/>
      <c r="J696" s="241"/>
      <c r="K696" s="241"/>
      <c r="L696" s="230"/>
      <c r="M696" s="231"/>
      <c r="N696" s="235"/>
      <c r="O696" s="235"/>
      <c r="P696" s="235"/>
      <c r="Q696" s="235"/>
      <c r="R696" s="235"/>
      <c r="S696" s="235"/>
      <c r="T696" s="256"/>
      <c r="U696" s="230"/>
      <c r="V696" s="231"/>
      <c r="W696" s="258"/>
      <c r="X696" s="243"/>
      <c r="Y696" s="236"/>
    </row>
    <row r="697" spans="1:46" ht="14.1" customHeight="1" x14ac:dyDescent="0.2">
      <c r="A697" s="235"/>
      <c r="B697" s="236"/>
      <c r="C697" s="236"/>
      <c r="D697" s="236"/>
      <c r="E697" s="232" t="s">
        <v>14</v>
      </c>
      <c r="F697" s="232"/>
      <c r="G697" s="232" t="s">
        <v>15</v>
      </c>
      <c r="H697" s="232"/>
      <c r="I697" s="232" t="s">
        <v>16</v>
      </c>
      <c r="J697" s="232"/>
      <c r="K697" s="23" t="s">
        <v>13</v>
      </c>
      <c r="L697" s="23" t="s">
        <v>1132</v>
      </c>
      <c r="M697" s="23" t="s">
        <v>1133</v>
      </c>
      <c r="N697" s="232" t="s">
        <v>14</v>
      </c>
      <c r="O697" s="232"/>
      <c r="P697" s="232" t="s">
        <v>15</v>
      </c>
      <c r="Q697" s="232"/>
      <c r="R697" s="232" t="s">
        <v>16</v>
      </c>
      <c r="S697" s="232"/>
      <c r="T697" s="23" t="s">
        <v>13</v>
      </c>
      <c r="U697" s="23" t="s">
        <v>1132</v>
      </c>
      <c r="V697" s="23" t="s">
        <v>1133</v>
      </c>
      <c r="W697" s="259"/>
      <c r="X697" s="243"/>
      <c r="Y697" s="236"/>
    </row>
    <row r="698" spans="1:46" s="34" customFormat="1" ht="20.100000000000001" customHeight="1" x14ac:dyDescent="0.25">
      <c r="A698" s="24">
        <v>1</v>
      </c>
      <c r="B698" s="25" t="s">
        <v>1013</v>
      </c>
      <c r="C698" s="26" t="s">
        <v>91</v>
      </c>
      <c r="D698" s="26" t="s">
        <v>1014</v>
      </c>
      <c r="E698" s="29">
        <v>94</v>
      </c>
      <c r="F698" s="28">
        <f t="shared" ref="F698:F712" si="201">E698/631</f>
        <v>0.14896988906497624</v>
      </c>
      <c r="G698" s="29">
        <v>77</v>
      </c>
      <c r="H698" s="28">
        <f t="shared" ref="H698:H712" si="202">G698/631.66</f>
        <v>0.12190102270208657</v>
      </c>
      <c r="I698" s="29">
        <v>91</v>
      </c>
      <c r="J698" s="28">
        <f t="shared" ref="J698:J712" si="203">I698/631.66</f>
        <v>0.14406484501155686</v>
      </c>
      <c r="K698" s="28">
        <v>2.5000000000000001E-2</v>
      </c>
      <c r="L698" s="28">
        <f>F698+H698+J698</f>
        <v>0.41493575677861966</v>
      </c>
      <c r="M698" s="76" t="str">
        <f>IF(L698&lt;28.5%,"F",IF(L698&gt;=28.5%,"P"))</f>
        <v>P</v>
      </c>
      <c r="N698" s="30">
        <v>92</v>
      </c>
      <c r="O698" s="28">
        <f t="shared" ref="O698:O712" si="204">N698/631.66</f>
        <v>0.14564797517651903</v>
      </c>
      <c r="P698" s="29">
        <v>81</v>
      </c>
      <c r="Q698" s="28">
        <f t="shared" ref="Q698:Q712" si="205">P698/631.66</f>
        <v>0.12823354336193524</v>
      </c>
      <c r="R698" s="29">
        <v>83</v>
      </c>
      <c r="S698" s="28">
        <f t="shared" ref="S698:S712" si="206">R698/631.66</f>
        <v>0.13139980369185955</v>
      </c>
      <c r="T698" s="28">
        <v>2.5000000000000001E-2</v>
      </c>
      <c r="U698" s="28">
        <f>O698+Q698+S698</f>
        <v>0.40528132223031382</v>
      </c>
      <c r="V698" s="76" t="str">
        <f>IF(U698&lt;28.5%,"F",IF(U698&gt;=28.5%,"P"))</f>
        <v>P</v>
      </c>
      <c r="W698" s="31">
        <f t="shared" ref="W698:W712" si="207">T698+S698+Q698+O698+K698+J698+H698+F698</f>
        <v>0.87021707900893353</v>
      </c>
      <c r="X698" s="32" t="str">
        <f>IF(W698&lt;60%,"F",IF(W698&lt;70%,"D",IF(W698&lt;80%,"C",IF(W698&lt;90%,"B",IF(W698&gt;=90%,"A")))))</f>
        <v>B</v>
      </c>
      <c r="Y698" s="33"/>
    </row>
    <row r="699" spans="1:46" s="109" customFormat="1" ht="20.100000000000001" customHeight="1" x14ac:dyDescent="0.25">
      <c r="A699" s="106">
        <v>2</v>
      </c>
      <c r="B699" s="77" t="s">
        <v>1015</v>
      </c>
      <c r="C699" s="78" t="s">
        <v>91</v>
      </c>
      <c r="D699" s="78" t="s">
        <v>1016</v>
      </c>
      <c r="E699" s="81">
        <v>62</v>
      </c>
      <c r="F699" s="80">
        <f t="shared" si="201"/>
        <v>9.8256735340728998E-2</v>
      </c>
      <c r="G699" s="81">
        <v>46</v>
      </c>
      <c r="H699" s="80">
        <f t="shared" si="202"/>
        <v>7.2823987588259517E-2</v>
      </c>
      <c r="I699" s="81">
        <v>48</v>
      </c>
      <c r="J699" s="80">
        <f t="shared" si="203"/>
        <v>7.5990247918183831E-2</v>
      </c>
      <c r="K699" s="80">
        <v>2.5000000000000001E-2</v>
      </c>
      <c r="L699" s="80">
        <f t="shared" ref="L699:L712" si="208">F699+H699+J699</f>
        <v>0.24707097084717233</v>
      </c>
      <c r="M699" s="107" t="str">
        <f t="shared" ref="M699:M712" si="209">IF(L699&lt;28.5%,"F",IF(L699&gt;=28.5%,"P"))</f>
        <v>F</v>
      </c>
      <c r="N699" s="82">
        <v>69</v>
      </c>
      <c r="O699" s="80">
        <f t="shared" si="204"/>
        <v>0.10923598138238927</v>
      </c>
      <c r="P699" s="81">
        <v>57</v>
      </c>
      <c r="Q699" s="80">
        <f t="shared" si="205"/>
        <v>9.0238419402843301E-2</v>
      </c>
      <c r="R699" s="81">
        <v>69</v>
      </c>
      <c r="S699" s="80">
        <f t="shared" si="206"/>
        <v>0.10923598138238927</v>
      </c>
      <c r="T699" s="80">
        <v>2.5000000000000001E-2</v>
      </c>
      <c r="U699" s="80">
        <f t="shared" ref="U699:U712" si="210">O699+Q699+S699</f>
        <v>0.30871038216762181</v>
      </c>
      <c r="V699" s="107" t="str">
        <f t="shared" ref="V699:V712" si="211">IF(U699&lt;28.5%,"F",IF(U699&gt;=28.5%,"P"))</f>
        <v>P</v>
      </c>
      <c r="W699" s="83">
        <f t="shared" si="207"/>
        <v>0.60578135301479419</v>
      </c>
      <c r="X699" s="84" t="s">
        <v>91</v>
      </c>
      <c r="Y699" s="143"/>
    </row>
    <row r="700" spans="1:46" s="39" customFormat="1" ht="20.100000000000001" customHeight="1" x14ac:dyDescent="0.25">
      <c r="A700" s="24">
        <v>3</v>
      </c>
      <c r="B700" s="25" t="s">
        <v>1017</v>
      </c>
      <c r="C700" s="26" t="s">
        <v>96</v>
      </c>
      <c r="D700" s="26" t="s">
        <v>1018</v>
      </c>
      <c r="E700" s="29">
        <v>86</v>
      </c>
      <c r="F700" s="28">
        <f t="shared" si="201"/>
        <v>0.13629160063391443</v>
      </c>
      <c r="G700" s="29">
        <v>71</v>
      </c>
      <c r="H700" s="28">
        <f t="shared" si="202"/>
        <v>0.1124022417123136</v>
      </c>
      <c r="I700" s="29">
        <v>84</v>
      </c>
      <c r="J700" s="28">
        <f t="shared" si="203"/>
        <v>0.13298293385682172</v>
      </c>
      <c r="K700" s="28">
        <v>2.5000000000000001E-2</v>
      </c>
      <c r="L700" s="28">
        <f t="shared" si="208"/>
        <v>0.38167677620304974</v>
      </c>
      <c r="M700" s="76" t="str">
        <f t="shared" si="209"/>
        <v>P</v>
      </c>
      <c r="N700" s="30">
        <v>87</v>
      </c>
      <c r="O700" s="28">
        <f t="shared" si="204"/>
        <v>0.13773232435170821</v>
      </c>
      <c r="P700" s="29">
        <v>90</v>
      </c>
      <c r="Q700" s="28">
        <f t="shared" si="205"/>
        <v>0.14248171484659469</v>
      </c>
      <c r="R700" s="29">
        <v>82</v>
      </c>
      <c r="S700" s="28">
        <f t="shared" si="206"/>
        <v>0.12981667352689738</v>
      </c>
      <c r="T700" s="28">
        <v>2.5000000000000001E-2</v>
      </c>
      <c r="U700" s="28">
        <f t="shared" si="210"/>
        <v>0.41003071272520031</v>
      </c>
      <c r="V700" s="76" t="str">
        <f t="shared" si="211"/>
        <v>P</v>
      </c>
      <c r="W700" s="31">
        <f t="shared" si="207"/>
        <v>0.84170748892825009</v>
      </c>
      <c r="X700" s="37" t="str">
        <f t="shared" ref="X700:X712" si="212">IF(W700&lt;60%,"F",IF(W700&lt;70%,"D",IF(W700&lt;80%,"C",IF(W700&lt;90%,"B",IF(W700&gt;=90%,"A")))))</f>
        <v>B</v>
      </c>
      <c r="Y700" s="38"/>
    </row>
    <row r="701" spans="1:46" s="34" customFormat="1" ht="20.100000000000001" customHeight="1" x14ac:dyDescent="0.25">
      <c r="A701" s="24">
        <v>4</v>
      </c>
      <c r="B701" s="25" t="s">
        <v>1019</v>
      </c>
      <c r="C701" s="26" t="s">
        <v>91</v>
      </c>
      <c r="D701" s="26" t="s">
        <v>1020</v>
      </c>
      <c r="E701" s="29">
        <v>71</v>
      </c>
      <c r="F701" s="28">
        <f t="shared" si="201"/>
        <v>0.11251980982567353</v>
      </c>
      <c r="G701" s="29">
        <v>98</v>
      </c>
      <c r="H701" s="28">
        <f t="shared" si="202"/>
        <v>0.155146756166292</v>
      </c>
      <c r="I701" s="29">
        <v>91</v>
      </c>
      <c r="J701" s="28">
        <f t="shared" si="203"/>
        <v>0.14406484501155686</v>
      </c>
      <c r="K701" s="28">
        <v>2.5000000000000001E-2</v>
      </c>
      <c r="L701" s="28">
        <f t="shared" si="208"/>
        <v>0.4117314110035224</v>
      </c>
      <c r="M701" s="76" t="str">
        <f t="shared" si="209"/>
        <v>P</v>
      </c>
      <c r="N701" s="30">
        <v>89</v>
      </c>
      <c r="O701" s="28">
        <f t="shared" si="204"/>
        <v>0.14089858468163252</v>
      </c>
      <c r="P701" s="29">
        <v>71</v>
      </c>
      <c r="Q701" s="28">
        <f t="shared" si="205"/>
        <v>0.1124022417123136</v>
      </c>
      <c r="R701" s="29">
        <v>86</v>
      </c>
      <c r="S701" s="28">
        <f t="shared" si="206"/>
        <v>0.13614919418674604</v>
      </c>
      <c r="T701" s="28">
        <v>2.5000000000000001E-2</v>
      </c>
      <c r="U701" s="28">
        <f t="shared" si="210"/>
        <v>0.38945002058069217</v>
      </c>
      <c r="V701" s="76" t="str">
        <f t="shared" si="211"/>
        <v>P</v>
      </c>
      <c r="W701" s="31">
        <f t="shared" si="207"/>
        <v>0.85118143158421466</v>
      </c>
      <c r="X701" s="32" t="str">
        <f t="shared" si="212"/>
        <v>B</v>
      </c>
      <c r="Y701" s="41"/>
    </row>
    <row r="702" spans="1:46" s="39" customFormat="1" ht="20.100000000000001" customHeight="1" x14ac:dyDescent="0.25">
      <c r="A702" s="24">
        <v>5</v>
      </c>
      <c r="B702" s="25" t="s">
        <v>1021</v>
      </c>
      <c r="C702" s="26" t="s">
        <v>91</v>
      </c>
      <c r="D702" s="26" t="s">
        <v>1022</v>
      </c>
      <c r="E702" s="29">
        <v>85</v>
      </c>
      <c r="F702" s="28">
        <f t="shared" si="201"/>
        <v>0.1347068145800317</v>
      </c>
      <c r="G702" s="29">
        <v>92</v>
      </c>
      <c r="H702" s="28">
        <f t="shared" si="202"/>
        <v>0.14564797517651903</v>
      </c>
      <c r="I702" s="29">
        <v>91</v>
      </c>
      <c r="J702" s="28">
        <f t="shared" si="203"/>
        <v>0.14406484501155686</v>
      </c>
      <c r="K702" s="28">
        <v>2.5000000000000001E-2</v>
      </c>
      <c r="L702" s="28">
        <f t="shared" si="208"/>
        <v>0.42441963476810757</v>
      </c>
      <c r="M702" s="76" t="str">
        <f t="shared" si="209"/>
        <v>P</v>
      </c>
      <c r="N702" s="30">
        <v>89</v>
      </c>
      <c r="O702" s="28">
        <f t="shared" si="204"/>
        <v>0.14089858468163252</v>
      </c>
      <c r="P702" s="29">
        <v>72</v>
      </c>
      <c r="Q702" s="28">
        <f t="shared" si="205"/>
        <v>0.11398537187727575</v>
      </c>
      <c r="R702" s="29">
        <v>80</v>
      </c>
      <c r="S702" s="28">
        <f t="shared" si="206"/>
        <v>0.12665041319697307</v>
      </c>
      <c r="T702" s="28">
        <v>2.5000000000000001E-2</v>
      </c>
      <c r="U702" s="28">
        <f t="shared" si="210"/>
        <v>0.38153436975588134</v>
      </c>
      <c r="V702" s="76" t="str">
        <f t="shared" si="211"/>
        <v>P</v>
      </c>
      <c r="W702" s="31">
        <f t="shared" si="207"/>
        <v>0.85595400452398906</v>
      </c>
      <c r="X702" s="37" t="str">
        <f t="shared" si="212"/>
        <v>B</v>
      </c>
      <c r="Y702" s="38"/>
    </row>
    <row r="703" spans="1:46" s="34" customFormat="1" ht="20.100000000000001" customHeight="1" x14ac:dyDescent="0.25">
      <c r="A703" s="24">
        <v>6</v>
      </c>
      <c r="B703" s="25" t="s">
        <v>1023</v>
      </c>
      <c r="C703" s="26" t="s">
        <v>96</v>
      </c>
      <c r="D703" s="26" t="s">
        <v>1024</v>
      </c>
      <c r="E703" s="29">
        <v>72</v>
      </c>
      <c r="F703" s="28">
        <f t="shared" si="201"/>
        <v>0.11410459587955626</v>
      </c>
      <c r="G703" s="29">
        <v>79</v>
      </c>
      <c r="H703" s="28">
        <f t="shared" si="202"/>
        <v>0.1250672830320109</v>
      </c>
      <c r="I703" s="29">
        <v>54</v>
      </c>
      <c r="J703" s="28">
        <f t="shared" si="203"/>
        <v>8.5489028907956816E-2</v>
      </c>
      <c r="K703" s="28">
        <v>2.5000000000000001E-2</v>
      </c>
      <c r="L703" s="28">
        <f t="shared" si="208"/>
        <v>0.32466090781952395</v>
      </c>
      <c r="M703" s="76" t="str">
        <f t="shared" si="209"/>
        <v>P</v>
      </c>
      <c r="N703" s="30">
        <v>83</v>
      </c>
      <c r="O703" s="28">
        <f t="shared" si="204"/>
        <v>0.13139980369185955</v>
      </c>
      <c r="P703" s="29">
        <v>71</v>
      </c>
      <c r="Q703" s="28">
        <f t="shared" si="205"/>
        <v>0.1124022417123136</v>
      </c>
      <c r="R703" s="29">
        <v>60</v>
      </c>
      <c r="S703" s="28">
        <f t="shared" si="206"/>
        <v>9.49878098977298E-2</v>
      </c>
      <c r="T703" s="28">
        <v>2.5000000000000001E-2</v>
      </c>
      <c r="U703" s="28">
        <f t="shared" si="210"/>
        <v>0.33878985530190298</v>
      </c>
      <c r="V703" s="76" t="str">
        <f t="shared" si="211"/>
        <v>P</v>
      </c>
      <c r="W703" s="31">
        <f t="shared" si="207"/>
        <v>0.71345076312142686</v>
      </c>
      <c r="X703" s="32" t="str">
        <f t="shared" si="212"/>
        <v>C</v>
      </c>
      <c r="Y703" s="41" t="s">
        <v>11</v>
      </c>
    </row>
    <row r="704" spans="1:46" s="141" customFormat="1" ht="20.100000000000001" customHeight="1" x14ac:dyDescent="0.25">
      <c r="A704" s="106">
        <v>7</v>
      </c>
      <c r="B704" s="77" t="s">
        <v>1025</v>
      </c>
      <c r="C704" s="78" t="s">
        <v>96</v>
      </c>
      <c r="D704" s="78" t="s">
        <v>1026</v>
      </c>
      <c r="E704" s="81">
        <v>59</v>
      </c>
      <c r="F704" s="80">
        <f t="shared" si="201"/>
        <v>9.3502377179080817E-2</v>
      </c>
      <c r="G704" s="81">
        <v>55</v>
      </c>
      <c r="H704" s="80">
        <f t="shared" si="202"/>
        <v>8.7072159072918986E-2</v>
      </c>
      <c r="I704" s="81">
        <v>46</v>
      </c>
      <c r="J704" s="80">
        <f t="shared" si="203"/>
        <v>7.2823987588259517E-2</v>
      </c>
      <c r="K704" s="80">
        <v>1.7500000000000002E-2</v>
      </c>
      <c r="L704" s="80">
        <f t="shared" si="208"/>
        <v>0.25339852384025935</v>
      </c>
      <c r="M704" s="107" t="str">
        <f t="shared" si="209"/>
        <v>F</v>
      </c>
      <c r="N704" s="82">
        <v>40</v>
      </c>
      <c r="O704" s="80">
        <f t="shared" si="204"/>
        <v>6.3325206598486533E-2</v>
      </c>
      <c r="P704" s="81">
        <v>77</v>
      </c>
      <c r="Q704" s="80">
        <f t="shared" si="205"/>
        <v>0.12190102270208657</v>
      </c>
      <c r="R704" s="81">
        <v>61</v>
      </c>
      <c r="S704" s="80">
        <f t="shared" si="206"/>
        <v>9.6570940062691957E-2</v>
      </c>
      <c r="T704" s="80">
        <v>2.5000000000000001E-2</v>
      </c>
      <c r="U704" s="80">
        <f t="shared" si="210"/>
        <v>0.28179716936326504</v>
      </c>
      <c r="V704" s="107" t="str">
        <f t="shared" si="211"/>
        <v>F</v>
      </c>
      <c r="W704" s="83">
        <f t="shared" si="207"/>
        <v>0.57769569320352443</v>
      </c>
      <c r="X704" s="84" t="str">
        <f t="shared" si="212"/>
        <v>F</v>
      </c>
      <c r="Y704" s="142"/>
    </row>
    <row r="705" spans="1:46" s="36" customFormat="1" ht="20.100000000000001" customHeight="1" x14ac:dyDescent="0.25">
      <c r="A705" s="24">
        <v>8</v>
      </c>
      <c r="B705" s="25" t="s">
        <v>1027</v>
      </c>
      <c r="C705" s="26" t="s">
        <v>91</v>
      </c>
      <c r="D705" s="26" t="s">
        <v>1028</v>
      </c>
      <c r="E705" s="29">
        <v>71</v>
      </c>
      <c r="F705" s="28">
        <f t="shared" si="201"/>
        <v>0.11251980982567353</v>
      </c>
      <c r="G705" s="29">
        <v>74</v>
      </c>
      <c r="H705" s="28">
        <f t="shared" si="202"/>
        <v>0.11715163220720008</v>
      </c>
      <c r="I705" s="29">
        <v>71</v>
      </c>
      <c r="J705" s="28">
        <f t="shared" si="203"/>
        <v>0.1124022417123136</v>
      </c>
      <c r="K705" s="28">
        <v>2.5000000000000001E-2</v>
      </c>
      <c r="L705" s="28">
        <f t="shared" si="208"/>
        <v>0.34207368374518721</v>
      </c>
      <c r="M705" s="76" t="str">
        <f t="shared" si="209"/>
        <v>P</v>
      </c>
      <c r="N705" s="30">
        <v>81</v>
      </c>
      <c r="O705" s="28">
        <f t="shared" si="204"/>
        <v>0.12823354336193524</v>
      </c>
      <c r="P705" s="29">
        <v>53</v>
      </c>
      <c r="Q705" s="28">
        <f t="shared" si="205"/>
        <v>8.3905898742994658E-2</v>
      </c>
      <c r="R705" s="29">
        <v>71</v>
      </c>
      <c r="S705" s="28">
        <f t="shared" si="206"/>
        <v>0.1124022417123136</v>
      </c>
      <c r="T705" s="28">
        <v>2.5000000000000001E-2</v>
      </c>
      <c r="U705" s="28">
        <f t="shared" si="210"/>
        <v>0.32454168381724352</v>
      </c>
      <c r="V705" s="76" t="str">
        <f t="shared" si="211"/>
        <v>P</v>
      </c>
      <c r="W705" s="31">
        <f t="shared" si="207"/>
        <v>0.71661536756243072</v>
      </c>
      <c r="X705" s="32" t="str">
        <f t="shared" si="212"/>
        <v>C</v>
      </c>
      <c r="Y705" s="43"/>
    </row>
    <row r="706" spans="1:46" s="36" customFormat="1" ht="20.100000000000001" customHeight="1" x14ac:dyDescent="0.25">
      <c r="A706" s="24">
        <v>9</v>
      </c>
      <c r="B706" s="25" t="s">
        <v>1029</v>
      </c>
      <c r="C706" s="26" t="s">
        <v>96</v>
      </c>
      <c r="D706" s="26" t="s">
        <v>1030</v>
      </c>
      <c r="E706" s="29">
        <v>90</v>
      </c>
      <c r="F706" s="28">
        <f t="shared" si="201"/>
        <v>0.14263074484944532</v>
      </c>
      <c r="G706" s="29">
        <v>82</v>
      </c>
      <c r="H706" s="28">
        <f t="shared" si="202"/>
        <v>0.12981667352689738</v>
      </c>
      <c r="I706" s="29">
        <v>82</v>
      </c>
      <c r="J706" s="28">
        <f t="shared" si="203"/>
        <v>0.12981667352689738</v>
      </c>
      <c r="K706" s="28">
        <v>2.5000000000000001E-2</v>
      </c>
      <c r="L706" s="28">
        <f t="shared" si="208"/>
        <v>0.40226409190324008</v>
      </c>
      <c r="M706" s="76" t="str">
        <f t="shared" si="209"/>
        <v>P</v>
      </c>
      <c r="N706" s="30">
        <v>73</v>
      </c>
      <c r="O706" s="28">
        <f t="shared" si="204"/>
        <v>0.11556850204223792</v>
      </c>
      <c r="P706" s="29">
        <v>56</v>
      </c>
      <c r="Q706" s="28">
        <f t="shared" si="205"/>
        <v>8.8655289237881144E-2</v>
      </c>
      <c r="R706" s="29">
        <v>68</v>
      </c>
      <c r="S706" s="28">
        <f t="shared" si="206"/>
        <v>0.1076528512174271</v>
      </c>
      <c r="T706" s="28">
        <v>2.5000000000000001E-2</v>
      </c>
      <c r="U706" s="28">
        <f t="shared" si="210"/>
        <v>0.31187664249754621</v>
      </c>
      <c r="V706" s="76" t="str">
        <f t="shared" si="211"/>
        <v>P</v>
      </c>
      <c r="W706" s="31">
        <f t="shared" si="207"/>
        <v>0.76414073440078623</v>
      </c>
      <c r="X706" s="32" t="str">
        <f t="shared" si="212"/>
        <v>C</v>
      </c>
      <c r="Y706" s="35"/>
    </row>
    <row r="707" spans="1:46" s="34" customFormat="1" ht="20.100000000000001" customHeight="1" x14ac:dyDescent="0.25">
      <c r="A707" s="24">
        <v>10</v>
      </c>
      <c r="B707" s="25" t="s">
        <v>1031</v>
      </c>
      <c r="C707" s="26" t="s">
        <v>96</v>
      </c>
      <c r="D707" s="26" t="s">
        <v>1032</v>
      </c>
      <c r="E707" s="29">
        <v>72</v>
      </c>
      <c r="F707" s="28">
        <f t="shared" si="201"/>
        <v>0.11410459587955626</v>
      </c>
      <c r="G707" s="29">
        <v>92</v>
      </c>
      <c r="H707" s="28">
        <f t="shared" si="202"/>
        <v>0.14564797517651903</v>
      </c>
      <c r="I707" s="29">
        <v>94</v>
      </c>
      <c r="J707" s="28">
        <f t="shared" si="203"/>
        <v>0.14881423550644335</v>
      </c>
      <c r="K707" s="28">
        <v>2.5000000000000001E-2</v>
      </c>
      <c r="L707" s="28">
        <f t="shared" si="208"/>
        <v>0.40856680656251865</v>
      </c>
      <c r="M707" s="76" t="str">
        <f t="shared" si="209"/>
        <v>P</v>
      </c>
      <c r="N707" s="30">
        <v>94</v>
      </c>
      <c r="O707" s="28">
        <f t="shared" si="204"/>
        <v>0.14881423550644335</v>
      </c>
      <c r="P707" s="29">
        <v>87</v>
      </c>
      <c r="Q707" s="28">
        <f t="shared" si="205"/>
        <v>0.13773232435170821</v>
      </c>
      <c r="R707" s="29">
        <v>89</v>
      </c>
      <c r="S707" s="28">
        <f t="shared" si="206"/>
        <v>0.14089858468163252</v>
      </c>
      <c r="T707" s="28">
        <v>2.5000000000000001E-2</v>
      </c>
      <c r="U707" s="28">
        <f t="shared" si="210"/>
        <v>0.42744514453978411</v>
      </c>
      <c r="V707" s="76" t="str">
        <f t="shared" si="211"/>
        <v>P</v>
      </c>
      <c r="W707" s="31">
        <f t="shared" si="207"/>
        <v>0.8860119511023028</v>
      </c>
      <c r="X707" s="32" t="str">
        <f t="shared" si="212"/>
        <v>B</v>
      </c>
      <c r="Y707" s="41" t="s">
        <v>11</v>
      </c>
    </row>
    <row r="708" spans="1:46" s="34" customFormat="1" ht="20.100000000000001" customHeight="1" x14ac:dyDescent="0.25">
      <c r="A708" s="24">
        <v>11</v>
      </c>
      <c r="B708" s="25" t="s">
        <v>1033</v>
      </c>
      <c r="C708" s="26" t="s">
        <v>91</v>
      </c>
      <c r="D708" s="26" t="s">
        <v>1034</v>
      </c>
      <c r="E708" s="29">
        <v>82</v>
      </c>
      <c r="F708" s="28">
        <f t="shared" si="201"/>
        <v>0.12995245641838352</v>
      </c>
      <c r="G708" s="29">
        <v>75</v>
      </c>
      <c r="H708" s="28">
        <f t="shared" si="202"/>
        <v>0.11873476237216224</v>
      </c>
      <c r="I708" s="29">
        <v>61</v>
      </c>
      <c r="J708" s="28">
        <f t="shared" si="203"/>
        <v>9.6570940062691957E-2</v>
      </c>
      <c r="K708" s="28">
        <v>2.5000000000000001E-2</v>
      </c>
      <c r="L708" s="28">
        <f t="shared" si="208"/>
        <v>0.34525815885323774</v>
      </c>
      <c r="M708" s="76" t="str">
        <f t="shared" si="209"/>
        <v>P</v>
      </c>
      <c r="N708" s="30">
        <v>70</v>
      </c>
      <c r="O708" s="28">
        <f t="shared" si="204"/>
        <v>0.11081911154735143</v>
      </c>
      <c r="P708" s="29">
        <v>71</v>
      </c>
      <c r="Q708" s="28">
        <f t="shared" si="205"/>
        <v>0.1124022417123136</v>
      </c>
      <c r="R708" s="29">
        <v>69</v>
      </c>
      <c r="S708" s="28">
        <f t="shared" si="206"/>
        <v>0.10923598138238927</v>
      </c>
      <c r="T708" s="28">
        <v>2.5000000000000001E-2</v>
      </c>
      <c r="U708" s="28">
        <f t="shared" si="210"/>
        <v>0.33245733464205429</v>
      </c>
      <c r="V708" s="76" t="str">
        <f t="shared" si="211"/>
        <v>P</v>
      </c>
      <c r="W708" s="31">
        <f t="shared" si="207"/>
        <v>0.72771549349529197</v>
      </c>
      <c r="X708" s="32" t="str">
        <f t="shared" si="212"/>
        <v>C</v>
      </c>
      <c r="Y708" s="42"/>
    </row>
    <row r="709" spans="1:46" s="36" customFormat="1" ht="20.100000000000001" customHeight="1" x14ac:dyDescent="0.25">
      <c r="A709" s="24">
        <v>12</v>
      </c>
      <c r="B709" s="25" t="s">
        <v>1035</v>
      </c>
      <c r="C709" s="26" t="s">
        <v>91</v>
      </c>
      <c r="D709" s="26" t="s">
        <v>1036</v>
      </c>
      <c r="E709" s="29">
        <v>98</v>
      </c>
      <c r="F709" s="28">
        <f t="shared" si="201"/>
        <v>0.15530903328050713</v>
      </c>
      <c r="G709" s="29">
        <v>98</v>
      </c>
      <c r="H709" s="28">
        <f t="shared" si="202"/>
        <v>0.155146756166292</v>
      </c>
      <c r="I709" s="29">
        <v>95</v>
      </c>
      <c r="J709" s="28">
        <f t="shared" si="203"/>
        <v>0.15039736567140552</v>
      </c>
      <c r="K709" s="28">
        <v>2.5000000000000001E-2</v>
      </c>
      <c r="L709" s="28">
        <f t="shared" si="208"/>
        <v>0.46085315511820468</v>
      </c>
      <c r="M709" s="76" t="str">
        <f t="shared" si="209"/>
        <v>P</v>
      </c>
      <c r="N709" s="30">
        <v>91</v>
      </c>
      <c r="O709" s="28">
        <f t="shared" si="204"/>
        <v>0.14406484501155686</v>
      </c>
      <c r="P709" s="29">
        <v>73</v>
      </c>
      <c r="Q709" s="28">
        <f t="shared" si="205"/>
        <v>0.11556850204223792</v>
      </c>
      <c r="R709" s="29">
        <v>92</v>
      </c>
      <c r="S709" s="28">
        <f t="shared" si="206"/>
        <v>0.14564797517651903</v>
      </c>
      <c r="T709" s="28">
        <v>2.5000000000000001E-2</v>
      </c>
      <c r="U709" s="28">
        <f t="shared" si="210"/>
        <v>0.40528132223031388</v>
      </c>
      <c r="V709" s="76" t="str">
        <f t="shared" si="211"/>
        <v>P</v>
      </c>
      <c r="W709" s="31">
        <f t="shared" si="207"/>
        <v>0.91613447734851861</v>
      </c>
      <c r="X709" s="32" t="str">
        <f t="shared" si="212"/>
        <v>A</v>
      </c>
      <c r="Y709" s="43"/>
    </row>
    <row r="710" spans="1:46" s="36" customFormat="1" ht="20.100000000000001" customHeight="1" x14ac:dyDescent="0.25">
      <c r="A710" s="24">
        <v>13</v>
      </c>
      <c r="B710" s="25" t="s">
        <v>1039</v>
      </c>
      <c r="C710" s="26" t="s">
        <v>91</v>
      </c>
      <c r="D710" s="26" t="s">
        <v>1040</v>
      </c>
      <c r="E710" s="29">
        <v>85</v>
      </c>
      <c r="F710" s="28">
        <f t="shared" si="201"/>
        <v>0.1347068145800317</v>
      </c>
      <c r="G710" s="29">
        <v>73</v>
      </c>
      <c r="H710" s="28">
        <f t="shared" si="202"/>
        <v>0.11556850204223792</v>
      </c>
      <c r="I710" s="29">
        <v>67</v>
      </c>
      <c r="J710" s="28">
        <f t="shared" si="203"/>
        <v>0.10606972105246494</v>
      </c>
      <c r="K710" s="28">
        <v>2.5000000000000001E-2</v>
      </c>
      <c r="L710" s="28">
        <f t="shared" si="208"/>
        <v>0.35634503767473458</v>
      </c>
      <c r="M710" s="76" t="str">
        <f t="shared" si="209"/>
        <v>P</v>
      </c>
      <c r="N710" s="30">
        <v>91</v>
      </c>
      <c r="O710" s="28">
        <f t="shared" si="204"/>
        <v>0.14406484501155686</v>
      </c>
      <c r="P710" s="29">
        <v>68</v>
      </c>
      <c r="Q710" s="28">
        <f t="shared" si="205"/>
        <v>0.1076528512174271</v>
      </c>
      <c r="R710" s="29">
        <v>79</v>
      </c>
      <c r="S710" s="28">
        <f t="shared" si="206"/>
        <v>0.1250672830320109</v>
      </c>
      <c r="T710" s="28">
        <v>2.5000000000000001E-2</v>
      </c>
      <c r="U710" s="28">
        <f t="shared" si="210"/>
        <v>0.37678497926099486</v>
      </c>
      <c r="V710" s="76" t="str">
        <f t="shared" si="211"/>
        <v>P</v>
      </c>
      <c r="W710" s="31">
        <f t="shared" si="207"/>
        <v>0.78313001693572937</v>
      </c>
      <c r="X710" s="32" t="str">
        <f t="shared" si="212"/>
        <v>C</v>
      </c>
      <c r="Y710" s="40"/>
    </row>
    <row r="711" spans="1:46" s="34" customFormat="1" ht="20.100000000000001" customHeight="1" x14ac:dyDescent="0.25">
      <c r="A711" s="24">
        <v>14</v>
      </c>
      <c r="B711" s="25" t="s">
        <v>1041</v>
      </c>
      <c r="C711" s="26" t="s">
        <v>91</v>
      </c>
      <c r="D711" s="26" t="s">
        <v>1042</v>
      </c>
      <c r="E711" s="29">
        <v>78</v>
      </c>
      <c r="F711" s="28">
        <f t="shared" si="201"/>
        <v>0.12361331220285261</v>
      </c>
      <c r="G711" s="29">
        <v>88</v>
      </c>
      <c r="H711" s="28">
        <f t="shared" si="202"/>
        <v>0.13931545451667038</v>
      </c>
      <c r="I711" s="29">
        <v>89</v>
      </c>
      <c r="J711" s="28">
        <f t="shared" si="203"/>
        <v>0.14089858468163252</v>
      </c>
      <c r="K711" s="28">
        <v>2.5000000000000001E-2</v>
      </c>
      <c r="L711" s="28">
        <f t="shared" si="208"/>
        <v>0.4038273514011555</v>
      </c>
      <c r="M711" s="76" t="str">
        <f t="shared" si="209"/>
        <v>P</v>
      </c>
      <c r="N711" s="30">
        <v>66</v>
      </c>
      <c r="O711" s="28">
        <f t="shared" si="204"/>
        <v>0.10448659088750277</v>
      </c>
      <c r="P711" s="29">
        <v>73</v>
      </c>
      <c r="Q711" s="28">
        <f t="shared" si="205"/>
        <v>0.11556850204223792</v>
      </c>
      <c r="R711" s="29">
        <v>79</v>
      </c>
      <c r="S711" s="28">
        <f t="shared" si="206"/>
        <v>0.1250672830320109</v>
      </c>
      <c r="T711" s="28">
        <v>2.5000000000000001E-2</v>
      </c>
      <c r="U711" s="28">
        <f t="shared" si="210"/>
        <v>0.34512237596175155</v>
      </c>
      <c r="V711" s="76" t="str">
        <f t="shared" si="211"/>
        <v>P</v>
      </c>
      <c r="W711" s="31">
        <f t="shared" si="207"/>
        <v>0.79894972736290715</v>
      </c>
      <c r="X711" s="32" t="str">
        <f t="shared" si="212"/>
        <v>C</v>
      </c>
      <c r="Y711" s="42"/>
    </row>
    <row r="712" spans="1:46" s="96" customFormat="1" ht="20.100000000000001" customHeight="1" x14ac:dyDescent="0.25">
      <c r="A712" s="101">
        <v>15</v>
      </c>
      <c r="B712" s="85" t="s">
        <v>381</v>
      </c>
      <c r="C712" s="86" t="s">
        <v>96</v>
      </c>
      <c r="D712" s="86" t="s">
        <v>382</v>
      </c>
      <c r="E712" s="89">
        <v>81</v>
      </c>
      <c r="F712" s="88">
        <f t="shared" si="201"/>
        <v>0.12836767036450078</v>
      </c>
      <c r="G712" s="89">
        <v>74</v>
      </c>
      <c r="H712" s="88">
        <f t="shared" si="202"/>
        <v>0.11715163220720008</v>
      </c>
      <c r="I712" s="89">
        <v>55</v>
      </c>
      <c r="J712" s="88">
        <f t="shared" si="203"/>
        <v>8.7072159072918986E-2</v>
      </c>
      <c r="K712" s="88">
        <v>2.5000000000000001E-2</v>
      </c>
      <c r="L712" s="28">
        <f t="shared" si="208"/>
        <v>0.33259146164461983</v>
      </c>
      <c r="M712" s="76" t="str">
        <f t="shared" si="209"/>
        <v>P</v>
      </c>
      <c r="N712" s="90">
        <v>75</v>
      </c>
      <c r="O712" s="88">
        <f t="shared" si="204"/>
        <v>0.11873476237216224</v>
      </c>
      <c r="P712" s="89">
        <v>76</v>
      </c>
      <c r="Q712" s="88">
        <f t="shared" si="205"/>
        <v>0.12031789253712441</v>
      </c>
      <c r="R712" s="89">
        <v>67</v>
      </c>
      <c r="S712" s="88">
        <f t="shared" si="206"/>
        <v>0.10606972105246494</v>
      </c>
      <c r="T712" s="88">
        <v>1.4999999999999999E-2</v>
      </c>
      <c r="U712" s="28">
        <f t="shared" si="210"/>
        <v>0.3451223759617516</v>
      </c>
      <c r="V712" s="76" t="str">
        <f t="shared" si="211"/>
        <v>P</v>
      </c>
      <c r="W712" s="91">
        <f t="shared" si="207"/>
        <v>0.71771383760637142</v>
      </c>
      <c r="X712" s="92" t="str">
        <f t="shared" si="212"/>
        <v>C</v>
      </c>
      <c r="Y712" s="135"/>
    </row>
    <row r="713" spans="1:46" ht="15" customHeight="1" x14ac:dyDescent="0.2">
      <c r="A713" s="44" t="s">
        <v>30</v>
      </c>
      <c r="B713" s="45"/>
      <c r="C713" s="45"/>
      <c r="D713" s="46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7"/>
      <c r="U713" s="55"/>
      <c r="V713" s="55"/>
      <c r="W713" s="45"/>
      <c r="X713" s="48"/>
      <c r="Y713" s="49"/>
      <c r="Z713" s="50"/>
      <c r="AA713" s="51"/>
      <c r="AB713" s="52"/>
      <c r="AC713" s="52"/>
      <c r="AD713" s="53"/>
      <c r="AE713" s="54"/>
      <c r="AF713" s="53"/>
      <c r="AG713" s="54"/>
      <c r="AH713" s="53"/>
      <c r="AI713" s="54"/>
      <c r="AJ713" s="55"/>
      <c r="AK713" s="53"/>
      <c r="AL713" s="54"/>
      <c r="AM713" s="53"/>
      <c r="AN713" s="54"/>
      <c r="AO713" s="53"/>
      <c r="AP713" s="54"/>
      <c r="AQ713" s="55"/>
      <c r="AR713" s="56"/>
      <c r="AS713" s="57"/>
      <c r="AT713" s="58"/>
    </row>
    <row r="714" spans="1:46" ht="15" customHeight="1" x14ac:dyDescent="0.2">
      <c r="A714" s="44"/>
      <c r="B714" s="45"/>
      <c r="C714" s="45"/>
      <c r="D714" s="46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55"/>
      <c r="U714" s="55"/>
      <c r="V714" s="55"/>
      <c r="W714" s="45"/>
      <c r="X714" s="48"/>
      <c r="Y714" s="49"/>
      <c r="Z714" s="50"/>
      <c r="AA714" s="51"/>
      <c r="AB714" s="52"/>
      <c r="AC714" s="52"/>
      <c r="AD714" s="53"/>
      <c r="AE714" s="54"/>
      <c r="AF714" s="53"/>
      <c r="AG714" s="54"/>
      <c r="AH714" s="53"/>
      <c r="AI714" s="54"/>
      <c r="AJ714" s="55"/>
      <c r="AK714" s="53"/>
      <c r="AL714" s="54"/>
      <c r="AM714" s="53"/>
      <c r="AN714" s="54"/>
      <c r="AO714" s="53"/>
      <c r="AP714" s="54"/>
      <c r="AQ714" s="55"/>
      <c r="AR714" s="56"/>
      <c r="AS714" s="57"/>
      <c r="AT714" s="58"/>
    </row>
    <row r="715" spans="1:46" ht="15" customHeight="1" x14ac:dyDescent="0.2">
      <c r="A715" s="44"/>
      <c r="B715" s="45"/>
      <c r="C715" s="45"/>
      <c r="D715" s="46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55"/>
      <c r="U715" s="55"/>
      <c r="V715" s="55"/>
      <c r="W715" s="45"/>
      <c r="X715" s="48"/>
      <c r="Y715" s="49"/>
      <c r="Z715" s="50"/>
      <c r="AA715" s="51"/>
      <c r="AB715" s="52"/>
      <c r="AC715" s="52"/>
      <c r="AD715" s="53"/>
      <c r="AE715" s="54"/>
      <c r="AF715" s="53"/>
      <c r="AG715" s="54"/>
      <c r="AH715" s="53"/>
      <c r="AI715" s="54"/>
      <c r="AJ715" s="55"/>
      <c r="AK715" s="53"/>
      <c r="AL715" s="54"/>
      <c r="AM715" s="53"/>
      <c r="AN715" s="54"/>
      <c r="AO715" s="53"/>
      <c r="AP715" s="54"/>
      <c r="AQ715" s="55"/>
      <c r="AR715" s="56"/>
      <c r="AS715" s="57"/>
      <c r="AT715" s="58"/>
    </row>
    <row r="716" spans="1:46" ht="15" customHeight="1" x14ac:dyDescent="0.2">
      <c r="A716" s="44"/>
      <c r="B716" s="45"/>
      <c r="C716" s="45"/>
      <c r="D716" s="46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55"/>
      <c r="U716" s="55"/>
      <c r="V716" s="55"/>
      <c r="W716" s="45"/>
      <c r="X716" s="48"/>
      <c r="Y716" s="49"/>
      <c r="Z716" s="50"/>
      <c r="AA716" s="51"/>
      <c r="AB716" s="52"/>
      <c r="AC716" s="52"/>
      <c r="AD716" s="53"/>
      <c r="AE716" s="54"/>
      <c r="AF716" s="53"/>
      <c r="AG716" s="54"/>
      <c r="AH716" s="53"/>
      <c r="AI716" s="54"/>
      <c r="AJ716" s="55"/>
      <c r="AK716" s="53"/>
      <c r="AL716" s="54"/>
      <c r="AM716" s="53"/>
      <c r="AN716" s="54"/>
      <c r="AO716" s="53"/>
      <c r="AP716" s="54"/>
      <c r="AQ716" s="55"/>
      <c r="AR716" s="56"/>
      <c r="AS716" s="57"/>
      <c r="AT716" s="58"/>
    </row>
    <row r="717" spans="1:46" ht="15" customHeight="1" x14ac:dyDescent="0.2">
      <c r="A717" s="44"/>
      <c r="B717" s="45"/>
      <c r="C717" s="45"/>
      <c r="D717" s="46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55"/>
      <c r="U717" s="55"/>
      <c r="V717" s="55"/>
      <c r="W717" s="45"/>
      <c r="X717" s="48"/>
      <c r="Y717" s="49"/>
      <c r="Z717" s="50"/>
      <c r="AA717" s="51"/>
      <c r="AB717" s="52"/>
      <c r="AC717" s="52"/>
      <c r="AD717" s="53"/>
      <c r="AE717" s="54"/>
      <c r="AF717" s="53"/>
      <c r="AG717" s="54"/>
      <c r="AH717" s="53"/>
      <c r="AI717" s="54"/>
      <c r="AJ717" s="55"/>
      <c r="AK717" s="53"/>
      <c r="AL717" s="54"/>
      <c r="AM717" s="53"/>
      <c r="AN717" s="54"/>
      <c r="AO717" s="53"/>
      <c r="AP717" s="54"/>
      <c r="AQ717" s="55"/>
      <c r="AR717" s="56"/>
      <c r="AS717" s="57"/>
      <c r="AT717" s="58"/>
    </row>
    <row r="718" spans="1:46" ht="15" customHeight="1" x14ac:dyDescent="0.2">
      <c r="A718" s="44"/>
      <c r="B718" s="45"/>
      <c r="C718" s="45"/>
      <c r="D718" s="46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55"/>
      <c r="U718" s="55"/>
      <c r="V718" s="55"/>
      <c r="W718" s="45"/>
      <c r="X718" s="48"/>
      <c r="Y718" s="49"/>
      <c r="Z718" s="50"/>
      <c r="AA718" s="51"/>
      <c r="AB718" s="52"/>
      <c r="AC718" s="52"/>
      <c r="AD718" s="53"/>
      <c r="AE718" s="54"/>
      <c r="AF718" s="53"/>
      <c r="AG718" s="54"/>
      <c r="AH718" s="53"/>
      <c r="AI718" s="54"/>
      <c r="AJ718" s="55"/>
      <c r="AK718" s="53"/>
      <c r="AL718" s="54"/>
      <c r="AM718" s="53"/>
      <c r="AN718" s="54"/>
      <c r="AO718" s="53"/>
      <c r="AP718" s="54"/>
      <c r="AQ718" s="55"/>
      <c r="AR718" s="56"/>
      <c r="AS718" s="57"/>
      <c r="AT718" s="58"/>
    </row>
    <row r="719" spans="1:46" ht="15" customHeight="1" x14ac:dyDescent="0.2">
      <c r="A719" s="44"/>
      <c r="B719" s="45"/>
      <c r="C719" s="45"/>
      <c r="D719" s="46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55"/>
      <c r="U719" s="55"/>
      <c r="V719" s="55"/>
      <c r="W719" s="45"/>
      <c r="X719" s="48"/>
      <c r="Y719" s="49"/>
      <c r="Z719" s="50"/>
      <c r="AA719" s="51"/>
      <c r="AB719" s="52"/>
      <c r="AC719" s="52"/>
      <c r="AD719" s="53"/>
      <c r="AE719" s="54"/>
      <c r="AF719" s="53"/>
      <c r="AG719" s="54"/>
      <c r="AH719" s="53"/>
      <c r="AI719" s="54"/>
      <c r="AJ719" s="55"/>
      <c r="AK719" s="53"/>
      <c r="AL719" s="54"/>
      <c r="AM719" s="53"/>
      <c r="AN719" s="54"/>
      <c r="AO719" s="53"/>
      <c r="AP719" s="54"/>
      <c r="AQ719" s="55"/>
      <c r="AR719" s="56"/>
      <c r="AS719" s="57"/>
      <c r="AT719" s="58"/>
    </row>
    <row r="720" spans="1:46" ht="15" customHeight="1" x14ac:dyDescent="0.2">
      <c r="A720" s="44"/>
      <c r="B720" s="45"/>
      <c r="C720" s="45"/>
      <c r="D720" s="46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55"/>
      <c r="U720" s="55"/>
      <c r="V720" s="55"/>
      <c r="W720" s="45"/>
      <c r="X720" s="48"/>
      <c r="Y720" s="49"/>
      <c r="Z720" s="50"/>
      <c r="AA720" s="51"/>
      <c r="AB720" s="52"/>
      <c r="AC720" s="52"/>
      <c r="AD720" s="53"/>
      <c r="AE720" s="54"/>
      <c r="AF720" s="53"/>
      <c r="AG720" s="54"/>
      <c r="AH720" s="53"/>
      <c r="AI720" s="54"/>
      <c r="AJ720" s="55"/>
      <c r="AK720" s="53"/>
      <c r="AL720" s="54"/>
      <c r="AM720" s="53"/>
      <c r="AN720" s="54"/>
      <c r="AO720" s="53"/>
      <c r="AP720" s="54"/>
      <c r="AQ720" s="55"/>
      <c r="AR720" s="56"/>
      <c r="AS720" s="57"/>
      <c r="AT720" s="58"/>
    </row>
    <row r="721" spans="1:46" ht="15" customHeight="1" x14ac:dyDescent="0.2">
      <c r="A721" s="44"/>
      <c r="B721" s="45"/>
      <c r="C721" s="45"/>
      <c r="D721" s="46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55"/>
      <c r="U721" s="55"/>
      <c r="V721" s="55"/>
      <c r="W721" s="45"/>
      <c r="X721" s="48"/>
      <c r="Y721" s="49"/>
      <c r="Z721" s="50"/>
      <c r="AA721" s="51"/>
      <c r="AB721" s="52"/>
      <c r="AC721" s="52"/>
      <c r="AD721" s="53"/>
      <c r="AE721" s="54"/>
      <c r="AF721" s="53"/>
      <c r="AG721" s="54"/>
      <c r="AH721" s="53"/>
      <c r="AI721" s="54"/>
      <c r="AJ721" s="55"/>
      <c r="AK721" s="53"/>
      <c r="AL721" s="54"/>
      <c r="AM721" s="53"/>
      <c r="AN721" s="54"/>
      <c r="AO721" s="53"/>
      <c r="AP721" s="54"/>
      <c r="AQ721" s="55"/>
      <c r="AR721" s="56"/>
      <c r="AS721" s="57"/>
      <c r="AT721" s="58"/>
    </row>
    <row r="722" spans="1:46" ht="15" customHeight="1" x14ac:dyDescent="0.2">
      <c r="A722" s="44"/>
      <c r="B722" s="45"/>
      <c r="C722" s="45"/>
      <c r="D722" s="46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55"/>
      <c r="U722" s="55"/>
      <c r="V722" s="55"/>
      <c r="W722" s="45"/>
      <c r="X722" s="48"/>
      <c r="Y722" s="49"/>
      <c r="Z722" s="50"/>
      <c r="AA722" s="51"/>
      <c r="AB722" s="52"/>
      <c r="AC722" s="52"/>
      <c r="AD722" s="53"/>
      <c r="AE722" s="54"/>
      <c r="AF722" s="53"/>
      <c r="AG722" s="54"/>
      <c r="AH722" s="53"/>
      <c r="AI722" s="54"/>
      <c r="AJ722" s="55"/>
      <c r="AK722" s="53"/>
      <c r="AL722" s="54"/>
      <c r="AM722" s="53"/>
      <c r="AN722" s="54"/>
      <c r="AO722" s="53"/>
      <c r="AP722" s="54"/>
      <c r="AQ722" s="55"/>
      <c r="AR722" s="56"/>
      <c r="AS722" s="57"/>
      <c r="AT722" s="58"/>
    </row>
    <row r="723" spans="1:46" ht="15" customHeight="1" x14ac:dyDescent="0.2">
      <c r="A723" s="44"/>
      <c r="B723" s="45"/>
      <c r="C723" s="45"/>
      <c r="D723" s="46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55"/>
      <c r="U723" s="55"/>
      <c r="V723" s="55"/>
      <c r="W723" s="45"/>
      <c r="X723" s="48"/>
      <c r="Y723" s="49"/>
      <c r="Z723" s="50"/>
      <c r="AA723" s="51"/>
      <c r="AB723" s="52"/>
      <c r="AC723" s="52"/>
      <c r="AD723" s="53"/>
      <c r="AE723" s="54"/>
      <c r="AF723" s="53"/>
      <c r="AG723" s="54"/>
      <c r="AH723" s="53"/>
      <c r="AI723" s="54"/>
      <c r="AJ723" s="55"/>
      <c r="AK723" s="53"/>
      <c r="AL723" s="54"/>
      <c r="AM723" s="53"/>
      <c r="AN723" s="54"/>
      <c r="AO723" s="53"/>
      <c r="AP723" s="54"/>
      <c r="AQ723" s="55"/>
      <c r="AR723" s="56"/>
      <c r="AS723" s="57"/>
      <c r="AT723" s="58"/>
    </row>
    <row r="724" spans="1:46" ht="15" customHeight="1" x14ac:dyDescent="0.2">
      <c r="A724" s="44"/>
      <c r="B724" s="45"/>
      <c r="C724" s="45"/>
      <c r="D724" s="46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55"/>
      <c r="U724" s="55"/>
      <c r="V724" s="55"/>
      <c r="W724" s="45"/>
      <c r="X724" s="48"/>
      <c r="Y724" s="49"/>
      <c r="Z724" s="50"/>
      <c r="AA724" s="51"/>
      <c r="AB724" s="52"/>
      <c r="AC724" s="52"/>
      <c r="AD724" s="53"/>
      <c r="AE724" s="54"/>
      <c r="AF724" s="53"/>
      <c r="AG724" s="54"/>
      <c r="AH724" s="53"/>
      <c r="AI724" s="54"/>
      <c r="AJ724" s="55"/>
      <c r="AK724" s="53"/>
      <c r="AL724" s="54"/>
      <c r="AM724" s="53"/>
      <c r="AN724" s="54"/>
      <c r="AO724" s="53"/>
      <c r="AP724" s="54"/>
      <c r="AQ724" s="55"/>
      <c r="AR724" s="56"/>
      <c r="AS724" s="57"/>
      <c r="AT724" s="58"/>
    </row>
    <row r="725" spans="1:46" ht="15" customHeight="1" x14ac:dyDescent="0.2">
      <c r="A725" s="44"/>
      <c r="B725" s="45"/>
      <c r="C725" s="45"/>
      <c r="D725" s="46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55"/>
      <c r="U725" s="55"/>
      <c r="V725" s="55"/>
      <c r="W725" s="45"/>
      <c r="X725" s="48"/>
      <c r="Y725" s="49"/>
      <c r="Z725" s="50"/>
      <c r="AA725" s="51"/>
      <c r="AB725" s="52"/>
      <c r="AC725" s="52"/>
      <c r="AD725" s="53"/>
      <c r="AE725" s="54"/>
      <c r="AF725" s="53"/>
      <c r="AG725" s="54"/>
      <c r="AH725" s="53"/>
      <c r="AI725" s="54"/>
      <c r="AJ725" s="55"/>
      <c r="AK725" s="53"/>
      <c r="AL725" s="54"/>
      <c r="AM725" s="53"/>
      <c r="AN725" s="54"/>
      <c r="AO725" s="53"/>
      <c r="AP725" s="54"/>
      <c r="AQ725" s="55"/>
      <c r="AR725" s="56"/>
      <c r="AS725" s="57"/>
      <c r="AT725" s="58"/>
    </row>
    <row r="726" spans="1:46" ht="15" customHeight="1" x14ac:dyDescent="0.2">
      <c r="A726" s="44"/>
      <c r="B726" s="45"/>
      <c r="C726" s="45"/>
      <c r="D726" s="46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55"/>
      <c r="U726" s="55"/>
      <c r="V726" s="55"/>
      <c r="W726" s="45"/>
      <c r="X726" s="48"/>
      <c r="Y726" s="49"/>
      <c r="Z726" s="50"/>
      <c r="AA726" s="51"/>
      <c r="AB726" s="52"/>
      <c r="AC726" s="52"/>
      <c r="AD726" s="53"/>
      <c r="AE726" s="54"/>
      <c r="AF726" s="53"/>
      <c r="AG726" s="54"/>
      <c r="AH726" s="53"/>
      <c r="AI726" s="54"/>
      <c r="AJ726" s="55"/>
      <c r="AK726" s="53"/>
      <c r="AL726" s="54"/>
      <c r="AM726" s="53"/>
      <c r="AN726" s="54"/>
      <c r="AO726" s="53"/>
      <c r="AP726" s="54"/>
      <c r="AQ726" s="55"/>
      <c r="AR726" s="56"/>
      <c r="AS726" s="57"/>
      <c r="AT726" s="58"/>
    </row>
    <row r="727" spans="1:46" ht="15" customHeight="1" x14ac:dyDescent="0.2">
      <c r="A727" s="44"/>
      <c r="B727" s="45"/>
      <c r="C727" s="45"/>
      <c r="D727" s="46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55"/>
      <c r="U727" s="55"/>
      <c r="V727" s="55"/>
      <c r="W727" s="45"/>
      <c r="X727" s="48"/>
      <c r="Y727" s="49"/>
      <c r="Z727" s="50"/>
      <c r="AA727" s="51"/>
      <c r="AB727" s="52"/>
      <c r="AC727" s="52"/>
      <c r="AD727" s="53"/>
      <c r="AE727" s="54"/>
      <c r="AF727" s="53"/>
      <c r="AG727" s="54"/>
      <c r="AH727" s="53"/>
      <c r="AI727" s="54"/>
      <c r="AJ727" s="55"/>
      <c r="AK727" s="53"/>
      <c r="AL727" s="54"/>
      <c r="AM727" s="53"/>
      <c r="AN727" s="54"/>
      <c r="AO727" s="53"/>
      <c r="AP727" s="54"/>
      <c r="AQ727" s="55"/>
      <c r="AR727" s="56"/>
      <c r="AS727" s="57"/>
      <c r="AT727" s="58"/>
    </row>
    <row r="728" spans="1:46" ht="15" customHeight="1" x14ac:dyDescent="0.2">
      <c r="A728" s="44"/>
      <c r="B728" s="45"/>
      <c r="C728" s="45"/>
      <c r="D728" s="46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55"/>
      <c r="U728" s="55"/>
      <c r="V728" s="55"/>
      <c r="W728" s="45"/>
      <c r="X728" s="48"/>
      <c r="Y728" s="49"/>
      <c r="Z728" s="50"/>
      <c r="AA728" s="51"/>
      <c r="AB728" s="52"/>
      <c r="AC728" s="52"/>
      <c r="AD728" s="53"/>
      <c r="AE728" s="54"/>
      <c r="AF728" s="53"/>
      <c r="AG728" s="54"/>
      <c r="AH728" s="53"/>
      <c r="AI728" s="54"/>
      <c r="AJ728" s="55"/>
      <c r="AK728" s="53"/>
      <c r="AL728" s="54"/>
      <c r="AM728" s="53"/>
      <c r="AN728" s="54"/>
      <c r="AO728" s="53"/>
      <c r="AP728" s="54"/>
      <c r="AQ728" s="55"/>
      <c r="AR728" s="56"/>
      <c r="AS728" s="57"/>
      <c r="AT728" s="58"/>
    </row>
    <row r="729" spans="1:46" ht="15" customHeight="1" x14ac:dyDescent="0.2">
      <c r="A729" s="44"/>
      <c r="B729" s="45"/>
      <c r="C729" s="45"/>
      <c r="D729" s="46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55"/>
      <c r="U729" s="55"/>
      <c r="V729" s="55"/>
      <c r="W729" s="45"/>
      <c r="X729" s="48"/>
      <c r="Y729" s="49"/>
      <c r="Z729" s="50"/>
      <c r="AA729" s="51"/>
      <c r="AB729" s="52"/>
      <c r="AC729" s="52"/>
      <c r="AD729" s="53"/>
      <c r="AE729" s="54"/>
      <c r="AF729" s="53"/>
      <c r="AG729" s="54"/>
      <c r="AH729" s="53"/>
      <c r="AI729" s="54"/>
      <c r="AJ729" s="55"/>
      <c r="AK729" s="53"/>
      <c r="AL729" s="54"/>
      <c r="AM729" s="53"/>
      <c r="AN729" s="54"/>
      <c r="AO729" s="53"/>
      <c r="AP729" s="54"/>
      <c r="AQ729" s="55"/>
      <c r="AR729" s="56"/>
      <c r="AS729" s="57"/>
      <c r="AT729" s="58"/>
    </row>
    <row r="730" spans="1:46" ht="15" customHeight="1" x14ac:dyDescent="0.2">
      <c r="A730" s="44"/>
      <c r="B730" s="45"/>
      <c r="C730" s="45"/>
      <c r="D730" s="46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55"/>
      <c r="U730" s="55"/>
      <c r="V730" s="55"/>
      <c r="W730" s="45"/>
      <c r="X730" s="48"/>
      <c r="Y730" s="49"/>
      <c r="Z730" s="50"/>
      <c r="AA730" s="51"/>
      <c r="AB730" s="52"/>
      <c r="AC730" s="52"/>
      <c r="AD730" s="53"/>
      <c r="AE730" s="54"/>
      <c r="AF730" s="53"/>
      <c r="AG730" s="54"/>
      <c r="AH730" s="53"/>
      <c r="AI730" s="54"/>
      <c r="AJ730" s="55"/>
      <c r="AK730" s="53"/>
      <c r="AL730" s="54"/>
      <c r="AM730" s="53"/>
      <c r="AN730" s="54"/>
      <c r="AO730" s="53"/>
      <c r="AP730" s="54"/>
      <c r="AQ730" s="55"/>
      <c r="AR730" s="56"/>
      <c r="AS730" s="57"/>
      <c r="AT730" s="58"/>
    </row>
    <row r="731" spans="1:46" ht="15" customHeight="1" x14ac:dyDescent="0.2">
      <c r="A731" s="44"/>
      <c r="B731" s="45"/>
      <c r="C731" s="45"/>
      <c r="D731" s="46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55"/>
      <c r="U731" s="55"/>
      <c r="V731" s="55"/>
      <c r="W731" s="45"/>
      <c r="X731" s="48"/>
      <c r="Y731" s="49"/>
      <c r="Z731" s="50"/>
      <c r="AA731" s="51"/>
      <c r="AB731" s="52"/>
      <c r="AC731" s="52"/>
      <c r="AD731" s="53"/>
      <c r="AE731" s="54"/>
      <c r="AF731" s="53"/>
      <c r="AG731" s="54"/>
      <c r="AH731" s="53"/>
      <c r="AI731" s="54"/>
      <c r="AJ731" s="55"/>
      <c r="AK731" s="53"/>
      <c r="AL731" s="54"/>
      <c r="AM731" s="53"/>
      <c r="AN731" s="54"/>
      <c r="AO731" s="53"/>
      <c r="AP731" s="54"/>
      <c r="AQ731" s="55"/>
      <c r="AR731" s="56"/>
      <c r="AS731" s="57"/>
      <c r="AT731" s="58"/>
    </row>
    <row r="732" spans="1:46" ht="15" customHeight="1" x14ac:dyDescent="0.2">
      <c r="A732" s="44"/>
      <c r="B732" s="45"/>
      <c r="C732" s="45"/>
      <c r="D732" s="46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55"/>
      <c r="U732" s="55"/>
      <c r="V732" s="55"/>
      <c r="W732" s="45"/>
      <c r="X732" s="48"/>
      <c r="Y732" s="49"/>
      <c r="Z732" s="50"/>
      <c r="AA732" s="51"/>
      <c r="AB732" s="52"/>
      <c r="AC732" s="52"/>
      <c r="AD732" s="53"/>
      <c r="AE732" s="54"/>
      <c r="AF732" s="53"/>
      <c r="AG732" s="54"/>
      <c r="AH732" s="53"/>
      <c r="AI732" s="54"/>
      <c r="AJ732" s="55"/>
      <c r="AK732" s="53"/>
      <c r="AL732" s="54"/>
      <c r="AM732" s="53"/>
      <c r="AN732" s="54"/>
      <c r="AO732" s="53"/>
      <c r="AP732" s="54"/>
      <c r="AQ732" s="55"/>
      <c r="AR732" s="56"/>
      <c r="AS732" s="57"/>
      <c r="AT732" s="58"/>
    </row>
    <row r="733" spans="1:46" ht="15" customHeight="1" x14ac:dyDescent="0.2">
      <c r="A733" s="44"/>
      <c r="B733" s="45"/>
      <c r="C733" s="45"/>
      <c r="D733" s="46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55"/>
      <c r="U733" s="55"/>
      <c r="V733" s="55"/>
      <c r="W733" s="45"/>
      <c r="X733" s="48"/>
      <c r="Y733" s="49"/>
      <c r="Z733" s="50"/>
      <c r="AA733" s="51"/>
      <c r="AB733" s="52"/>
      <c r="AC733" s="52"/>
      <c r="AD733" s="53"/>
      <c r="AE733" s="54"/>
      <c r="AF733" s="53"/>
      <c r="AG733" s="54"/>
      <c r="AH733" s="53"/>
      <c r="AI733" s="54"/>
      <c r="AJ733" s="55"/>
      <c r="AK733" s="53"/>
      <c r="AL733" s="54"/>
      <c r="AM733" s="53"/>
      <c r="AN733" s="54"/>
      <c r="AO733" s="53"/>
      <c r="AP733" s="54"/>
      <c r="AQ733" s="55"/>
      <c r="AR733" s="56"/>
      <c r="AS733" s="57"/>
      <c r="AT733" s="58"/>
    </row>
    <row r="734" spans="1:46" s="7" customFormat="1" ht="30" x14ac:dyDescent="0.2">
      <c r="A734" s="254" t="s">
        <v>17</v>
      </c>
      <c r="B734" s="255"/>
      <c r="C734" s="255"/>
      <c r="D734" s="255"/>
      <c r="E734" s="255"/>
      <c r="F734" s="255"/>
      <c r="G734" s="255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</row>
    <row r="735" spans="1:46" ht="15.95" customHeight="1" x14ac:dyDescent="0.2">
      <c r="A735" s="8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1"/>
      <c r="Y735" s="12"/>
    </row>
    <row r="736" spans="1:46" ht="21" customHeight="1" x14ac:dyDescent="0.2">
      <c r="A736" s="14" t="s">
        <v>86</v>
      </c>
      <c r="B736" s="14"/>
      <c r="C736" s="14"/>
      <c r="D736" s="15"/>
      <c r="E736" s="16"/>
      <c r="F736" s="16"/>
      <c r="G736" s="16"/>
      <c r="H736" s="16"/>
      <c r="I736" s="16"/>
      <c r="J736" s="16"/>
      <c r="K736" s="17" t="s">
        <v>88</v>
      </c>
      <c r="L736" s="17"/>
      <c r="M736" s="17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8"/>
    </row>
    <row r="737" spans="1:25" ht="18" customHeight="1" x14ac:dyDescent="0.2">
      <c r="A737" s="14" t="s">
        <v>87</v>
      </c>
      <c r="B737" s="14"/>
      <c r="C737" s="14"/>
      <c r="D737" s="15"/>
      <c r="E737" s="16"/>
      <c r="F737" s="16"/>
      <c r="G737" s="16"/>
      <c r="H737" s="16"/>
      <c r="I737" s="16"/>
      <c r="J737" s="16"/>
      <c r="K737" s="17" t="s">
        <v>62</v>
      </c>
      <c r="L737" s="17"/>
      <c r="M737" s="17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8" t="s">
        <v>10</v>
      </c>
    </row>
    <row r="738" spans="1:25" ht="15.95" customHeight="1" x14ac:dyDescent="0.2">
      <c r="A738" s="19"/>
      <c r="B738" s="20"/>
      <c r="C738" s="20"/>
      <c r="D738" s="2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22"/>
    </row>
    <row r="739" spans="1:25" ht="14.1" customHeight="1" x14ac:dyDescent="0.2">
      <c r="A739" s="235" t="s">
        <v>2</v>
      </c>
      <c r="B739" s="236" t="s">
        <v>3</v>
      </c>
      <c r="C739" s="236" t="s">
        <v>4</v>
      </c>
      <c r="D739" s="236" t="s">
        <v>5</v>
      </c>
      <c r="E739" s="237" t="s">
        <v>21</v>
      </c>
      <c r="F739" s="238"/>
      <c r="G739" s="238"/>
      <c r="H739" s="238"/>
      <c r="I739" s="238"/>
      <c r="J739" s="238"/>
      <c r="K739" s="238"/>
      <c r="L739" s="228"/>
      <c r="M739" s="229"/>
      <c r="N739" s="235" t="s">
        <v>22</v>
      </c>
      <c r="O739" s="235"/>
      <c r="P739" s="235"/>
      <c r="Q739" s="235"/>
      <c r="R739" s="235"/>
      <c r="S739" s="235"/>
      <c r="T739" s="256"/>
      <c r="U739" s="228"/>
      <c r="V739" s="229"/>
      <c r="W739" s="257" t="s">
        <v>6</v>
      </c>
      <c r="X739" s="243" t="s">
        <v>1</v>
      </c>
      <c r="Y739" s="236" t="s">
        <v>1134</v>
      </c>
    </row>
    <row r="740" spans="1:25" ht="14.1" customHeight="1" x14ac:dyDescent="0.2">
      <c r="A740" s="235"/>
      <c r="B740" s="236"/>
      <c r="C740" s="236"/>
      <c r="D740" s="236"/>
      <c r="E740" s="240"/>
      <c r="F740" s="241"/>
      <c r="G740" s="241"/>
      <c r="H740" s="241"/>
      <c r="I740" s="241"/>
      <c r="J740" s="241"/>
      <c r="K740" s="241"/>
      <c r="L740" s="230"/>
      <c r="M740" s="231"/>
      <c r="N740" s="235"/>
      <c r="O740" s="235"/>
      <c r="P740" s="235"/>
      <c r="Q740" s="235"/>
      <c r="R740" s="235"/>
      <c r="S740" s="235"/>
      <c r="T740" s="256"/>
      <c r="U740" s="230"/>
      <c r="V740" s="231"/>
      <c r="W740" s="258"/>
      <c r="X740" s="243"/>
      <c r="Y740" s="236"/>
    </row>
    <row r="741" spans="1:25" ht="14.1" customHeight="1" x14ac:dyDescent="0.2">
      <c r="A741" s="235"/>
      <c r="B741" s="236"/>
      <c r="C741" s="236"/>
      <c r="D741" s="236"/>
      <c r="E741" s="232" t="s">
        <v>14</v>
      </c>
      <c r="F741" s="232"/>
      <c r="G741" s="232" t="s">
        <v>15</v>
      </c>
      <c r="H741" s="232"/>
      <c r="I741" s="232" t="s">
        <v>16</v>
      </c>
      <c r="J741" s="232"/>
      <c r="K741" s="23" t="s">
        <v>13</v>
      </c>
      <c r="L741" s="23" t="s">
        <v>1132</v>
      </c>
      <c r="M741" s="23" t="s">
        <v>1133</v>
      </c>
      <c r="N741" s="232" t="s">
        <v>14</v>
      </c>
      <c r="O741" s="232"/>
      <c r="P741" s="232" t="s">
        <v>15</v>
      </c>
      <c r="Q741" s="232"/>
      <c r="R741" s="232" t="s">
        <v>16</v>
      </c>
      <c r="S741" s="232"/>
      <c r="T741" s="23" t="s">
        <v>13</v>
      </c>
      <c r="U741" s="23" t="s">
        <v>1132</v>
      </c>
      <c r="V741" s="23" t="s">
        <v>1133</v>
      </c>
      <c r="W741" s="259"/>
      <c r="X741" s="243"/>
      <c r="Y741" s="236"/>
    </row>
    <row r="742" spans="1:25" s="34" customFormat="1" ht="20.100000000000001" customHeight="1" x14ac:dyDescent="0.25">
      <c r="A742" s="24">
        <v>1</v>
      </c>
      <c r="B742" s="25" t="s">
        <v>1043</v>
      </c>
      <c r="C742" s="26" t="s">
        <v>91</v>
      </c>
      <c r="D742" s="26" t="s">
        <v>1044</v>
      </c>
      <c r="E742" s="29">
        <v>60</v>
      </c>
      <c r="F742" s="28">
        <f t="shared" ref="F742:F765" si="213">E742/631</f>
        <v>9.5087163232963554E-2</v>
      </c>
      <c r="G742" s="29">
        <v>77</v>
      </c>
      <c r="H742" s="28">
        <f t="shared" ref="H742:H765" si="214">G742/631.66</f>
        <v>0.12190102270208657</v>
      </c>
      <c r="I742" s="29">
        <v>94</v>
      </c>
      <c r="J742" s="28">
        <f t="shared" ref="J742:J765" si="215">I742/631.66</f>
        <v>0.14881423550644335</v>
      </c>
      <c r="K742" s="28">
        <v>2.5000000000000001E-2</v>
      </c>
      <c r="L742" s="28">
        <f>F742+H742+J742</f>
        <v>0.36580242144149344</v>
      </c>
      <c r="M742" s="76" t="str">
        <f>IF(L742&lt;28.5%,"F",IF(L742&gt;=28.5%,"P"))</f>
        <v>P</v>
      </c>
      <c r="N742" s="30">
        <v>80</v>
      </c>
      <c r="O742" s="28">
        <f t="shared" ref="O742:O765" si="216">N742/631.66</f>
        <v>0.12665041319697307</v>
      </c>
      <c r="P742" s="29">
        <v>73</v>
      </c>
      <c r="Q742" s="28">
        <f t="shared" ref="Q742:Q765" si="217">P742/631.66</f>
        <v>0.11556850204223792</v>
      </c>
      <c r="R742" s="29">
        <v>42</v>
      </c>
      <c r="S742" s="28">
        <f t="shared" ref="S742:S765" si="218">R742/631.66</f>
        <v>6.6491466928410861E-2</v>
      </c>
      <c r="T742" s="28">
        <v>0.01</v>
      </c>
      <c r="U742" s="28">
        <f>O742+Q742+S742</f>
        <v>0.30871038216762187</v>
      </c>
      <c r="V742" s="76" t="str">
        <f>IF(U742&lt;28.5%,"F",IF(U742&gt;=28.5%,"P"))</f>
        <v>P</v>
      </c>
      <c r="W742" s="31">
        <f t="shared" ref="W742:W765" si="219">T742+S742+Q742+O742+K742+J742+H742+F742</f>
        <v>0.70951280360911528</v>
      </c>
      <c r="X742" s="32" t="str">
        <f>IF(W742&lt;60%,"F",IF(W742&lt;70%,"D",IF(W742&lt;80%,"C",IF(W742&lt;90%,"B",IF(W742&gt;=90%,"A")))))</f>
        <v>C</v>
      </c>
      <c r="Y742" s="33"/>
    </row>
    <row r="743" spans="1:25" s="109" customFormat="1" ht="20.100000000000001" customHeight="1" x14ac:dyDescent="0.25">
      <c r="A743" s="106">
        <v>2</v>
      </c>
      <c r="B743" s="77" t="s">
        <v>1045</v>
      </c>
      <c r="C743" s="78" t="s">
        <v>96</v>
      </c>
      <c r="D743" s="78" t="s">
        <v>1046</v>
      </c>
      <c r="E743" s="81">
        <v>73</v>
      </c>
      <c r="F743" s="80">
        <f t="shared" si="213"/>
        <v>0.11568938193343899</v>
      </c>
      <c r="G743" s="81">
        <v>60</v>
      </c>
      <c r="H743" s="80">
        <f t="shared" si="214"/>
        <v>9.49878098977298E-2</v>
      </c>
      <c r="I743" s="81">
        <v>68</v>
      </c>
      <c r="J743" s="80">
        <f t="shared" si="215"/>
        <v>0.1076528512174271</v>
      </c>
      <c r="K743" s="80">
        <v>2.5000000000000001E-2</v>
      </c>
      <c r="L743" s="80">
        <f t="shared" ref="L743:L765" si="220">F743+H743+J743</f>
        <v>0.31833004304859591</v>
      </c>
      <c r="M743" s="107" t="str">
        <f t="shared" ref="M743:M765" si="221">IF(L743&lt;28.5%,"F",IF(L743&gt;=28.5%,"P"))</f>
        <v>P</v>
      </c>
      <c r="N743" s="82">
        <v>56</v>
      </c>
      <c r="O743" s="80">
        <f t="shared" si="216"/>
        <v>8.8655289237881144E-2</v>
      </c>
      <c r="P743" s="81">
        <v>56</v>
      </c>
      <c r="Q743" s="80">
        <f t="shared" si="217"/>
        <v>8.8655289237881144E-2</v>
      </c>
      <c r="R743" s="81">
        <v>58</v>
      </c>
      <c r="S743" s="80">
        <f t="shared" si="218"/>
        <v>9.1821549567805472E-2</v>
      </c>
      <c r="T743" s="80">
        <v>0</v>
      </c>
      <c r="U743" s="80">
        <f t="shared" ref="U743:U765" si="222">O743+Q743+S743</f>
        <v>0.26913212804356779</v>
      </c>
      <c r="V743" s="107" t="str">
        <f t="shared" ref="V743:V765" si="223">IF(U743&lt;28.5%,"F",IF(U743&gt;=28.5%,"P"))</f>
        <v>F</v>
      </c>
      <c r="W743" s="83">
        <f t="shared" si="219"/>
        <v>0.61246217109216372</v>
      </c>
      <c r="X743" s="84" t="s">
        <v>91</v>
      </c>
      <c r="Y743" s="143"/>
    </row>
    <row r="744" spans="1:25" s="39" customFormat="1" ht="20.100000000000001" customHeight="1" x14ac:dyDescent="0.25">
      <c r="A744" s="24">
        <v>3</v>
      </c>
      <c r="B744" s="25" t="s">
        <v>1047</v>
      </c>
      <c r="C744" s="26" t="s">
        <v>96</v>
      </c>
      <c r="D744" s="26" t="s">
        <v>1048</v>
      </c>
      <c r="E744" s="29">
        <v>57</v>
      </c>
      <c r="F744" s="28">
        <f t="shared" si="213"/>
        <v>9.0332805071315372E-2</v>
      </c>
      <c r="G744" s="29">
        <v>60</v>
      </c>
      <c r="H744" s="28">
        <f t="shared" si="214"/>
        <v>9.49878098977298E-2</v>
      </c>
      <c r="I744" s="29">
        <v>75</v>
      </c>
      <c r="J744" s="28">
        <f t="shared" si="215"/>
        <v>0.11873476237216224</v>
      </c>
      <c r="K744" s="28">
        <v>2.5000000000000001E-2</v>
      </c>
      <c r="L744" s="28">
        <f t="shared" si="220"/>
        <v>0.30405537734120741</v>
      </c>
      <c r="M744" s="76" t="str">
        <f t="shared" si="221"/>
        <v>P</v>
      </c>
      <c r="N744" s="30">
        <v>80</v>
      </c>
      <c r="O744" s="28">
        <f t="shared" si="216"/>
        <v>0.12665041319697307</v>
      </c>
      <c r="P744" s="29">
        <v>73</v>
      </c>
      <c r="Q744" s="28">
        <f t="shared" si="217"/>
        <v>0.11556850204223792</v>
      </c>
      <c r="R744" s="29">
        <v>71</v>
      </c>
      <c r="S744" s="28">
        <f t="shared" si="218"/>
        <v>0.1124022417123136</v>
      </c>
      <c r="T744" s="28">
        <v>0.02</v>
      </c>
      <c r="U744" s="28">
        <f t="shared" si="222"/>
        <v>0.35462115695152457</v>
      </c>
      <c r="V744" s="76" t="str">
        <f t="shared" si="223"/>
        <v>P</v>
      </c>
      <c r="W744" s="31">
        <f t="shared" si="219"/>
        <v>0.70367653429273203</v>
      </c>
      <c r="X744" s="37" t="str">
        <f>IF(W744&lt;60%,"F",IF(W744&lt;70%,"D",IF(W744&lt;80%,"C",IF(W744&lt;90%,"B",IF(W744&gt;=90%,"A")))))</f>
        <v>C</v>
      </c>
      <c r="Y744" s="38"/>
    </row>
    <row r="745" spans="1:25" s="109" customFormat="1" ht="20.100000000000001" customHeight="1" x14ac:dyDescent="0.25">
      <c r="A745" s="106">
        <v>4</v>
      </c>
      <c r="B745" s="77" t="s">
        <v>1049</v>
      </c>
      <c r="C745" s="78" t="s">
        <v>91</v>
      </c>
      <c r="D745" s="78" t="s">
        <v>1050</v>
      </c>
      <c r="E745" s="81">
        <v>61</v>
      </c>
      <c r="F745" s="80">
        <f t="shared" si="213"/>
        <v>9.6671949286846276E-2</v>
      </c>
      <c r="G745" s="81">
        <v>60</v>
      </c>
      <c r="H745" s="80">
        <f t="shared" si="214"/>
        <v>9.49878098977298E-2</v>
      </c>
      <c r="I745" s="81">
        <v>81</v>
      </c>
      <c r="J745" s="80">
        <f t="shared" si="215"/>
        <v>0.12823354336193524</v>
      </c>
      <c r="K745" s="80">
        <v>2.5000000000000001E-2</v>
      </c>
      <c r="L745" s="80">
        <f t="shared" si="220"/>
        <v>0.31989330254651127</v>
      </c>
      <c r="M745" s="107" t="str">
        <f t="shared" si="221"/>
        <v>P</v>
      </c>
      <c r="N745" s="82">
        <v>67</v>
      </c>
      <c r="O745" s="80">
        <f t="shared" si="216"/>
        <v>0.10606972105246494</v>
      </c>
      <c r="P745" s="81">
        <v>50</v>
      </c>
      <c r="Q745" s="80">
        <f t="shared" si="217"/>
        <v>7.9156508248108159E-2</v>
      </c>
      <c r="R745" s="81">
        <v>52</v>
      </c>
      <c r="S745" s="80">
        <f t="shared" si="218"/>
        <v>8.2322768578032487E-2</v>
      </c>
      <c r="T745" s="80">
        <v>0</v>
      </c>
      <c r="U745" s="80">
        <f t="shared" si="222"/>
        <v>0.26754899787860559</v>
      </c>
      <c r="V745" s="107" t="str">
        <f t="shared" si="223"/>
        <v>F</v>
      </c>
      <c r="W745" s="83">
        <f t="shared" si="219"/>
        <v>0.61244230042511694</v>
      </c>
      <c r="X745" s="84" t="s">
        <v>91</v>
      </c>
      <c r="Y745" s="139"/>
    </row>
    <row r="746" spans="1:25" s="34" customFormat="1" ht="20.100000000000001" customHeight="1" x14ac:dyDescent="0.25">
      <c r="A746" s="24">
        <v>5</v>
      </c>
      <c r="B746" s="25" t="s">
        <v>1051</v>
      </c>
      <c r="C746" s="26" t="s">
        <v>96</v>
      </c>
      <c r="D746" s="26" t="s">
        <v>1052</v>
      </c>
      <c r="E746" s="29">
        <v>86</v>
      </c>
      <c r="F746" s="28">
        <f t="shared" si="213"/>
        <v>0.13629160063391443</v>
      </c>
      <c r="G746" s="29">
        <v>83</v>
      </c>
      <c r="H746" s="28">
        <f t="shared" si="214"/>
        <v>0.13139980369185955</v>
      </c>
      <c r="I746" s="29">
        <v>88</v>
      </c>
      <c r="J746" s="28">
        <f t="shared" si="215"/>
        <v>0.13931545451667038</v>
      </c>
      <c r="K746" s="28">
        <v>2.5000000000000001E-2</v>
      </c>
      <c r="L746" s="28">
        <f t="shared" si="220"/>
        <v>0.40700685884244436</v>
      </c>
      <c r="M746" s="76" t="str">
        <f t="shared" si="221"/>
        <v>P</v>
      </c>
      <c r="N746" s="30">
        <v>79</v>
      </c>
      <c r="O746" s="28">
        <f t="shared" si="216"/>
        <v>0.1250672830320109</v>
      </c>
      <c r="P746" s="29">
        <v>84</v>
      </c>
      <c r="Q746" s="28">
        <f t="shared" si="217"/>
        <v>0.13298293385682172</v>
      </c>
      <c r="R746" s="29">
        <v>74</v>
      </c>
      <c r="S746" s="28">
        <f t="shared" si="218"/>
        <v>0.11715163220720008</v>
      </c>
      <c r="T746" s="28">
        <v>0</v>
      </c>
      <c r="U746" s="28">
        <f t="shared" si="222"/>
        <v>0.37520184909603271</v>
      </c>
      <c r="V746" s="76" t="str">
        <f t="shared" si="223"/>
        <v>P</v>
      </c>
      <c r="W746" s="31">
        <f t="shared" si="219"/>
        <v>0.8072087079384771</v>
      </c>
      <c r="X746" s="32" t="str">
        <f>IF(W746&lt;60%,"F",IF(W746&lt;70%,"D",IF(W746&lt;80%,"C",IF(W746&lt;90%,"B",IF(W746&gt;=90%,"A")))))</f>
        <v>B</v>
      </c>
      <c r="Y746" s="41"/>
    </row>
    <row r="747" spans="1:25" s="39" customFormat="1" ht="20.100000000000001" customHeight="1" x14ac:dyDescent="0.25">
      <c r="A747" s="24">
        <v>6</v>
      </c>
      <c r="B747" s="25" t="s">
        <v>1053</v>
      </c>
      <c r="C747" s="26" t="s">
        <v>91</v>
      </c>
      <c r="D747" s="26" t="s">
        <v>1054</v>
      </c>
      <c r="E747" s="29">
        <v>70</v>
      </c>
      <c r="F747" s="28">
        <f t="shared" si="213"/>
        <v>0.11093502377179081</v>
      </c>
      <c r="G747" s="29">
        <v>70</v>
      </c>
      <c r="H747" s="28">
        <f t="shared" si="214"/>
        <v>0.11081911154735143</v>
      </c>
      <c r="I747" s="29">
        <v>85</v>
      </c>
      <c r="J747" s="28">
        <f t="shared" si="215"/>
        <v>0.13456606402178387</v>
      </c>
      <c r="K747" s="28">
        <v>2.5000000000000001E-2</v>
      </c>
      <c r="L747" s="28">
        <f t="shared" si="220"/>
        <v>0.35632019934092607</v>
      </c>
      <c r="M747" s="76" t="str">
        <f t="shared" si="221"/>
        <v>P</v>
      </c>
      <c r="N747" s="30">
        <v>85</v>
      </c>
      <c r="O747" s="28">
        <f t="shared" si="216"/>
        <v>0.13456606402178387</v>
      </c>
      <c r="P747" s="29">
        <v>78</v>
      </c>
      <c r="Q747" s="28">
        <f t="shared" si="217"/>
        <v>0.12348415286704874</v>
      </c>
      <c r="R747" s="29">
        <v>74</v>
      </c>
      <c r="S747" s="28">
        <f t="shared" si="218"/>
        <v>0.11715163220720008</v>
      </c>
      <c r="T747" s="28">
        <v>0.02</v>
      </c>
      <c r="U747" s="28">
        <f t="shared" si="222"/>
        <v>0.37520184909603271</v>
      </c>
      <c r="V747" s="76" t="str">
        <f t="shared" si="223"/>
        <v>P</v>
      </c>
      <c r="W747" s="31">
        <f t="shared" si="219"/>
        <v>0.77652204843695882</v>
      </c>
      <c r="X747" s="37" t="str">
        <f>IF(W747&lt;60%,"F",IF(W747&lt;70%,"D",IF(W747&lt;80%,"C",IF(W747&lt;90%,"B",IF(W747&gt;=90%,"A")))))</f>
        <v>C</v>
      </c>
      <c r="Y747" s="38"/>
    </row>
    <row r="748" spans="1:25" s="34" customFormat="1" ht="20.100000000000001" customHeight="1" x14ac:dyDescent="0.25">
      <c r="A748" s="24">
        <v>7</v>
      </c>
      <c r="B748" s="25" t="s">
        <v>1055</v>
      </c>
      <c r="C748" s="26" t="s">
        <v>96</v>
      </c>
      <c r="D748" s="26" t="s">
        <v>1056</v>
      </c>
      <c r="E748" s="29">
        <v>83</v>
      </c>
      <c r="F748" s="28">
        <f t="shared" si="213"/>
        <v>0.13153724247226625</v>
      </c>
      <c r="G748" s="29">
        <v>85</v>
      </c>
      <c r="H748" s="28">
        <f t="shared" si="214"/>
        <v>0.13456606402178387</v>
      </c>
      <c r="I748" s="29">
        <v>100</v>
      </c>
      <c r="J748" s="28">
        <f t="shared" si="215"/>
        <v>0.15831301649621632</v>
      </c>
      <c r="K748" s="28">
        <v>2.5000000000000001E-2</v>
      </c>
      <c r="L748" s="28">
        <f t="shared" si="220"/>
        <v>0.42441632299026644</v>
      </c>
      <c r="M748" s="76" t="str">
        <f t="shared" si="221"/>
        <v>P</v>
      </c>
      <c r="N748" s="30">
        <v>71</v>
      </c>
      <c r="O748" s="28">
        <f t="shared" si="216"/>
        <v>0.1124022417123136</v>
      </c>
      <c r="P748" s="29">
        <v>83</v>
      </c>
      <c r="Q748" s="28">
        <f t="shared" si="217"/>
        <v>0.13139980369185955</v>
      </c>
      <c r="R748" s="29">
        <v>69</v>
      </c>
      <c r="S748" s="28">
        <f t="shared" si="218"/>
        <v>0.10923598138238927</v>
      </c>
      <c r="T748" s="28">
        <v>2.5000000000000001E-2</v>
      </c>
      <c r="U748" s="28">
        <f t="shared" si="222"/>
        <v>0.35303802678656243</v>
      </c>
      <c r="V748" s="76" t="str">
        <f t="shared" si="223"/>
        <v>P</v>
      </c>
      <c r="W748" s="31">
        <f t="shared" si="219"/>
        <v>0.82745434977682886</v>
      </c>
      <c r="X748" s="32" t="str">
        <f>IF(W748&lt;60%,"F",IF(W748&lt;70%,"D",IF(W748&lt;80%,"C",IF(W748&lt;90%,"B",IF(W748&gt;=90%,"A")))))</f>
        <v>B</v>
      </c>
      <c r="Y748" s="41" t="s">
        <v>11</v>
      </c>
    </row>
    <row r="749" spans="1:25" s="34" customFormat="1" ht="20.100000000000001" customHeight="1" x14ac:dyDescent="0.25">
      <c r="A749" s="24">
        <v>8</v>
      </c>
      <c r="B749" s="25" t="s">
        <v>1057</v>
      </c>
      <c r="C749" s="26" t="s">
        <v>96</v>
      </c>
      <c r="D749" s="26" t="s">
        <v>1058</v>
      </c>
      <c r="E749" s="29">
        <v>82</v>
      </c>
      <c r="F749" s="28">
        <f t="shared" si="213"/>
        <v>0.12995245641838352</v>
      </c>
      <c r="G749" s="29">
        <v>92</v>
      </c>
      <c r="H749" s="28">
        <f t="shared" si="214"/>
        <v>0.14564797517651903</v>
      </c>
      <c r="I749" s="29">
        <v>94</v>
      </c>
      <c r="J749" s="28">
        <f t="shared" si="215"/>
        <v>0.14881423550644335</v>
      </c>
      <c r="K749" s="28">
        <v>2.5000000000000001E-2</v>
      </c>
      <c r="L749" s="28">
        <f t="shared" si="220"/>
        <v>0.4244146671013459</v>
      </c>
      <c r="M749" s="76" t="str">
        <f t="shared" si="221"/>
        <v>P</v>
      </c>
      <c r="N749" s="30">
        <v>80</v>
      </c>
      <c r="O749" s="28">
        <f t="shared" si="216"/>
        <v>0.12665041319697307</v>
      </c>
      <c r="P749" s="29">
        <v>83</v>
      </c>
      <c r="Q749" s="28">
        <f t="shared" si="217"/>
        <v>0.13139980369185955</v>
      </c>
      <c r="R749" s="29">
        <v>74</v>
      </c>
      <c r="S749" s="28">
        <f t="shared" si="218"/>
        <v>0.11715163220720008</v>
      </c>
      <c r="T749" s="28">
        <v>0.01</v>
      </c>
      <c r="U749" s="28">
        <f t="shared" si="222"/>
        <v>0.37520184909603271</v>
      </c>
      <c r="V749" s="76" t="str">
        <f t="shared" si="223"/>
        <v>P</v>
      </c>
      <c r="W749" s="31">
        <f t="shared" si="219"/>
        <v>0.83461651619737864</v>
      </c>
      <c r="X749" s="32" t="str">
        <f>IF(W749&lt;60%,"F",IF(W749&lt;70%,"D",IF(W749&lt;80%,"C",IF(W749&lt;90%,"B",IF(W749&gt;=90%,"A")))))</f>
        <v>B</v>
      </c>
      <c r="Y749" s="42" t="s">
        <v>89</v>
      </c>
    </row>
    <row r="750" spans="1:25" s="36" customFormat="1" ht="20.100000000000001" customHeight="1" x14ac:dyDescent="0.25">
      <c r="A750" s="24">
        <v>9</v>
      </c>
      <c r="B750" s="25" t="s">
        <v>1059</v>
      </c>
      <c r="C750" s="26" t="s">
        <v>96</v>
      </c>
      <c r="D750" s="26" t="s">
        <v>1060</v>
      </c>
      <c r="E750" s="29">
        <v>73</v>
      </c>
      <c r="F750" s="28">
        <f t="shared" si="213"/>
        <v>0.11568938193343899</v>
      </c>
      <c r="G750" s="29">
        <v>78</v>
      </c>
      <c r="H750" s="28">
        <f t="shared" si="214"/>
        <v>0.12348415286704874</v>
      </c>
      <c r="I750" s="29">
        <v>76</v>
      </c>
      <c r="J750" s="28">
        <f t="shared" si="215"/>
        <v>0.12031789253712441</v>
      </c>
      <c r="K750" s="28">
        <v>2.5000000000000001E-2</v>
      </c>
      <c r="L750" s="28">
        <f t="shared" si="220"/>
        <v>0.35949142733761213</v>
      </c>
      <c r="M750" s="76" t="str">
        <f t="shared" si="221"/>
        <v>P</v>
      </c>
      <c r="N750" s="30">
        <v>81</v>
      </c>
      <c r="O750" s="28">
        <f t="shared" si="216"/>
        <v>0.12823354336193524</v>
      </c>
      <c r="P750" s="29">
        <v>65</v>
      </c>
      <c r="Q750" s="28">
        <f t="shared" si="217"/>
        <v>0.10290346072254061</v>
      </c>
      <c r="R750" s="29">
        <v>53</v>
      </c>
      <c r="S750" s="28">
        <f t="shared" si="218"/>
        <v>8.3905898742994658E-2</v>
      </c>
      <c r="T750" s="28">
        <v>0</v>
      </c>
      <c r="U750" s="28">
        <f t="shared" si="222"/>
        <v>0.31504290282747049</v>
      </c>
      <c r="V750" s="76" t="str">
        <f t="shared" si="223"/>
        <v>P</v>
      </c>
      <c r="W750" s="31">
        <f t="shared" si="219"/>
        <v>0.69953433016508271</v>
      </c>
      <c r="X750" s="32" t="str">
        <f>IF(W750&lt;60%,"F",IF(W750&lt;70%,"D",IF(W750&lt;80%,"C",IF(W750&lt;90%,"B",IF(W750&gt;=90%,"A")))))</f>
        <v>D</v>
      </c>
      <c r="Y750" s="43"/>
    </row>
    <row r="751" spans="1:25" s="109" customFormat="1" ht="20.100000000000001" customHeight="1" x14ac:dyDescent="0.25">
      <c r="A751" s="106">
        <v>10</v>
      </c>
      <c r="B751" s="77" t="s">
        <v>1061</v>
      </c>
      <c r="C751" s="78" t="s">
        <v>91</v>
      </c>
      <c r="D751" s="78" t="s">
        <v>1062</v>
      </c>
      <c r="E751" s="81">
        <v>72</v>
      </c>
      <c r="F751" s="80">
        <f t="shared" si="213"/>
        <v>0.11410459587955626</v>
      </c>
      <c r="G751" s="81">
        <v>65</v>
      </c>
      <c r="H751" s="80">
        <f t="shared" si="214"/>
        <v>0.10290346072254061</v>
      </c>
      <c r="I751" s="81">
        <v>84</v>
      </c>
      <c r="J751" s="80">
        <f t="shared" si="215"/>
        <v>0.13298293385682172</v>
      </c>
      <c r="K751" s="80">
        <v>2.5000000000000001E-2</v>
      </c>
      <c r="L751" s="80">
        <f t="shared" si="220"/>
        <v>0.34999099045891857</v>
      </c>
      <c r="M751" s="107" t="str">
        <f t="shared" si="221"/>
        <v>P</v>
      </c>
      <c r="N751" s="82">
        <v>67</v>
      </c>
      <c r="O751" s="80">
        <f t="shared" si="216"/>
        <v>0.10606972105246494</v>
      </c>
      <c r="P751" s="81">
        <v>62</v>
      </c>
      <c r="Q751" s="80">
        <f t="shared" si="217"/>
        <v>9.8154070227654128E-2</v>
      </c>
      <c r="R751" s="81">
        <v>28</v>
      </c>
      <c r="S751" s="80">
        <f t="shared" si="218"/>
        <v>4.4327644618940572E-2</v>
      </c>
      <c r="T751" s="80">
        <v>0</v>
      </c>
      <c r="U751" s="80">
        <f t="shared" si="222"/>
        <v>0.24855143589905965</v>
      </c>
      <c r="V751" s="107" t="str">
        <f t="shared" si="223"/>
        <v>F</v>
      </c>
      <c r="W751" s="83">
        <f t="shared" si="219"/>
        <v>0.6235424263579783</v>
      </c>
      <c r="X751" s="84" t="s">
        <v>91</v>
      </c>
      <c r="Y751" s="143"/>
    </row>
    <row r="752" spans="1:25" s="36" customFormat="1" ht="20.100000000000001" customHeight="1" x14ac:dyDescent="0.25">
      <c r="A752" s="24">
        <v>11</v>
      </c>
      <c r="B752" s="25" t="s">
        <v>379</v>
      </c>
      <c r="C752" s="26" t="s">
        <v>96</v>
      </c>
      <c r="D752" s="26" t="s">
        <v>380</v>
      </c>
      <c r="E752" s="29">
        <v>84</v>
      </c>
      <c r="F752" s="28">
        <f t="shared" si="213"/>
        <v>0.13312202852614896</v>
      </c>
      <c r="G752" s="29">
        <v>81</v>
      </c>
      <c r="H752" s="28">
        <f t="shared" si="214"/>
        <v>0.12823354336193524</v>
      </c>
      <c r="I752" s="29">
        <v>80</v>
      </c>
      <c r="J752" s="28">
        <f t="shared" si="215"/>
        <v>0.12665041319697307</v>
      </c>
      <c r="K752" s="28">
        <v>2.5000000000000001E-2</v>
      </c>
      <c r="L752" s="28">
        <f t="shared" si="220"/>
        <v>0.38800598508505729</v>
      </c>
      <c r="M752" s="76" t="str">
        <f t="shared" si="221"/>
        <v>P</v>
      </c>
      <c r="N752" s="30">
        <v>92</v>
      </c>
      <c r="O752" s="28">
        <f t="shared" si="216"/>
        <v>0.14564797517651903</v>
      </c>
      <c r="P752" s="29">
        <v>73</v>
      </c>
      <c r="Q752" s="28">
        <f t="shared" si="217"/>
        <v>0.11556850204223792</v>
      </c>
      <c r="R752" s="29">
        <v>89</v>
      </c>
      <c r="S752" s="28">
        <f t="shared" si="218"/>
        <v>0.14089858468163252</v>
      </c>
      <c r="T752" s="28">
        <v>0</v>
      </c>
      <c r="U752" s="28">
        <f t="shared" si="222"/>
        <v>0.40211506190038948</v>
      </c>
      <c r="V752" s="76" t="str">
        <f t="shared" si="223"/>
        <v>P</v>
      </c>
      <c r="W752" s="31">
        <f t="shared" si="219"/>
        <v>0.81512104698544685</v>
      </c>
      <c r="X752" s="32" t="str">
        <f t="shared" ref="X752:X765" si="224">IF(W752&lt;60%,"F",IF(W752&lt;70%,"D",IF(W752&lt;80%,"C",IF(W752&lt;90%,"B",IF(W752&gt;=90%,"A")))))</f>
        <v>B</v>
      </c>
      <c r="Y752" s="35"/>
    </row>
    <row r="753" spans="1:46" s="36" customFormat="1" ht="20.100000000000001" customHeight="1" x14ac:dyDescent="0.25">
      <c r="A753" s="24">
        <v>12</v>
      </c>
      <c r="B753" s="25" t="s">
        <v>1063</v>
      </c>
      <c r="C753" s="26" t="s">
        <v>91</v>
      </c>
      <c r="D753" s="26" t="s">
        <v>1064</v>
      </c>
      <c r="E753" s="29">
        <v>65</v>
      </c>
      <c r="F753" s="28">
        <f t="shared" si="213"/>
        <v>0.10301109350237718</v>
      </c>
      <c r="G753" s="29">
        <v>60</v>
      </c>
      <c r="H753" s="28">
        <f t="shared" si="214"/>
        <v>9.49878098977298E-2</v>
      </c>
      <c r="I753" s="29">
        <v>94</v>
      </c>
      <c r="J753" s="28">
        <f t="shared" si="215"/>
        <v>0.14881423550644335</v>
      </c>
      <c r="K753" s="28">
        <v>2.5000000000000001E-2</v>
      </c>
      <c r="L753" s="28">
        <f t="shared" si="220"/>
        <v>0.3468131389065503</v>
      </c>
      <c r="M753" s="76" t="str">
        <f t="shared" si="221"/>
        <v>P</v>
      </c>
      <c r="N753" s="30">
        <v>77</v>
      </c>
      <c r="O753" s="28">
        <f t="shared" si="216"/>
        <v>0.12190102270208657</v>
      </c>
      <c r="P753" s="29">
        <v>81</v>
      </c>
      <c r="Q753" s="28">
        <f t="shared" si="217"/>
        <v>0.12823354336193524</v>
      </c>
      <c r="R753" s="29">
        <v>53</v>
      </c>
      <c r="S753" s="28">
        <f t="shared" si="218"/>
        <v>8.3905898742994658E-2</v>
      </c>
      <c r="T753" s="28">
        <v>0</v>
      </c>
      <c r="U753" s="28">
        <f t="shared" si="222"/>
        <v>0.33404046480701644</v>
      </c>
      <c r="V753" s="76" t="str">
        <f t="shared" si="223"/>
        <v>P</v>
      </c>
      <c r="W753" s="31">
        <f t="shared" si="219"/>
        <v>0.70585360371356687</v>
      </c>
      <c r="X753" s="32" t="str">
        <f t="shared" si="224"/>
        <v>C</v>
      </c>
      <c r="Y753" s="40"/>
    </row>
    <row r="754" spans="1:46" s="141" customFormat="1" ht="20.100000000000001" customHeight="1" x14ac:dyDescent="0.25">
      <c r="A754" s="106">
        <v>13</v>
      </c>
      <c r="B754" s="77" t="s">
        <v>1065</v>
      </c>
      <c r="C754" s="78" t="s">
        <v>91</v>
      </c>
      <c r="D754" s="78" t="s">
        <v>1066</v>
      </c>
      <c r="E754" s="81">
        <v>36</v>
      </c>
      <c r="F754" s="80">
        <f t="shared" si="213"/>
        <v>5.7052297939778132E-2</v>
      </c>
      <c r="G754" s="81">
        <v>52</v>
      </c>
      <c r="H754" s="80">
        <f t="shared" si="214"/>
        <v>8.2322768578032487E-2</v>
      </c>
      <c r="I754" s="81">
        <v>72</v>
      </c>
      <c r="J754" s="80">
        <f t="shared" si="215"/>
        <v>0.11398537187727575</v>
      </c>
      <c r="K754" s="80">
        <v>2.5000000000000001E-2</v>
      </c>
      <c r="L754" s="80">
        <f t="shared" si="220"/>
        <v>0.25336043839508637</v>
      </c>
      <c r="M754" s="107" t="str">
        <f t="shared" si="221"/>
        <v>F</v>
      </c>
      <c r="N754" s="82">
        <v>70</v>
      </c>
      <c r="O754" s="80">
        <f t="shared" si="216"/>
        <v>0.11081911154735143</v>
      </c>
      <c r="P754" s="81">
        <v>62</v>
      </c>
      <c r="Q754" s="80">
        <f t="shared" si="217"/>
        <v>9.8154070227654128E-2</v>
      </c>
      <c r="R754" s="81">
        <v>48</v>
      </c>
      <c r="S754" s="80">
        <f t="shared" si="218"/>
        <v>7.5990247918183831E-2</v>
      </c>
      <c r="T754" s="80">
        <v>0.02</v>
      </c>
      <c r="U754" s="80">
        <f t="shared" si="222"/>
        <v>0.28496342969318939</v>
      </c>
      <c r="V754" s="107" t="str">
        <f t="shared" si="223"/>
        <v>F</v>
      </c>
      <c r="W754" s="83">
        <f t="shared" si="219"/>
        <v>0.58332386808827585</v>
      </c>
      <c r="X754" s="84" t="str">
        <f t="shared" si="224"/>
        <v>F</v>
      </c>
      <c r="Y754" s="142"/>
    </row>
    <row r="755" spans="1:46" s="39" customFormat="1" ht="20.100000000000001" customHeight="1" x14ac:dyDescent="0.25">
      <c r="A755" s="24">
        <v>14</v>
      </c>
      <c r="B755" s="25" t="s">
        <v>1067</v>
      </c>
      <c r="C755" s="26" t="s">
        <v>96</v>
      </c>
      <c r="D755" s="26" t="s">
        <v>1068</v>
      </c>
      <c r="E755" s="29">
        <v>100</v>
      </c>
      <c r="F755" s="28">
        <f t="shared" si="213"/>
        <v>0.15847860538827258</v>
      </c>
      <c r="G755" s="29">
        <v>91</v>
      </c>
      <c r="H755" s="28">
        <f t="shared" si="214"/>
        <v>0.14406484501155686</v>
      </c>
      <c r="I755" s="29">
        <v>93</v>
      </c>
      <c r="J755" s="28">
        <f t="shared" si="215"/>
        <v>0.14723110534148118</v>
      </c>
      <c r="K755" s="28">
        <v>2.5000000000000001E-2</v>
      </c>
      <c r="L755" s="28">
        <f t="shared" si="220"/>
        <v>0.44977455574131064</v>
      </c>
      <c r="M755" s="76" t="str">
        <f t="shared" si="221"/>
        <v>P</v>
      </c>
      <c r="N755" s="30">
        <v>93</v>
      </c>
      <c r="O755" s="28">
        <f t="shared" si="216"/>
        <v>0.14723110534148118</v>
      </c>
      <c r="P755" s="29">
        <v>94</v>
      </c>
      <c r="Q755" s="28">
        <f t="shared" si="217"/>
        <v>0.14881423550644335</v>
      </c>
      <c r="R755" s="29">
        <v>84</v>
      </c>
      <c r="S755" s="28">
        <f t="shared" si="218"/>
        <v>0.13298293385682172</v>
      </c>
      <c r="T755" s="28">
        <v>2.5000000000000001E-2</v>
      </c>
      <c r="U755" s="28">
        <f t="shared" si="222"/>
        <v>0.42902827470474625</v>
      </c>
      <c r="V755" s="76" t="str">
        <f t="shared" si="223"/>
        <v>P</v>
      </c>
      <c r="W755" s="31">
        <f t="shared" si="219"/>
        <v>0.92880283044605694</v>
      </c>
      <c r="X755" s="37" t="str">
        <f t="shared" si="224"/>
        <v>A</v>
      </c>
      <c r="Y755" s="38"/>
    </row>
    <row r="756" spans="1:46" s="36" customFormat="1" ht="20.100000000000001" customHeight="1" x14ac:dyDescent="0.25">
      <c r="A756" s="24">
        <v>15</v>
      </c>
      <c r="B756" s="25" t="s">
        <v>1069</v>
      </c>
      <c r="C756" s="26" t="s">
        <v>91</v>
      </c>
      <c r="D756" s="26" t="s">
        <v>1070</v>
      </c>
      <c r="E756" s="29">
        <v>91</v>
      </c>
      <c r="F756" s="28">
        <f t="shared" si="213"/>
        <v>0.14421553090332806</v>
      </c>
      <c r="G756" s="29">
        <v>94</v>
      </c>
      <c r="H756" s="28">
        <f t="shared" si="214"/>
        <v>0.14881423550644335</v>
      </c>
      <c r="I756" s="29">
        <v>100</v>
      </c>
      <c r="J756" s="28">
        <f t="shared" si="215"/>
        <v>0.15831301649621632</v>
      </c>
      <c r="K756" s="28">
        <v>2.5000000000000001E-2</v>
      </c>
      <c r="L756" s="28">
        <f t="shared" si="220"/>
        <v>0.45134278290598773</v>
      </c>
      <c r="M756" s="76" t="str">
        <f t="shared" si="221"/>
        <v>P</v>
      </c>
      <c r="N756" s="30">
        <v>99</v>
      </c>
      <c r="O756" s="28">
        <f t="shared" si="216"/>
        <v>0.15672988633125418</v>
      </c>
      <c r="P756" s="29">
        <v>96</v>
      </c>
      <c r="Q756" s="28">
        <f t="shared" si="217"/>
        <v>0.15198049583636766</v>
      </c>
      <c r="R756" s="29">
        <v>92</v>
      </c>
      <c r="S756" s="28">
        <f t="shared" si="218"/>
        <v>0.14564797517651903</v>
      </c>
      <c r="T756" s="28">
        <v>2.5000000000000001E-2</v>
      </c>
      <c r="U756" s="28">
        <f t="shared" si="222"/>
        <v>0.45435835734414087</v>
      </c>
      <c r="V756" s="76" t="str">
        <f t="shared" si="223"/>
        <v>P</v>
      </c>
      <c r="W756" s="31">
        <f t="shared" si="219"/>
        <v>0.95570114025012864</v>
      </c>
      <c r="X756" s="32" t="str">
        <f t="shared" si="224"/>
        <v>A</v>
      </c>
      <c r="Y756" s="35"/>
    </row>
    <row r="757" spans="1:46" s="39" customFormat="1" ht="20.100000000000001" customHeight="1" x14ac:dyDescent="0.25">
      <c r="A757" s="24">
        <v>16</v>
      </c>
      <c r="B757" s="25" t="s">
        <v>1071</v>
      </c>
      <c r="C757" s="26" t="s">
        <v>96</v>
      </c>
      <c r="D757" s="26" t="s">
        <v>1072</v>
      </c>
      <c r="E757" s="29">
        <v>91</v>
      </c>
      <c r="F757" s="28">
        <f t="shared" si="213"/>
        <v>0.14421553090332806</v>
      </c>
      <c r="G757" s="29">
        <v>82</v>
      </c>
      <c r="H757" s="28">
        <f t="shared" si="214"/>
        <v>0.12981667352689738</v>
      </c>
      <c r="I757" s="29">
        <v>96</v>
      </c>
      <c r="J757" s="28">
        <f t="shared" si="215"/>
        <v>0.15198049583636766</v>
      </c>
      <c r="K757" s="28">
        <v>2.5000000000000001E-2</v>
      </c>
      <c r="L757" s="28">
        <f t="shared" si="220"/>
        <v>0.4260127002665931</v>
      </c>
      <c r="M757" s="76" t="str">
        <f t="shared" si="221"/>
        <v>P</v>
      </c>
      <c r="N757" s="30">
        <v>87</v>
      </c>
      <c r="O757" s="28">
        <f t="shared" si="216"/>
        <v>0.13773232435170821</v>
      </c>
      <c r="P757" s="29">
        <v>85</v>
      </c>
      <c r="Q757" s="28">
        <f t="shared" si="217"/>
        <v>0.13456606402178387</v>
      </c>
      <c r="R757" s="29">
        <v>69</v>
      </c>
      <c r="S757" s="28">
        <f t="shared" si="218"/>
        <v>0.10923598138238927</v>
      </c>
      <c r="T757" s="28">
        <v>0.01</v>
      </c>
      <c r="U757" s="28">
        <f t="shared" si="222"/>
        <v>0.38153436975588134</v>
      </c>
      <c r="V757" s="76" t="str">
        <f t="shared" si="223"/>
        <v>P</v>
      </c>
      <c r="W757" s="31">
        <f t="shared" si="219"/>
        <v>0.84254707002247442</v>
      </c>
      <c r="X757" s="37" t="str">
        <f t="shared" si="224"/>
        <v>B</v>
      </c>
      <c r="Y757" s="38"/>
    </row>
    <row r="758" spans="1:46" s="36" customFormat="1" ht="20.100000000000001" customHeight="1" x14ac:dyDescent="0.25">
      <c r="A758" s="24">
        <v>17</v>
      </c>
      <c r="B758" s="25" t="s">
        <v>1073</v>
      </c>
      <c r="C758" s="26" t="s">
        <v>96</v>
      </c>
      <c r="D758" s="26" t="s">
        <v>1074</v>
      </c>
      <c r="E758" s="29">
        <v>55</v>
      </c>
      <c r="F758" s="28">
        <f t="shared" si="213"/>
        <v>8.7163232963549928E-2</v>
      </c>
      <c r="G758" s="29">
        <v>74</v>
      </c>
      <c r="H758" s="28">
        <f t="shared" si="214"/>
        <v>0.11715163220720008</v>
      </c>
      <c r="I758" s="29">
        <v>84</v>
      </c>
      <c r="J758" s="28">
        <f t="shared" si="215"/>
        <v>0.13298293385682172</v>
      </c>
      <c r="K758" s="28">
        <v>2.5000000000000001E-2</v>
      </c>
      <c r="L758" s="28">
        <f t="shared" si="220"/>
        <v>0.33729779902757173</v>
      </c>
      <c r="M758" s="76" t="str">
        <f t="shared" si="221"/>
        <v>P</v>
      </c>
      <c r="N758" s="30">
        <v>68</v>
      </c>
      <c r="O758" s="28">
        <f t="shared" si="216"/>
        <v>0.1076528512174271</v>
      </c>
      <c r="P758" s="29">
        <v>73</v>
      </c>
      <c r="Q758" s="28">
        <f t="shared" si="217"/>
        <v>0.11556850204223792</v>
      </c>
      <c r="R758" s="29">
        <v>44</v>
      </c>
      <c r="S758" s="28">
        <f t="shared" si="218"/>
        <v>6.9657727258335189E-2</v>
      </c>
      <c r="T758" s="28">
        <v>0</v>
      </c>
      <c r="U758" s="28">
        <f t="shared" si="222"/>
        <v>0.29287908051800021</v>
      </c>
      <c r="V758" s="76" t="str">
        <f t="shared" si="223"/>
        <v>P</v>
      </c>
      <c r="W758" s="31">
        <f t="shared" si="219"/>
        <v>0.65517687954557191</v>
      </c>
      <c r="X758" s="32" t="str">
        <f t="shared" si="224"/>
        <v>D</v>
      </c>
      <c r="Y758" s="40"/>
    </row>
    <row r="759" spans="1:46" s="96" customFormat="1" ht="20.100000000000001" customHeight="1" x14ac:dyDescent="0.25">
      <c r="A759" s="24">
        <v>18</v>
      </c>
      <c r="B759" s="85" t="s">
        <v>1075</v>
      </c>
      <c r="C759" s="86" t="s">
        <v>91</v>
      </c>
      <c r="D759" s="86" t="s">
        <v>1076</v>
      </c>
      <c r="E759" s="89">
        <v>63</v>
      </c>
      <c r="F759" s="88">
        <f t="shared" si="213"/>
        <v>9.9841521394611721E-2</v>
      </c>
      <c r="G759" s="89">
        <v>93</v>
      </c>
      <c r="H759" s="88">
        <f t="shared" si="214"/>
        <v>0.14723110534148118</v>
      </c>
      <c r="I759" s="89">
        <v>98</v>
      </c>
      <c r="J759" s="88">
        <f t="shared" si="215"/>
        <v>0.155146756166292</v>
      </c>
      <c r="K759" s="28">
        <v>2.5000000000000001E-2</v>
      </c>
      <c r="L759" s="28">
        <f t="shared" si="220"/>
        <v>0.4022193829023849</v>
      </c>
      <c r="M759" s="76" t="str">
        <f t="shared" si="221"/>
        <v>P</v>
      </c>
      <c r="N759" s="90">
        <v>77</v>
      </c>
      <c r="O759" s="88">
        <f t="shared" si="216"/>
        <v>0.12190102270208657</v>
      </c>
      <c r="P759" s="89">
        <v>80</v>
      </c>
      <c r="Q759" s="88">
        <f t="shared" si="217"/>
        <v>0.12665041319697307</v>
      </c>
      <c r="R759" s="89">
        <v>79</v>
      </c>
      <c r="S759" s="88">
        <f t="shared" si="218"/>
        <v>0.1250672830320109</v>
      </c>
      <c r="T759" s="88">
        <v>0.02</v>
      </c>
      <c r="U759" s="28">
        <f t="shared" si="222"/>
        <v>0.37361871893107057</v>
      </c>
      <c r="V759" s="76" t="str">
        <f t="shared" si="223"/>
        <v>P</v>
      </c>
      <c r="W759" s="91">
        <f t="shared" si="219"/>
        <v>0.8208381018334554</v>
      </c>
      <c r="X759" s="92" t="str">
        <f t="shared" si="224"/>
        <v>B</v>
      </c>
      <c r="Y759" s="97"/>
    </row>
    <row r="760" spans="1:46" s="39" customFormat="1" ht="20.100000000000001" customHeight="1" x14ac:dyDescent="0.25">
      <c r="A760" s="24">
        <v>19</v>
      </c>
      <c r="B760" s="25" t="s">
        <v>1077</v>
      </c>
      <c r="C760" s="26" t="s">
        <v>96</v>
      </c>
      <c r="D760" s="26" t="s">
        <v>1078</v>
      </c>
      <c r="E760" s="29">
        <v>78</v>
      </c>
      <c r="F760" s="28">
        <f t="shared" si="213"/>
        <v>0.12361331220285261</v>
      </c>
      <c r="G760" s="29">
        <v>89</v>
      </c>
      <c r="H760" s="28">
        <f t="shared" si="214"/>
        <v>0.14089858468163252</v>
      </c>
      <c r="I760" s="29">
        <v>88</v>
      </c>
      <c r="J760" s="28">
        <f t="shared" si="215"/>
        <v>0.13931545451667038</v>
      </c>
      <c r="K760" s="28">
        <v>2.5000000000000001E-2</v>
      </c>
      <c r="L760" s="28">
        <f t="shared" si="220"/>
        <v>0.4038273514011555</v>
      </c>
      <c r="M760" s="76" t="str">
        <f t="shared" si="221"/>
        <v>P</v>
      </c>
      <c r="N760" s="30">
        <v>87</v>
      </c>
      <c r="O760" s="28">
        <f t="shared" si="216"/>
        <v>0.13773232435170821</v>
      </c>
      <c r="P760" s="29">
        <v>99</v>
      </c>
      <c r="Q760" s="28">
        <f t="shared" si="217"/>
        <v>0.15672988633125418</v>
      </c>
      <c r="R760" s="29">
        <v>85</v>
      </c>
      <c r="S760" s="28">
        <f t="shared" si="218"/>
        <v>0.13456606402178387</v>
      </c>
      <c r="T760" s="28">
        <v>0.02</v>
      </c>
      <c r="U760" s="28">
        <f t="shared" si="222"/>
        <v>0.42902827470474625</v>
      </c>
      <c r="V760" s="76" t="str">
        <f t="shared" si="223"/>
        <v>P</v>
      </c>
      <c r="W760" s="31">
        <f t="shared" si="219"/>
        <v>0.87785562610590184</v>
      </c>
      <c r="X760" s="37" t="str">
        <f t="shared" si="224"/>
        <v>B</v>
      </c>
      <c r="Y760" s="38"/>
    </row>
    <row r="761" spans="1:46" s="34" customFormat="1" ht="20.100000000000001" customHeight="1" x14ac:dyDescent="0.25">
      <c r="A761" s="24">
        <v>20</v>
      </c>
      <c r="B761" s="25" t="s">
        <v>1079</v>
      </c>
      <c r="C761" s="26" t="s">
        <v>91</v>
      </c>
      <c r="D761" s="26" t="s">
        <v>1080</v>
      </c>
      <c r="E761" s="29">
        <v>84</v>
      </c>
      <c r="F761" s="28">
        <f t="shared" si="213"/>
        <v>0.13312202852614896</v>
      </c>
      <c r="G761" s="29">
        <v>75</v>
      </c>
      <c r="H761" s="28">
        <f t="shared" si="214"/>
        <v>0.11873476237216224</v>
      </c>
      <c r="I761" s="29">
        <v>100</v>
      </c>
      <c r="J761" s="28">
        <f t="shared" si="215"/>
        <v>0.15831301649621632</v>
      </c>
      <c r="K761" s="28">
        <v>2.5000000000000001E-2</v>
      </c>
      <c r="L761" s="28">
        <f t="shared" si="220"/>
        <v>0.41016980739452752</v>
      </c>
      <c r="M761" s="76" t="str">
        <f t="shared" si="221"/>
        <v>P</v>
      </c>
      <c r="N761" s="30">
        <v>82</v>
      </c>
      <c r="O761" s="28">
        <f t="shared" si="216"/>
        <v>0.12981667352689738</v>
      </c>
      <c r="P761" s="29">
        <v>83</v>
      </c>
      <c r="Q761" s="28">
        <f t="shared" si="217"/>
        <v>0.13139980369185955</v>
      </c>
      <c r="R761" s="29">
        <v>58</v>
      </c>
      <c r="S761" s="28">
        <f t="shared" si="218"/>
        <v>9.1821549567805472E-2</v>
      </c>
      <c r="T761" s="28">
        <v>2.5000000000000001E-2</v>
      </c>
      <c r="U761" s="28">
        <f t="shared" si="222"/>
        <v>0.35303802678656243</v>
      </c>
      <c r="V761" s="76" t="str">
        <f t="shared" si="223"/>
        <v>P</v>
      </c>
      <c r="W761" s="31">
        <f t="shared" si="219"/>
        <v>0.81320783418108999</v>
      </c>
      <c r="X761" s="32" t="str">
        <f t="shared" si="224"/>
        <v>B</v>
      </c>
      <c r="Y761" s="41" t="s">
        <v>11</v>
      </c>
    </row>
    <row r="762" spans="1:46" s="34" customFormat="1" ht="20.100000000000001" customHeight="1" x14ac:dyDescent="0.25">
      <c r="A762" s="24">
        <v>21</v>
      </c>
      <c r="B762" s="25" t="s">
        <v>1081</v>
      </c>
      <c r="C762" s="26" t="s">
        <v>96</v>
      </c>
      <c r="D762" s="26" t="s">
        <v>1082</v>
      </c>
      <c r="E762" s="29">
        <v>53</v>
      </c>
      <c r="F762" s="28">
        <f t="shared" si="213"/>
        <v>8.3993660855784469E-2</v>
      </c>
      <c r="G762" s="29">
        <v>85</v>
      </c>
      <c r="H762" s="28">
        <f t="shared" si="214"/>
        <v>0.13456606402178387</v>
      </c>
      <c r="I762" s="29">
        <v>64</v>
      </c>
      <c r="J762" s="28">
        <f t="shared" si="215"/>
        <v>0.10132033055757846</v>
      </c>
      <c r="K762" s="28">
        <v>2.5000000000000001E-2</v>
      </c>
      <c r="L762" s="28">
        <f t="shared" si="220"/>
        <v>0.3198800554351468</v>
      </c>
      <c r="M762" s="76" t="str">
        <f t="shared" si="221"/>
        <v>P</v>
      </c>
      <c r="N762" s="30">
        <v>83</v>
      </c>
      <c r="O762" s="28">
        <f t="shared" si="216"/>
        <v>0.13139980369185955</v>
      </c>
      <c r="P762" s="29">
        <v>84</v>
      </c>
      <c r="Q762" s="28">
        <f t="shared" si="217"/>
        <v>0.13298293385682172</v>
      </c>
      <c r="R762" s="29">
        <v>73</v>
      </c>
      <c r="S762" s="28">
        <f t="shared" si="218"/>
        <v>0.11556850204223792</v>
      </c>
      <c r="T762" s="28">
        <v>0.01</v>
      </c>
      <c r="U762" s="28">
        <f t="shared" si="222"/>
        <v>0.37995123959091914</v>
      </c>
      <c r="V762" s="76" t="str">
        <f t="shared" si="223"/>
        <v>P</v>
      </c>
      <c r="W762" s="31">
        <f t="shared" si="219"/>
        <v>0.73483129502606603</v>
      </c>
      <c r="X762" s="32" t="str">
        <f t="shared" si="224"/>
        <v>C</v>
      </c>
      <c r="Y762" s="42"/>
    </row>
    <row r="763" spans="1:46" s="36" customFormat="1" ht="20.100000000000001" customHeight="1" x14ac:dyDescent="0.25">
      <c r="A763" s="24">
        <v>22</v>
      </c>
      <c r="B763" s="25" t="s">
        <v>1083</v>
      </c>
      <c r="C763" s="26" t="s">
        <v>91</v>
      </c>
      <c r="D763" s="26" t="s">
        <v>1084</v>
      </c>
      <c r="E763" s="29">
        <v>85</v>
      </c>
      <c r="F763" s="28">
        <f t="shared" si="213"/>
        <v>0.1347068145800317</v>
      </c>
      <c r="G763" s="29">
        <v>72</v>
      </c>
      <c r="H763" s="28">
        <f t="shared" si="214"/>
        <v>0.11398537187727575</v>
      </c>
      <c r="I763" s="29">
        <v>96</v>
      </c>
      <c r="J763" s="28">
        <f t="shared" si="215"/>
        <v>0.15198049583636766</v>
      </c>
      <c r="K763" s="28">
        <v>2.5000000000000001E-2</v>
      </c>
      <c r="L763" s="28">
        <f t="shared" si="220"/>
        <v>0.40067268229367514</v>
      </c>
      <c r="M763" s="76" t="str">
        <f t="shared" si="221"/>
        <v>P</v>
      </c>
      <c r="N763" s="30">
        <v>92</v>
      </c>
      <c r="O763" s="28">
        <f t="shared" si="216"/>
        <v>0.14564797517651903</v>
      </c>
      <c r="P763" s="29">
        <v>91</v>
      </c>
      <c r="Q763" s="28">
        <f t="shared" si="217"/>
        <v>0.14406484501155686</v>
      </c>
      <c r="R763" s="29">
        <v>76</v>
      </c>
      <c r="S763" s="28">
        <f t="shared" si="218"/>
        <v>0.12031789253712441</v>
      </c>
      <c r="T763" s="28">
        <v>0</v>
      </c>
      <c r="U763" s="28">
        <f t="shared" si="222"/>
        <v>0.41003071272520031</v>
      </c>
      <c r="V763" s="76" t="str">
        <f t="shared" si="223"/>
        <v>P</v>
      </c>
      <c r="W763" s="31">
        <f t="shared" si="219"/>
        <v>0.83570339501887547</v>
      </c>
      <c r="X763" s="32" t="str">
        <f t="shared" si="224"/>
        <v>B</v>
      </c>
      <c r="Y763" s="35"/>
    </row>
    <row r="764" spans="1:46" s="36" customFormat="1" ht="20.100000000000001" customHeight="1" x14ac:dyDescent="0.25">
      <c r="A764" s="24">
        <v>23</v>
      </c>
      <c r="B764" s="25" t="s">
        <v>1085</v>
      </c>
      <c r="C764" s="26" t="s">
        <v>96</v>
      </c>
      <c r="D764" s="26" t="s">
        <v>1086</v>
      </c>
      <c r="E764" s="29">
        <v>82</v>
      </c>
      <c r="F764" s="28">
        <f t="shared" si="213"/>
        <v>0.12995245641838352</v>
      </c>
      <c r="G764" s="29">
        <v>69</v>
      </c>
      <c r="H764" s="28">
        <f t="shared" si="214"/>
        <v>0.10923598138238927</v>
      </c>
      <c r="I764" s="29">
        <v>86</v>
      </c>
      <c r="J764" s="28">
        <f t="shared" si="215"/>
        <v>0.13614919418674604</v>
      </c>
      <c r="K764" s="28">
        <v>2.5000000000000001E-2</v>
      </c>
      <c r="L764" s="28">
        <f t="shared" si="220"/>
        <v>0.37533763198751879</v>
      </c>
      <c r="M764" s="76" t="str">
        <f t="shared" si="221"/>
        <v>P</v>
      </c>
      <c r="N764" s="30">
        <v>90</v>
      </c>
      <c r="O764" s="28">
        <f t="shared" si="216"/>
        <v>0.14248171484659469</v>
      </c>
      <c r="P764" s="29">
        <v>97</v>
      </c>
      <c r="Q764" s="28">
        <f t="shared" si="217"/>
        <v>0.15356362600132983</v>
      </c>
      <c r="R764" s="29">
        <v>76</v>
      </c>
      <c r="S764" s="28">
        <f t="shared" si="218"/>
        <v>0.12031789253712441</v>
      </c>
      <c r="T764" s="28">
        <v>2.5000000000000001E-2</v>
      </c>
      <c r="U764" s="28">
        <f t="shared" si="222"/>
        <v>0.41636323338504899</v>
      </c>
      <c r="V764" s="76" t="str">
        <f t="shared" si="223"/>
        <v>P</v>
      </c>
      <c r="W764" s="31">
        <f t="shared" si="219"/>
        <v>0.84170086537256783</v>
      </c>
      <c r="X764" s="32" t="str">
        <f t="shared" si="224"/>
        <v>B</v>
      </c>
      <c r="Y764" s="40"/>
    </row>
    <row r="765" spans="1:46" s="34" customFormat="1" ht="20.100000000000001" customHeight="1" x14ac:dyDescent="0.25">
      <c r="A765" s="24">
        <v>24</v>
      </c>
      <c r="B765" s="25" t="s">
        <v>1087</v>
      </c>
      <c r="C765" s="26" t="s">
        <v>91</v>
      </c>
      <c r="D765" s="26" t="s">
        <v>1088</v>
      </c>
      <c r="E765" s="29">
        <v>91</v>
      </c>
      <c r="F765" s="28">
        <f t="shared" si="213"/>
        <v>0.14421553090332806</v>
      </c>
      <c r="G765" s="29">
        <v>82</v>
      </c>
      <c r="H765" s="28">
        <f t="shared" si="214"/>
        <v>0.12981667352689738</v>
      </c>
      <c r="I765" s="29">
        <v>98</v>
      </c>
      <c r="J765" s="28">
        <f t="shared" si="215"/>
        <v>0.155146756166292</v>
      </c>
      <c r="K765" s="28">
        <v>2.5000000000000001E-2</v>
      </c>
      <c r="L765" s="28">
        <f t="shared" si="220"/>
        <v>0.4291789605965175</v>
      </c>
      <c r="M765" s="76" t="str">
        <f t="shared" si="221"/>
        <v>P</v>
      </c>
      <c r="N765" s="30">
        <v>91</v>
      </c>
      <c r="O765" s="28">
        <f t="shared" si="216"/>
        <v>0.14406484501155686</v>
      </c>
      <c r="P765" s="29">
        <v>87</v>
      </c>
      <c r="Q765" s="28">
        <f t="shared" si="217"/>
        <v>0.13773232435170821</v>
      </c>
      <c r="R765" s="29">
        <v>83</v>
      </c>
      <c r="S765" s="28">
        <f t="shared" si="218"/>
        <v>0.13139980369185955</v>
      </c>
      <c r="T765" s="28">
        <v>0.02</v>
      </c>
      <c r="U765" s="28">
        <f t="shared" si="222"/>
        <v>0.41319697305512459</v>
      </c>
      <c r="V765" s="76" t="str">
        <f t="shared" si="223"/>
        <v>P</v>
      </c>
      <c r="W765" s="31">
        <f t="shared" si="219"/>
        <v>0.88737593365164213</v>
      </c>
      <c r="X765" s="32" t="str">
        <f t="shared" si="224"/>
        <v>B</v>
      </c>
      <c r="Y765" s="42"/>
    </row>
    <row r="766" spans="1:46" ht="15" customHeight="1" x14ac:dyDescent="0.2">
      <c r="A766" s="44" t="s">
        <v>30</v>
      </c>
      <c r="B766" s="45"/>
      <c r="C766" s="45"/>
      <c r="D766" s="46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7"/>
      <c r="U766" s="55"/>
      <c r="V766" s="55"/>
      <c r="W766" s="45"/>
      <c r="X766" s="48"/>
      <c r="Y766" s="49"/>
      <c r="Z766" s="50"/>
      <c r="AA766" s="51"/>
      <c r="AB766" s="52"/>
      <c r="AC766" s="52"/>
      <c r="AD766" s="53"/>
      <c r="AE766" s="54"/>
      <c r="AF766" s="53"/>
      <c r="AG766" s="54"/>
      <c r="AH766" s="53"/>
      <c r="AI766" s="54"/>
      <c r="AJ766" s="55"/>
      <c r="AK766" s="53"/>
      <c r="AL766" s="54"/>
      <c r="AM766" s="53"/>
      <c r="AN766" s="54"/>
      <c r="AO766" s="53"/>
      <c r="AP766" s="54"/>
      <c r="AQ766" s="55"/>
      <c r="AR766" s="56"/>
      <c r="AS766" s="57"/>
      <c r="AT766" s="58"/>
    </row>
    <row r="767" spans="1:46" ht="15" customHeight="1" x14ac:dyDescent="0.2">
      <c r="A767" s="44"/>
      <c r="B767" s="45"/>
      <c r="C767" s="45"/>
      <c r="D767" s="46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55"/>
      <c r="U767" s="55"/>
      <c r="V767" s="55"/>
      <c r="W767" s="45"/>
      <c r="X767" s="48"/>
      <c r="Y767" s="49"/>
      <c r="Z767" s="50"/>
      <c r="AA767" s="51"/>
      <c r="AB767" s="52"/>
      <c r="AC767" s="52"/>
      <c r="AD767" s="53"/>
      <c r="AE767" s="54"/>
      <c r="AF767" s="53"/>
      <c r="AG767" s="54"/>
      <c r="AH767" s="53"/>
      <c r="AI767" s="54"/>
      <c r="AJ767" s="55"/>
      <c r="AK767" s="53"/>
      <c r="AL767" s="54"/>
      <c r="AM767" s="53"/>
      <c r="AN767" s="54"/>
      <c r="AO767" s="53"/>
      <c r="AP767" s="54"/>
      <c r="AQ767" s="55"/>
      <c r="AR767" s="56"/>
      <c r="AS767" s="57"/>
      <c r="AT767" s="58"/>
    </row>
    <row r="768" spans="1:46" ht="15" customHeight="1" x14ac:dyDescent="0.2">
      <c r="A768" s="44"/>
      <c r="B768" s="45"/>
      <c r="C768" s="45"/>
      <c r="D768" s="46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55"/>
      <c r="U768" s="55"/>
      <c r="V768" s="55"/>
      <c r="W768" s="45"/>
      <c r="X768" s="48"/>
      <c r="Y768" s="49"/>
      <c r="Z768" s="50"/>
      <c r="AA768" s="51"/>
      <c r="AB768" s="52"/>
      <c r="AC768" s="52"/>
      <c r="AD768" s="53"/>
      <c r="AE768" s="54"/>
      <c r="AF768" s="53"/>
      <c r="AG768" s="54"/>
      <c r="AH768" s="53"/>
      <c r="AI768" s="54"/>
      <c r="AJ768" s="55"/>
      <c r="AK768" s="53"/>
      <c r="AL768" s="54"/>
      <c r="AM768" s="53"/>
      <c r="AN768" s="54"/>
      <c r="AO768" s="53"/>
      <c r="AP768" s="54"/>
      <c r="AQ768" s="55"/>
      <c r="AR768" s="56"/>
      <c r="AS768" s="57"/>
      <c r="AT768" s="58"/>
    </row>
    <row r="769" spans="1:46" ht="15" customHeight="1" x14ac:dyDescent="0.2">
      <c r="A769" s="44"/>
      <c r="B769" s="45"/>
      <c r="C769" s="45"/>
      <c r="D769" s="46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55"/>
      <c r="U769" s="55"/>
      <c r="V769" s="55"/>
      <c r="W769" s="45"/>
      <c r="X769" s="48"/>
      <c r="Y769" s="49"/>
      <c r="Z769" s="50"/>
      <c r="AA769" s="51"/>
      <c r="AB769" s="52"/>
      <c r="AC769" s="52"/>
      <c r="AD769" s="53"/>
      <c r="AE769" s="54"/>
      <c r="AF769" s="53"/>
      <c r="AG769" s="54"/>
      <c r="AH769" s="53"/>
      <c r="AI769" s="54"/>
      <c r="AJ769" s="55"/>
      <c r="AK769" s="53"/>
      <c r="AL769" s="54"/>
      <c r="AM769" s="53"/>
      <c r="AN769" s="54"/>
      <c r="AO769" s="53"/>
      <c r="AP769" s="54"/>
      <c r="AQ769" s="55"/>
      <c r="AR769" s="56"/>
      <c r="AS769" s="57"/>
      <c r="AT769" s="58"/>
    </row>
    <row r="770" spans="1:46" ht="15" customHeight="1" x14ac:dyDescent="0.2">
      <c r="A770" s="44"/>
      <c r="B770" s="45"/>
      <c r="C770" s="45"/>
      <c r="D770" s="46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55"/>
      <c r="U770" s="55"/>
      <c r="V770" s="55"/>
      <c r="W770" s="45"/>
      <c r="X770" s="48"/>
      <c r="Y770" s="49"/>
      <c r="Z770" s="50"/>
      <c r="AA770" s="51"/>
      <c r="AB770" s="52"/>
      <c r="AC770" s="52"/>
      <c r="AD770" s="53"/>
      <c r="AE770" s="54"/>
      <c r="AF770" s="53"/>
      <c r="AG770" s="54"/>
      <c r="AH770" s="53"/>
      <c r="AI770" s="54"/>
      <c r="AJ770" s="55"/>
      <c r="AK770" s="53"/>
      <c r="AL770" s="54"/>
      <c r="AM770" s="53"/>
      <c r="AN770" s="54"/>
      <c r="AO770" s="53"/>
      <c r="AP770" s="54"/>
      <c r="AQ770" s="55"/>
      <c r="AR770" s="56"/>
      <c r="AS770" s="57"/>
      <c r="AT770" s="58"/>
    </row>
    <row r="771" spans="1:46" ht="15" customHeight="1" x14ac:dyDescent="0.2">
      <c r="A771" s="44"/>
      <c r="B771" s="45"/>
      <c r="C771" s="45"/>
      <c r="D771" s="46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55"/>
      <c r="U771" s="55"/>
      <c r="V771" s="55"/>
      <c r="W771" s="45"/>
      <c r="X771" s="48"/>
      <c r="Y771" s="49"/>
      <c r="Z771" s="50"/>
      <c r="AA771" s="51"/>
      <c r="AB771" s="52"/>
      <c r="AC771" s="52"/>
      <c r="AD771" s="53"/>
      <c r="AE771" s="54"/>
      <c r="AF771" s="53"/>
      <c r="AG771" s="54"/>
      <c r="AH771" s="53"/>
      <c r="AI771" s="54"/>
      <c r="AJ771" s="55"/>
      <c r="AK771" s="53"/>
      <c r="AL771" s="54"/>
      <c r="AM771" s="53"/>
      <c r="AN771" s="54"/>
      <c r="AO771" s="53"/>
      <c r="AP771" s="54"/>
      <c r="AQ771" s="55"/>
      <c r="AR771" s="56"/>
      <c r="AS771" s="57"/>
      <c r="AT771" s="58"/>
    </row>
    <row r="772" spans="1:46" ht="15" customHeight="1" x14ac:dyDescent="0.2">
      <c r="A772" s="44"/>
      <c r="B772" s="45"/>
      <c r="C772" s="45"/>
      <c r="D772" s="46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55"/>
      <c r="U772" s="55"/>
      <c r="V772" s="55"/>
      <c r="W772" s="45"/>
      <c r="X772" s="48"/>
      <c r="Y772" s="49"/>
      <c r="Z772" s="50"/>
      <c r="AA772" s="51"/>
      <c r="AB772" s="52"/>
      <c r="AC772" s="52"/>
      <c r="AD772" s="53"/>
      <c r="AE772" s="54"/>
      <c r="AF772" s="53"/>
      <c r="AG772" s="54"/>
      <c r="AH772" s="53"/>
      <c r="AI772" s="54"/>
      <c r="AJ772" s="55"/>
      <c r="AK772" s="53"/>
      <c r="AL772" s="54"/>
      <c r="AM772" s="53"/>
      <c r="AN772" s="54"/>
      <c r="AO772" s="53"/>
      <c r="AP772" s="54"/>
      <c r="AQ772" s="55"/>
      <c r="AR772" s="56"/>
      <c r="AS772" s="57"/>
      <c r="AT772" s="58"/>
    </row>
    <row r="773" spans="1:46" ht="15" customHeight="1" x14ac:dyDescent="0.2">
      <c r="A773" s="44"/>
      <c r="B773" s="45"/>
      <c r="C773" s="45"/>
      <c r="D773" s="46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55"/>
      <c r="U773" s="55"/>
      <c r="V773" s="55"/>
      <c r="W773" s="45"/>
      <c r="X773" s="48"/>
      <c r="Y773" s="49"/>
      <c r="Z773" s="50"/>
      <c r="AA773" s="51"/>
      <c r="AB773" s="52"/>
      <c r="AC773" s="52"/>
      <c r="AD773" s="53"/>
      <c r="AE773" s="54"/>
      <c r="AF773" s="53"/>
      <c r="AG773" s="54"/>
      <c r="AH773" s="53"/>
      <c r="AI773" s="54"/>
      <c r="AJ773" s="55"/>
      <c r="AK773" s="53"/>
      <c r="AL773" s="54"/>
      <c r="AM773" s="53"/>
      <c r="AN773" s="54"/>
      <c r="AO773" s="53"/>
      <c r="AP773" s="54"/>
      <c r="AQ773" s="55"/>
      <c r="AR773" s="56"/>
      <c r="AS773" s="57"/>
      <c r="AT773" s="58"/>
    </row>
    <row r="774" spans="1:46" ht="15" customHeight="1" x14ac:dyDescent="0.2">
      <c r="A774" s="44"/>
      <c r="B774" s="45"/>
      <c r="C774" s="45"/>
      <c r="D774" s="46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55"/>
      <c r="U774" s="55"/>
      <c r="V774" s="55"/>
      <c r="W774" s="45"/>
      <c r="X774" s="48"/>
      <c r="Y774" s="49"/>
      <c r="Z774" s="50"/>
      <c r="AA774" s="51"/>
      <c r="AB774" s="52"/>
      <c r="AC774" s="52"/>
      <c r="AD774" s="53"/>
      <c r="AE774" s="54"/>
      <c r="AF774" s="53"/>
      <c r="AG774" s="54"/>
      <c r="AH774" s="53"/>
      <c r="AI774" s="54"/>
      <c r="AJ774" s="55"/>
      <c r="AK774" s="53"/>
      <c r="AL774" s="54"/>
      <c r="AM774" s="53"/>
      <c r="AN774" s="54"/>
      <c r="AO774" s="53"/>
      <c r="AP774" s="54"/>
      <c r="AQ774" s="55"/>
      <c r="AR774" s="56"/>
      <c r="AS774" s="57"/>
      <c r="AT774" s="58"/>
    </row>
    <row r="775" spans="1:46" ht="15" customHeight="1" x14ac:dyDescent="0.2">
      <c r="A775" s="44"/>
      <c r="B775" s="45"/>
      <c r="C775" s="45"/>
      <c r="D775" s="46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55"/>
      <c r="U775" s="55"/>
      <c r="V775" s="55"/>
      <c r="W775" s="45"/>
      <c r="X775" s="48"/>
      <c r="Y775" s="49"/>
      <c r="Z775" s="50"/>
      <c r="AA775" s="51"/>
      <c r="AB775" s="52"/>
      <c r="AC775" s="52"/>
      <c r="AD775" s="53"/>
      <c r="AE775" s="54"/>
      <c r="AF775" s="53"/>
      <c r="AG775" s="54"/>
      <c r="AH775" s="53"/>
      <c r="AI775" s="54"/>
      <c r="AJ775" s="55"/>
      <c r="AK775" s="53"/>
      <c r="AL775" s="54"/>
      <c r="AM775" s="53"/>
      <c r="AN775" s="54"/>
      <c r="AO775" s="53"/>
      <c r="AP775" s="54"/>
      <c r="AQ775" s="55"/>
      <c r="AR775" s="56"/>
      <c r="AS775" s="57"/>
      <c r="AT775" s="58"/>
    </row>
    <row r="776" spans="1:46" ht="15" customHeight="1" x14ac:dyDescent="0.2">
      <c r="A776" s="44"/>
      <c r="B776" s="45"/>
      <c r="C776" s="45"/>
      <c r="D776" s="46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55"/>
      <c r="U776" s="55"/>
      <c r="V776" s="55"/>
      <c r="W776" s="45"/>
      <c r="X776" s="48"/>
      <c r="Y776" s="49"/>
      <c r="Z776" s="50"/>
      <c r="AA776" s="51"/>
      <c r="AB776" s="52"/>
      <c r="AC776" s="52"/>
      <c r="AD776" s="53"/>
      <c r="AE776" s="54"/>
      <c r="AF776" s="53"/>
      <c r="AG776" s="54"/>
      <c r="AH776" s="53"/>
      <c r="AI776" s="54"/>
      <c r="AJ776" s="55"/>
      <c r="AK776" s="53"/>
      <c r="AL776" s="54"/>
      <c r="AM776" s="53"/>
      <c r="AN776" s="54"/>
      <c r="AO776" s="53"/>
      <c r="AP776" s="54"/>
      <c r="AQ776" s="55"/>
      <c r="AR776" s="56"/>
      <c r="AS776" s="57"/>
      <c r="AT776" s="58"/>
    </row>
    <row r="777" spans="1:46" ht="15" customHeight="1" x14ac:dyDescent="0.2">
      <c r="A777" s="44"/>
      <c r="B777" s="45"/>
      <c r="C777" s="45"/>
      <c r="D777" s="46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55"/>
      <c r="U777" s="55"/>
      <c r="V777" s="55"/>
      <c r="W777" s="45"/>
      <c r="X777" s="48"/>
      <c r="Y777" s="49"/>
      <c r="Z777" s="50"/>
      <c r="AA777" s="51"/>
      <c r="AB777" s="52"/>
      <c r="AC777" s="52"/>
      <c r="AD777" s="53"/>
      <c r="AE777" s="54"/>
      <c r="AF777" s="53"/>
      <c r="AG777" s="54"/>
      <c r="AH777" s="53"/>
      <c r="AI777" s="54"/>
      <c r="AJ777" s="55"/>
      <c r="AK777" s="53"/>
      <c r="AL777" s="54"/>
      <c r="AM777" s="53"/>
      <c r="AN777" s="54"/>
      <c r="AO777" s="53"/>
      <c r="AP777" s="54"/>
      <c r="AQ777" s="55"/>
      <c r="AR777" s="56"/>
      <c r="AS777" s="57"/>
      <c r="AT777" s="58"/>
    </row>
    <row r="778" spans="1:46" ht="15" customHeight="1" x14ac:dyDescent="0.2">
      <c r="A778" s="44"/>
      <c r="B778" s="45"/>
      <c r="C778" s="45"/>
      <c r="D778" s="46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55"/>
      <c r="U778" s="55"/>
      <c r="V778" s="55"/>
      <c r="W778" s="45"/>
      <c r="X778" s="48"/>
      <c r="Y778" s="49"/>
      <c r="Z778" s="50"/>
      <c r="AA778" s="51"/>
      <c r="AB778" s="52"/>
      <c r="AC778" s="52"/>
      <c r="AD778" s="53"/>
      <c r="AE778" s="54"/>
      <c r="AF778" s="53"/>
      <c r="AG778" s="54"/>
      <c r="AH778" s="53"/>
      <c r="AI778" s="54"/>
      <c r="AJ778" s="55"/>
      <c r="AK778" s="53"/>
      <c r="AL778" s="54"/>
      <c r="AM778" s="53"/>
      <c r="AN778" s="54"/>
      <c r="AO778" s="53"/>
      <c r="AP778" s="54"/>
      <c r="AQ778" s="55"/>
      <c r="AR778" s="56"/>
      <c r="AS778" s="57"/>
      <c r="AT778" s="58"/>
    </row>
    <row r="779" spans="1:46" ht="15" customHeight="1" x14ac:dyDescent="0.2">
      <c r="A779" s="44"/>
      <c r="B779" s="45"/>
      <c r="C779" s="45"/>
      <c r="D779" s="46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55"/>
      <c r="U779" s="55"/>
      <c r="V779" s="55"/>
      <c r="W779" s="45"/>
      <c r="X779" s="48"/>
      <c r="Y779" s="49"/>
      <c r="Z779" s="50"/>
      <c r="AA779" s="51"/>
      <c r="AB779" s="52"/>
      <c r="AC779" s="52"/>
      <c r="AD779" s="53"/>
      <c r="AE779" s="54"/>
      <c r="AF779" s="53"/>
      <c r="AG779" s="54"/>
      <c r="AH779" s="53"/>
      <c r="AI779" s="54"/>
      <c r="AJ779" s="55"/>
      <c r="AK779" s="53"/>
      <c r="AL779" s="54"/>
      <c r="AM779" s="53"/>
      <c r="AN779" s="54"/>
      <c r="AO779" s="53"/>
      <c r="AP779" s="54"/>
      <c r="AQ779" s="55"/>
      <c r="AR779" s="56"/>
      <c r="AS779" s="57"/>
      <c r="AT779" s="58"/>
    </row>
    <row r="780" spans="1:46" ht="15" customHeight="1" x14ac:dyDescent="0.2">
      <c r="A780" s="44"/>
      <c r="B780" s="45"/>
      <c r="C780" s="45"/>
      <c r="D780" s="46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55"/>
      <c r="U780" s="55"/>
      <c r="V780" s="55"/>
      <c r="W780" s="45"/>
      <c r="X780" s="48"/>
      <c r="Y780" s="49"/>
      <c r="Z780" s="50"/>
      <c r="AA780" s="51"/>
      <c r="AB780" s="52"/>
      <c r="AC780" s="52"/>
      <c r="AD780" s="53"/>
      <c r="AE780" s="54"/>
      <c r="AF780" s="53"/>
      <c r="AG780" s="54"/>
      <c r="AH780" s="53"/>
      <c r="AI780" s="54"/>
      <c r="AJ780" s="55"/>
      <c r="AK780" s="53"/>
      <c r="AL780" s="54"/>
      <c r="AM780" s="53"/>
      <c r="AN780" s="54"/>
      <c r="AO780" s="53"/>
      <c r="AP780" s="54"/>
      <c r="AQ780" s="55"/>
      <c r="AR780" s="56"/>
      <c r="AS780" s="57"/>
      <c r="AT780" s="58"/>
    </row>
    <row r="781" spans="1:46" ht="15" customHeight="1" x14ac:dyDescent="0.2">
      <c r="A781" s="44"/>
      <c r="B781" s="45"/>
      <c r="C781" s="45"/>
      <c r="D781" s="46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55"/>
      <c r="U781" s="55"/>
      <c r="V781" s="55"/>
      <c r="W781" s="45"/>
      <c r="X781" s="48"/>
      <c r="Y781" s="49"/>
      <c r="Z781" s="50"/>
      <c r="AA781" s="51"/>
      <c r="AB781" s="52"/>
      <c r="AC781" s="52"/>
      <c r="AD781" s="53"/>
      <c r="AE781" s="54"/>
      <c r="AF781" s="53"/>
      <c r="AG781" s="54"/>
      <c r="AH781" s="53"/>
      <c r="AI781" s="54"/>
      <c r="AJ781" s="55"/>
      <c r="AK781" s="53"/>
      <c r="AL781" s="54"/>
      <c r="AM781" s="53"/>
      <c r="AN781" s="54"/>
      <c r="AO781" s="53"/>
      <c r="AP781" s="54"/>
      <c r="AQ781" s="55"/>
      <c r="AR781" s="56"/>
      <c r="AS781" s="57"/>
      <c r="AT781" s="58"/>
    </row>
    <row r="782" spans="1:46" ht="15" customHeight="1" x14ac:dyDescent="0.2">
      <c r="A782" s="44"/>
      <c r="B782" s="45"/>
      <c r="C782" s="45"/>
      <c r="D782" s="46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55"/>
      <c r="U782" s="55"/>
      <c r="V782" s="55"/>
      <c r="W782" s="45"/>
      <c r="X782" s="48"/>
      <c r="Y782" s="49"/>
      <c r="Z782" s="50"/>
      <c r="AA782" s="51"/>
      <c r="AB782" s="52"/>
      <c r="AC782" s="52"/>
      <c r="AD782" s="53"/>
      <c r="AE782" s="54"/>
      <c r="AF782" s="53"/>
      <c r="AG782" s="54"/>
      <c r="AH782" s="53"/>
      <c r="AI782" s="54"/>
      <c r="AJ782" s="55"/>
      <c r="AK782" s="53"/>
      <c r="AL782" s="54"/>
      <c r="AM782" s="53"/>
      <c r="AN782" s="54"/>
      <c r="AO782" s="53"/>
      <c r="AP782" s="54"/>
      <c r="AQ782" s="55"/>
      <c r="AR782" s="56"/>
      <c r="AS782" s="57"/>
      <c r="AT782" s="58"/>
    </row>
    <row r="783" spans="1:46" ht="15" customHeight="1" x14ac:dyDescent="0.2">
      <c r="A783" s="44"/>
      <c r="B783" s="45"/>
      <c r="C783" s="45"/>
      <c r="D783" s="46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55"/>
      <c r="U783" s="55"/>
      <c r="V783" s="55"/>
      <c r="W783" s="45"/>
      <c r="X783" s="48"/>
      <c r="Y783" s="49"/>
      <c r="Z783" s="50"/>
      <c r="AA783" s="51"/>
      <c r="AB783" s="52"/>
      <c r="AC783" s="52"/>
      <c r="AD783" s="53"/>
      <c r="AE783" s="54"/>
      <c r="AF783" s="53"/>
      <c r="AG783" s="54"/>
      <c r="AH783" s="53"/>
      <c r="AI783" s="54"/>
      <c r="AJ783" s="55"/>
      <c r="AK783" s="53"/>
      <c r="AL783" s="54"/>
      <c r="AM783" s="53"/>
      <c r="AN783" s="54"/>
      <c r="AO783" s="53"/>
      <c r="AP783" s="54"/>
      <c r="AQ783" s="55"/>
      <c r="AR783" s="56"/>
      <c r="AS783" s="57"/>
      <c r="AT783" s="58"/>
    </row>
    <row r="784" spans="1:46" ht="15" customHeight="1" x14ac:dyDescent="0.2">
      <c r="A784" s="44"/>
      <c r="B784" s="45"/>
      <c r="C784" s="45"/>
      <c r="D784" s="46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55"/>
      <c r="U784" s="55"/>
      <c r="V784" s="55"/>
      <c r="W784" s="45"/>
      <c r="X784" s="48"/>
      <c r="Y784" s="49"/>
      <c r="Z784" s="50"/>
      <c r="AA784" s="51"/>
      <c r="AB784" s="52"/>
      <c r="AC784" s="52"/>
      <c r="AD784" s="53"/>
      <c r="AE784" s="54"/>
      <c r="AF784" s="53"/>
      <c r="AG784" s="54"/>
      <c r="AH784" s="53"/>
      <c r="AI784" s="54"/>
      <c r="AJ784" s="55"/>
      <c r="AK784" s="53"/>
      <c r="AL784" s="54"/>
      <c r="AM784" s="53"/>
      <c r="AN784" s="54"/>
      <c r="AO784" s="53"/>
      <c r="AP784" s="54"/>
      <c r="AQ784" s="55"/>
      <c r="AR784" s="56"/>
      <c r="AS784" s="57"/>
      <c r="AT784" s="58"/>
    </row>
    <row r="785" spans="1:46" ht="15" customHeight="1" x14ac:dyDescent="0.2">
      <c r="A785" s="44"/>
      <c r="B785" s="45"/>
      <c r="C785" s="45"/>
      <c r="D785" s="46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55"/>
      <c r="U785" s="55"/>
      <c r="V785" s="55"/>
      <c r="W785" s="45"/>
      <c r="X785" s="48"/>
      <c r="Y785" s="49"/>
      <c r="Z785" s="50"/>
      <c r="AA785" s="51"/>
      <c r="AB785" s="52"/>
      <c r="AC785" s="52"/>
      <c r="AD785" s="53"/>
      <c r="AE785" s="54"/>
      <c r="AF785" s="53"/>
      <c r="AG785" s="54"/>
      <c r="AH785" s="53"/>
      <c r="AI785" s="54"/>
      <c r="AJ785" s="55"/>
      <c r="AK785" s="53"/>
      <c r="AL785" s="54"/>
      <c r="AM785" s="53"/>
      <c r="AN785" s="54"/>
      <c r="AO785" s="53"/>
      <c r="AP785" s="54"/>
      <c r="AQ785" s="55"/>
      <c r="AR785" s="56"/>
      <c r="AS785" s="57"/>
      <c r="AT785" s="58"/>
    </row>
    <row r="786" spans="1:46" ht="15" customHeight="1" x14ac:dyDescent="0.2">
      <c r="A786" s="44"/>
      <c r="B786" s="45"/>
      <c r="C786" s="45"/>
      <c r="D786" s="46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55"/>
      <c r="U786" s="55"/>
      <c r="V786" s="55"/>
      <c r="W786" s="45"/>
      <c r="X786" s="48"/>
      <c r="Y786" s="49"/>
      <c r="Z786" s="50"/>
      <c r="AA786" s="51"/>
      <c r="AB786" s="52"/>
      <c r="AC786" s="52"/>
      <c r="AD786" s="53"/>
      <c r="AE786" s="54"/>
      <c r="AF786" s="53"/>
      <c r="AG786" s="54"/>
      <c r="AH786" s="53"/>
      <c r="AI786" s="54"/>
      <c r="AJ786" s="55"/>
      <c r="AK786" s="53"/>
      <c r="AL786" s="54"/>
      <c r="AM786" s="53"/>
      <c r="AN786" s="54"/>
      <c r="AO786" s="53"/>
      <c r="AP786" s="54"/>
      <c r="AQ786" s="55"/>
      <c r="AR786" s="56"/>
      <c r="AS786" s="57"/>
      <c r="AT786" s="58"/>
    </row>
    <row r="787" spans="1:46" ht="15" customHeight="1" x14ac:dyDescent="0.2">
      <c r="A787" s="44"/>
      <c r="B787" s="45"/>
      <c r="C787" s="45"/>
      <c r="D787" s="46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55"/>
      <c r="U787" s="55"/>
      <c r="V787" s="55"/>
      <c r="W787" s="45"/>
      <c r="X787" s="48"/>
      <c r="Y787" s="49"/>
      <c r="Z787" s="50"/>
      <c r="AA787" s="51"/>
      <c r="AB787" s="52"/>
      <c r="AC787" s="52"/>
      <c r="AD787" s="53"/>
      <c r="AE787" s="54"/>
      <c r="AF787" s="53"/>
      <c r="AG787" s="54"/>
      <c r="AH787" s="53"/>
      <c r="AI787" s="54"/>
      <c r="AJ787" s="55"/>
      <c r="AK787" s="53"/>
      <c r="AL787" s="54"/>
      <c r="AM787" s="53"/>
      <c r="AN787" s="54"/>
      <c r="AO787" s="53"/>
      <c r="AP787" s="54"/>
      <c r="AQ787" s="55"/>
      <c r="AR787" s="56"/>
      <c r="AS787" s="57"/>
      <c r="AT787" s="58"/>
    </row>
    <row r="788" spans="1:46" ht="15" customHeight="1" x14ac:dyDescent="0.2">
      <c r="A788" s="44"/>
      <c r="B788" s="45"/>
      <c r="C788" s="45"/>
      <c r="D788" s="46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55"/>
      <c r="U788" s="55"/>
      <c r="V788" s="55"/>
      <c r="W788" s="45"/>
      <c r="X788" s="48"/>
      <c r="Y788" s="49"/>
      <c r="Z788" s="50"/>
      <c r="AA788" s="51"/>
      <c r="AB788" s="52"/>
      <c r="AC788" s="52"/>
      <c r="AD788" s="53"/>
      <c r="AE788" s="54"/>
      <c r="AF788" s="53"/>
      <c r="AG788" s="54"/>
      <c r="AH788" s="53"/>
      <c r="AI788" s="54"/>
      <c r="AJ788" s="55"/>
      <c r="AK788" s="53"/>
      <c r="AL788" s="54"/>
      <c r="AM788" s="53"/>
      <c r="AN788" s="54"/>
      <c r="AO788" s="53"/>
      <c r="AP788" s="54"/>
      <c r="AQ788" s="55"/>
      <c r="AR788" s="56"/>
      <c r="AS788" s="57"/>
      <c r="AT788" s="58"/>
    </row>
    <row r="789" spans="1:46" ht="15" customHeight="1" x14ac:dyDescent="0.2">
      <c r="A789" s="44"/>
      <c r="B789" s="45"/>
      <c r="C789" s="45"/>
      <c r="D789" s="46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55"/>
      <c r="U789" s="55"/>
      <c r="V789" s="55"/>
      <c r="W789" s="45"/>
      <c r="X789" s="48"/>
      <c r="Y789" s="49"/>
      <c r="Z789" s="50"/>
      <c r="AA789" s="51"/>
      <c r="AB789" s="52"/>
      <c r="AC789" s="52"/>
      <c r="AD789" s="53"/>
      <c r="AE789" s="54"/>
      <c r="AF789" s="53"/>
      <c r="AG789" s="54"/>
      <c r="AH789" s="53"/>
      <c r="AI789" s="54"/>
      <c r="AJ789" s="55"/>
      <c r="AK789" s="53"/>
      <c r="AL789" s="54"/>
      <c r="AM789" s="53"/>
      <c r="AN789" s="54"/>
      <c r="AO789" s="53"/>
      <c r="AP789" s="54"/>
      <c r="AQ789" s="55"/>
      <c r="AR789" s="56"/>
      <c r="AS789" s="57"/>
      <c r="AT789" s="58"/>
    </row>
    <row r="790" spans="1:46" ht="15" customHeight="1" x14ac:dyDescent="0.2">
      <c r="A790" s="44"/>
      <c r="B790" s="45"/>
      <c r="C790" s="45"/>
      <c r="D790" s="46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55"/>
      <c r="U790" s="55"/>
      <c r="V790" s="55"/>
      <c r="W790" s="45"/>
      <c r="X790" s="48"/>
      <c r="Y790" s="49"/>
      <c r="Z790" s="50"/>
      <c r="AA790" s="51"/>
      <c r="AB790" s="52"/>
      <c r="AC790" s="52"/>
      <c r="AD790" s="53"/>
      <c r="AE790" s="54"/>
      <c r="AF790" s="53"/>
      <c r="AG790" s="54"/>
      <c r="AH790" s="53"/>
      <c r="AI790" s="54"/>
      <c r="AJ790" s="55"/>
      <c r="AK790" s="53"/>
      <c r="AL790" s="54"/>
      <c r="AM790" s="53"/>
      <c r="AN790" s="54"/>
      <c r="AO790" s="53"/>
      <c r="AP790" s="54"/>
      <c r="AQ790" s="55"/>
      <c r="AR790" s="56"/>
      <c r="AS790" s="57"/>
      <c r="AT790" s="58"/>
    </row>
    <row r="791" spans="1:46" ht="15" customHeight="1" x14ac:dyDescent="0.2">
      <c r="A791" s="44"/>
      <c r="B791" s="45"/>
      <c r="C791" s="45"/>
      <c r="D791" s="46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55"/>
      <c r="U791" s="55"/>
      <c r="V791" s="55"/>
      <c r="W791" s="45"/>
      <c r="X791" s="48"/>
      <c r="Y791" s="49"/>
      <c r="Z791" s="50"/>
      <c r="AA791" s="51"/>
      <c r="AB791" s="52"/>
      <c r="AC791" s="52"/>
      <c r="AD791" s="53"/>
      <c r="AE791" s="54"/>
      <c r="AF791" s="53"/>
      <c r="AG791" s="54"/>
      <c r="AH791" s="53"/>
      <c r="AI791" s="54"/>
      <c r="AJ791" s="55"/>
      <c r="AK791" s="53"/>
      <c r="AL791" s="54"/>
      <c r="AM791" s="53"/>
      <c r="AN791" s="54"/>
      <c r="AO791" s="53"/>
      <c r="AP791" s="54"/>
      <c r="AQ791" s="55"/>
      <c r="AR791" s="56"/>
      <c r="AS791" s="57"/>
      <c r="AT791" s="58"/>
    </row>
  </sheetData>
  <sheetProtection formatCells="0" formatColumns="0" formatRows="0" insertColumns="0" insertRows="0" insertHyperlinks="0" deleteColumns="0" deleteRows="0" sort="0" autoFilter="0" pivotTables="0"/>
  <dataConsolidate/>
  <mergeCells count="289">
    <mergeCell ref="Y7:Y9"/>
    <mergeCell ref="E9:F9"/>
    <mergeCell ref="G9:H9"/>
    <mergeCell ref="I9:J9"/>
    <mergeCell ref="N9:O9"/>
    <mergeCell ref="P9:Q9"/>
    <mergeCell ref="R9:S9"/>
    <mergeCell ref="A1:D1"/>
    <mergeCell ref="A2:Y2"/>
    <mergeCell ref="A7:A9"/>
    <mergeCell ref="B7:B9"/>
    <mergeCell ref="C7:C9"/>
    <mergeCell ref="D7:D9"/>
    <mergeCell ref="E7:K8"/>
    <mergeCell ref="N7:T8"/>
    <mergeCell ref="W7:W9"/>
    <mergeCell ref="X7:X9"/>
    <mergeCell ref="E50:F50"/>
    <mergeCell ref="G50:H50"/>
    <mergeCell ref="I50:J50"/>
    <mergeCell ref="N50:O50"/>
    <mergeCell ref="P50:Q50"/>
    <mergeCell ref="R50:S50"/>
    <mergeCell ref="A43:Y43"/>
    <mergeCell ref="A48:A50"/>
    <mergeCell ref="B48:B50"/>
    <mergeCell ref="C48:C50"/>
    <mergeCell ref="D48:D50"/>
    <mergeCell ref="E48:K49"/>
    <mergeCell ref="N48:T49"/>
    <mergeCell ref="W48:W50"/>
    <mergeCell ref="X48:X50"/>
    <mergeCell ref="Y48:Y50"/>
    <mergeCell ref="E94:F94"/>
    <mergeCell ref="G94:H94"/>
    <mergeCell ref="I94:J94"/>
    <mergeCell ref="N94:O94"/>
    <mergeCell ref="P94:Q94"/>
    <mergeCell ref="R94:S94"/>
    <mergeCell ref="A87:Y87"/>
    <mergeCell ref="A92:A94"/>
    <mergeCell ref="B92:B94"/>
    <mergeCell ref="C92:C94"/>
    <mergeCell ref="D92:D94"/>
    <mergeCell ref="E92:K93"/>
    <mergeCell ref="N92:T93"/>
    <mergeCell ref="W92:W94"/>
    <mergeCell ref="X92:X94"/>
    <mergeCell ref="Y92:Y94"/>
    <mergeCell ref="E138:F138"/>
    <mergeCell ref="G138:H138"/>
    <mergeCell ref="I138:J138"/>
    <mergeCell ref="N138:O138"/>
    <mergeCell ref="P138:Q138"/>
    <mergeCell ref="R138:S138"/>
    <mergeCell ref="A131:Y131"/>
    <mergeCell ref="A136:A138"/>
    <mergeCell ref="B136:B138"/>
    <mergeCell ref="C136:C138"/>
    <mergeCell ref="D136:D138"/>
    <mergeCell ref="E136:K137"/>
    <mergeCell ref="N136:T137"/>
    <mergeCell ref="W136:W138"/>
    <mergeCell ref="X136:X138"/>
    <mergeCell ref="Y136:Y138"/>
    <mergeCell ref="E179:F179"/>
    <mergeCell ref="G179:H179"/>
    <mergeCell ref="I179:J179"/>
    <mergeCell ref="N179:O179"/>
    <mergeCell ref="P179:Q179"/>
    <mergeCell ref="R179:S179"/>
    <mergeCell ref="A172:Y172"/>
    <mergeCell ref="A177:A179"/>
    <mergeCell ref="B177:B179"/>
    <mergeCell ref="C177:C179"/>
    <mergeCell ref="D177:D179"/>
    <mergeCell ref="E177:K178"/>
    <mergeCell ref="N177:T178"/>
    <mergeCell ref="W177:W179"/>
    <mergeCell ref="X177:X179"/>
    <mergeCell ref="Y177:Y179"/>
    <mergeCell ref="E222:F222"/>
    <mergeCell ref="G222:H222"/>
    <mergeCell ref="I222:J222"/>
    <mergeCell ref="N222:O222"/>
    <mergeCell ref="P222:Q222"/>
    <mergeCell ref="R222:S222"/>
    <mergeCell ref="A215:Y215"/>
    <mergeCell ref="A220:A222"/>
    <mergeCell ref="B220:B222"/>
    <mergeCell ref="C220:C222"/>
    <mergeCell ref="D220:D222"/>
    <mergeCell ref="E220:K221"/>
    <mergeCell ref="N220:T221"/>
    <mergeCell ref="W220:W222"/>
    <mergeCell ref="X220:X222"/>
    <mergeCell ref="Y220:Y222"/>
    <mergeCell ref="E267:F267"/>
    <mergeCell ref="G267:H267"/>
    <mergeCell ref="I267:J267"/>
    <mergeCell ref="N267:O267"/>
    <mergeCell ref="P267:Q267"/>
    <mergeCell ref="R267:S267"/>
    <mergeCell ref="A260:Y260"/>
    <mergeCell ref="A265:A267"/>
    <mergeCell ref="B265:B267"/>
    <mergeCell ref="C265:C267"/>
    <mergeCell ref="D265:D267"/>
    <mergeCell ref="E265:K266"/>
    <mergeCell ref="N265:T266"/>
    <mergeCell ref="W265:W267"/>
    <mergeCell ref="X265:X267"/>
    <mergeCell ref="Y265:Y267"/>
    <mergeCell ref="E310:F310"/>
    <mergeCell ref="G310:H310"/>
    <mergeCell ref="I310:J310"/>
    <mergeCell ref="N310:O310"/>
    <mergeCell ref="P310:Q310"/>
    <mergeCell ref="R310:S310"/>
    <mergeCell ref="A303:Y303"/>
    <mergeCell ref="A308:A310"/>
    <mergeCell ref="B308:B310"/>
    <mergeCell ref="C308:C310"/>
    <mergeCell ref="D308:D310"/>
    <mergeCell ref="E308:K309"/>
    <mergeCell ref="N308:T309"/>
    <mergeCell ref="W308:W310"/>
    <mergeCell ref="X308:X310"/>
    <mergeCell ref="Y308:Y310"/>
    <mergeCell ref="E351:F351"/>
    <mergeCell ref="G351:H351"/>
    <mergeCell ref="I351:J351"/>
    <mergeCell ref="N351:O351"/>
    <mergeCell ref="P351:Q351"/>
    <mergeCell ref="R351:S351"/>
    <mergeCell ref="A344:Y344"/>
    <mergeCell ref="A349:A351"/>
    <mergeCell ref="B349:B351"/>
    <mergeCell ref="C349:C351"/>
    <mergeCell ref="D349:D351"/>
    <mergeCell ref="E349:K350"/>
    <mergeCell ref="N349:T350"/>
    <mergeCell ref="W349:W351"/>
    <mergeCell ref="X349:X351"/>
    <mergeCell ref="Y349:Y351"/>
    <mergeCell ref="E396:F396"/>
    <mergeCell ref="G396:H396"/>
    <mergeCell ref="I396:J396"/>
    <mergeCell ref="N396:O396"/>
    <mergeCell ref="P396:Q396"/>
    <mergeCell ref="R396:S396"/>
    <mergeCell ref="A389:Y389"/>
    <mergeCell ref="A394:A396"/>
    <mergeCell ref="B394:B396"/>
    <mergeCell ref="C394:C396"/>
    <mergeCell ref="D394:D396"/>
    <mergeCell ref="E394:K395"/>
    <mergeCell ref="N394:T395"/>
    <mergeCell ref="W394:W396"/>
    <mergeCell ref="X394:X396"/>
    <mergeCell ref="Y394:Y396"/>
    <mergeCell ref="E438:F438"/>
    <mergeCell ref="G438:H438"/>
    <mergeCell ref="I438:J438"/>
    <mergeCell ref="N438:O438"/>
    <mergeCell ref="P438:Q438"/>
    <mergeCell ref="R438:S438"/>
    <mergeCell ref="A431:Y431"/>
    <mergeCell ref="A436:A438"/>
    <mergeCell ref="B436:B438"/>
    <mergeCell ref="C436:C438"/>
    <mergeCell ref="D436:D438"/>
    <mergeCell ref="E436:K437"/>
    <mergeCell ref="N436:T437"/>
    <mergeCell ref="W436:W438"/>
    <mergeCell ref="X436:X438"/>
    <mergeCell ref="Y436:Y438"/>
    <mergeCell ref="E480:F480"/>
    <mergeCell ref="G480:H480"/>
    <mergeCell ref="I480:J480"/>
    <mergeCell ref="N480:O480"/>
    <mergeCell ref="P480:Q480"/>
    <mergeCell ref="R480:S480"/>
    <mergeCell ref="A473:Y473"/>
    <mergeCell ref="A478:A480"/>
    <mergeCell ref="B478:B480"/>
    <mergeCell ref="C478:C480"/>
    <mergeCell ref="D478:D480"/>
    <mergeCell ref="E478:K479"/>
    <mergeCell ref="N478:T479"/>
    <mergeCell ref="W478:W480"/>
    <mergeCell ref="X478:X480"/>
    <mergeCell ref="Y478:Y480"/>
    <mergeCell ref="E522:F522"/>
    <mergeCell ref="G522:H522"/>
    <mergeCell ref="I522:J522"/>
    <mergeCell ref="N522:O522"/>
    <mergeCell ref="P522:Q522"/>
    <mergeCell ref="R522:S522"/>
    <mergeCell ref="A515:Y515"/>
    <mergeCell ref="A520:A522"/>
    <mergeCell ref="B520:B522"/>
    <mergeCell ref="C520:C522"/>
    <mergeCell ref="D520:D522"/>
    <mergeCell ref="E520:K521"/>
    <mergeCell ref="N520:T521"/>
    <mergeCell ref="W520:W522"/>
    <mergeCell ref="X520:X522"/>
    <mergeCell ref="Y520:Y522"/>
    <mergeCell ref="E571:F571"/>
    <mergeCell ref="G571:H571"/>
    <mergeCell ref="I571:J571"/>
    <mergeCell ref="N571:O571"/>
    <mergeCell ref="P571:Q571"/>
    <mergeCell ref="R571:S571"/>
    <mergeCell ref="A564:Y564"/>
    <mergeCell ref="A569:A571"/>
    <mergeCell ref="B569:B571"/>
    <mergeCell ref="C569:C571"/>
    <mergeCell ref="D569:D571"/>
    <mergeCell ref="E569:K570"/>
    <mergeCell ref="N569:T570"/>
    <mergeCell ref="W569:W571"/>
    <mergeCell ref="X569:X571"/>
    <mergeCell ref="Y569:Y571"/>
    <mergeCell ref="E614:F614"/>
    <mergeCell ref="G614:H614"/>
    <mergeCell ref="I614:J614"/>
    <mergeCell ref="N614:O614"/>
    <mergeCell ref="P614:Q614"/>
    <mergeCell ref="R614:S614"/>
    <mergeCell ref="A607:Y607"/>
    <mergeCell ref="A612:A614"/>
    <mergeCell ref="B612:B614"/>
    <mergeCell ref="C612:C614"/>
    <mergeCell ref="D612:D614"/>
    <mergeCell ref="E612:K613"/>
    <mergeCell ref="N612:T613"/>
    <mergeCell ref="W612:W614"/>
    <mergeCell ref="X612:X614"/>
    <mergeCell ref="Y612:Y614"/>
    <mergeCell ref="E655:F655"/>
    <mergeCell ref="G655:H655"/>
    <mergeCell ref="I655:J655"/>
    <mergeCell ref="N655:O655"/>
    <mergeCell ref="P655:Q655"/>
    <mergeCell ref="R655:S655"/>
    <mergeCell ref="A648:Y648"/>
    <mergeCell ref="A653:A655"/>
    <mergeCell ref="B653:B655"/>
    <mergeCell ref="C653:C655"/>
    <mergeCell ref="D653:D655"/>
    <mergeCell ref="E653:K654"/>
    <mergeCell ref="N653:T654"/>
    <mergeCell ref="W653:W655"/>
    <mergeCell ref="X653:X655"/>
    <mergeCell ref="Y653:Y655"/>
    <mergeCell ref="E697:F697"/>
    <mergeCell ref="G697:H697"/>
    <mergeCell ref="I697:J697"/>
    <mergeCell ref="N697:O697"/>
    <mergeCell ref="P697:Q697"/>
    <mergeCell ref="R697:S697"/>
    <mergeCell ref="A690:Y690"/>
    <mergeCell ref="A695:A697"/>
    <mergeCell ref="B695:B697"/>
    <mergeCell ref="C695:C697"/>
    <mergeCell ref="D695:D697"/>
    <mergeCell ref="E695:K696"/>
    <mergeCell ref="N695:T696"/>
    <mergeCell ref="W695:W697"/>
    <mergeCell ref="X695:X697"/>
    <mergeCell ref="Y695:Y697"/>
    <mergeCell ref="E741:F741"/>
    <mergeCell ref="G741:H741"/>
    <mergeCell ref="I741:J741"/>
    <mergeCell ref="N741:O741"/>
    <mergeCell ref="P741:Q741"/>
    <mergeCell ref="R741:S741"/>
    <mergeCell ref="A734:Y734"/>
    <mergeCell ref="A739:A741"/>
    <mergeCell ref="B739:B741"/>
    <mergeCell ref="C739:C741"/>
    <mergeCell ref="D739:D741"/>
    <mergeCell ref="E739:K740"/>
    <mergeCell ref="N739:T740"/>
    <mergeCell ref="W739:W741"/>
    <mergeCell ref="X739:X741"/>
    <mergeCell ref="Y739:Y741"/>
  </mergeCells>
  <conditionalFormatting sqref="AF85:AF86 AH85:AH86 AO85:AO86 AD85:AD86 AK85:AK86 AM85:AM86 AF364:AF388 AH364:AH388 AO364:AO388 AD364:AD388 AK364:AK388 AM364:AM388 E10:E13 G10:G13 I10:I13 N10:N13 P10:P13 R10:R13 E51:E59 G51:G59 I51:I59 N51:N59 P51:P59 R51:R59 E95:E96 G95:G96 I95:I96 N95:N96 P95:P96 R95:R96 E352:E355 G352:G355 I352:I355 N352:N355 P352:P355 R352:R355 E397:E401 G397:G401 I397:I401 N397:N401 P397:P401 R397:R401 E481 G481 I481 N481 P481 R481 R582 P582 N582 I582 G582 E582 R590 P590 N590 I590 G590 E590 R637 R615:R634 P637 P615:P634 N637 N615:N634 I637 I615:I634 G637 G615:G634 E637 E615:E634 E656:E668 G656:G668 I656:I668 N656:N668 P656:P668 R656:R668 E742:E751 G742:G751 I742:I751 N742:N751 P742:P751 R742:R751 R357:R359 P357:P359 N357:N359 I357:I359 G357:G359 E357:E359 E361 G361 I361 N361 P361 R361 E698:E710 G698:G710 I698:I710 N698:N710 P698:P710 R698:R710 R98:R108 P98:P108 N98:N108 I98:I108 G98:G108 E98:E108 E523:E538 G523:G538 I523:I538 N523:N538 P523:P538 R523:R538 E540:E543 G540:G543 I540:I543 N540:N543 P540:P543 R540:R543 R64 P64 N64 I64 G64 E64 R753:R765 P753:P765 N753:N765 I753:I765 G753:G765 E753:E765 E572:E579 G572:G579 I572:I579 N572:N579 P572:P579 R572:R579 R15:R27 P15:P27 N15:N27 I15:I27 G15:G27 E15:E27 E223:E234 G223:G234 I223:I234 N223:N234 P223:P234 R223:R234 R61:R62 P61:P62 N61:N62 I61:I62 G61:G62 E61:E62 R483:R506 P483:P506 N483:N506 I483:I506 G483:G506 E483:E506 R413:R415 P413:P415 N413:N415 I413:I415 G413:G415 E413:E415 E139:E160 G139:G160 I139:I160 N139:N160 P139:P160 R139:R160 R403:R410 P403:P410 N403:N410 I403:I410 G403:G410 E403:E410 R29:R34 P29:P34 N29:N34 I29:I34 G29:G34 E29:E34 E268:E295 G268:G295 I268:I295 N268:N295 P268:P295 R268:R295 R585 P585 N585 I585 G585 E585 R592:R593 R588 P592:P593 P588 N592:N593 N588 I592:I593 I588 G592:G593 G588 E592:E593 E588 R670:R672 P670:P672 N670:N672 I670:I672 G670:G672 E670:E672 E674:E676 G674:G676 I674:I676 N674:N676 P674:P676 R674:R676 E311:E334 G311:G334 I311:I334 N311:N334 P311:P334 R311:R334 R712 P712 N712 I712 G712 E712 E180:E195 G180:G195 I180:I195 N180:N195 P180:P195 R180:R195 E110 G110 I110 N110 P110 R110 E36 G36 I36 N36 P36 R36">
    <cfRule type="cellIs" dxfId="3366" priority="1669" stopIfTrue="1" operator="lessThan">
      <formula>$E$1/$E$1*60</formula>
    </cfRule>
    <cfRule type="cellIs" dxfId="3365" priority="1670" stopIfTrue="1" operator="between">
      <formula>$E$1/$E$1*60</formula>
      <formula>$E$1/$E$1*89</formula>
    </cfRule>
    <cfRule type="cellIs" dxfId="3364" priority="1671" stopIfTrue="1" operator="greaterThanOrEqual">
      <formula>$E$1/$E$1*90</formula>
    </cfRule>
  </conditionalFormatting>
  <conditionalFormatting sqref="AE85:AE86 AG85:AG86 AP85:AP86 AL85:AL86 AN85:AN86 AI85:AI86 AE364:AE388 AG364:AG388 AP364:AP388 AL364:AL388 AN364:AN388 AI364:AI388 F10:F13 H10:H13 O10:O13 Q10:Q13 S10:T13 F51:F59 H51:H59 O51:O59 Q51:Q59 S51:T51 F95:F96 H95:H96 O95:O96 Q95:Q96 F352:F355 H352:H355 O352:O355 Q352:Q355 J352:M352 F397:F401 H397:H401 O397:O401 Q397:Q401 S397:T401 F481 H481 O481 Q481 J481:K481 S481:T481 J582 Q582 O582 H582 F582 S582:T582 J590 Q590 O590 H590 F590 S590:T590 J637:K637 Q637 Q615:Q634 O637 O615:O634 H637 H615:H634 F637 F615:F634 S637:T637 S615:T634 F656:F668 H656:H668 O656:O668 Q656:Q668 J656:K656 S656:T656 F742:F751 H742:H751 O742:O751 Q742:Q751 J742:M742 S742:V742 S357:S359 J357:K359 Q357:Q359 O357:O359 H357:H359 F357:F359 F361 H361 O361 Q361 J361:K361 S361 F698:F710 H698:H710 O698:O710 Q698:Q710 J698:M698 S698:V698 S98:T108 J98:K108 Q98:Q108 O98:O108 H98:H108 F98:F108 F523:F538 H523:H538 O523:O538 Q523:Q538 S523:T523 F540:F543 H540:H543 O540:O543 Q540:Q543 J540:K543 S540:S543 S64 J64:K64 Q64 O64 H64 F64 S753:T765 J753:J765 Q753:Q765 O753:O765 H753:H765 F753:F765 F572:F579 H572:H579 O572:O579 Q572:Q579 S572:T579 S15:T27 J15:K27 Q15:Q27 O15:O27 H15:H27 F15:F27 F223:F234 H223:H234 O223:O234 Q223:Q234 S61:S62 J61:K62 Q61:Q62 O61:O62 H61:H62 F61:F62 S483:T506 J483:K506 Q483:Q506 O483:O506 H483:H506 F483:F506 S413:T415 J413:K415 Q413:Q415 O413:O415 H413:H415 F413:F415 F139:F160 H139:H160 O139:O160 Q139:Q160 S403:T410 J403:K410 Q403:Q410 O403:O410 H403:H410 F403:F410 S29:T34 J29:K34 Q29:Q34 O29:O34 H29:H34 F29:F34 F268:F295 H268:H295 O268:O295 Q268:Q295 J585 Q585 O585 H585 F585 S585:T585 J592:J593 J588 Q592:Q593 Q588 O592:O593 O588 H592:H593 H588 F592:F593 F588 S592:T593 S588:T588 S670:S672 J670:J672 Q670:Q672 O670:O672 H670:H672 F670:F672 F674:F676 H674:H676 O674:O676 Q674:Q676 J674:J676 S674:S676 F311:F334 H311:H334 O311:O334 Q311:Q334 S712:T712 J712:K712 Q712 O712 H712 F712 J743:J751 S699:S710 T699:T711 F180:F195 H180:H195 O180:O195 Q180:Q195 J180:M195 S180:V195 J353:K355 S352:V352 S353:S355 J699:K710 L699:M712 U699:V712 K743:M765 S743:T751 U743:V765 J657:J668 K657:K677 F110 H110 O110 Q110 J110:K110 S110:T110 J140:J160 F36 H36 O36 Q36 J36:K36 S36:T36 S657:S668 T657:T677 S52:S59 T52:T64 S524:S538 T524:T544 J139:M139 K140:M162 S139:V139 S140:T160 U140:V162 J95:M95 J96:K96 L96:M110 S95:V95 S96:T96 U96:V110 J51:M51 J52:K59 L52:M64 J10:K13 J223:M234 S223:V234 J268:M295 S268:V295 J311:M334 S311:V334 L353:M362 J397:M397 J398:K401 L398:M418 J523:K538 J572:K572 J615:K634 J573:J579 K573:K593 T353:V362">
    <cfRule type="cellIs" dxfId="3363" priority="1672" stopIfTrue="1" operator="lessThan">
      <formula>$F$1/$F$1*9%</formula>
    </cfRule>
    <cfRule type="cellIs" dxfId="3362" priority="1673" stopIfTrue="1" operator="between">
      <formula>$F$1/$F$1*9%</formula>
      <formula>$F$1/$F$1*13.4%</formula>
    </cfRule>
    <cfRule type="cellIs" dxfId="3361" priority="1674" stopIfTrue="1" operator="greaterThanOrEqual">
      <formula>$F$1/$F$1*13.5%</formula>
    </cfRule>
  </conditionalFormatting>
  <conditionalFormatting sqref="AS85:AS86 AS364:AS388 X24:X27 X98:X99 X191:X193 X291:X293 X485:X487 X530 X533:X535 X543 X585 X579 X637 X620 X701:X702 X183:X185 X710 X525:X527 X495:X496 X29:X34 X36">
    <cfRule type="expression" dxfId="3360" priority="1675" stopIfTrue="1">
      <formula>F</formula>
    </cfRule>
    <cfRule type="expression" dxfId="3359" priority="1676" stopIfTrue="1">
      <formula>A</formula>
    </cfRule>
  </conditionalFormatting>
  <conditionalFormatting sqref="W1:X1 AR85:AR86 AR364:AR388 W139:W142 W268 W311:W313 W332:W334 W439:W440 W450 W501:W506 AR640:AR647 W742:W743 W10:W13 W51:W59 W95:W96 W155:W160 W280 W481 W579 W582 W590 W637 W615:W634 W656:W668 W698:W702 W756:W765 W707:W710 W98:W108 W524:W538 W417 W540:W543 W64 W15:W27 W223:W234 W61:W62 W483:W496 W413:W415 W144 W153 W397:W410 W29:W34 W287:W295 W585 W592:W593 W588 W670:W672 W674:W676 W712 W180:W195 W352:W362 W110 W36">
    <cfRule type="cellIs" dxfId="3358" priority="1677" stopIfTrue="1" operator="lessThan">
      <formula>$W$1/$W$1*60%</formula>
    </cfRule>
    <cfRule type="cellIs" dxfId="3357" priority="1678" stopIfTrue="1" operator="between">
      <formula>$W$1/$W$1*60%</formula>
      <formula>$W$1/$W$1*89%</formula>
    </cfRule>
    <cfRule type="cellIs" dxfId="3356" priority="1679" stopIfTrue="1" operator="greaterThanOrEqual">
      <formula>$W$1/$W$1*90%</formula>
    </cfRule>
  </conditionalFormatting>
  <conditionalFormatting sqref="K1:M1 T1:V1 AQ85:AQ86 AJ85:AJ86 T85:V86 AQ364:AQ388 AJ364:AJ388 T364:V388">
    <cfRule type="cellIs" dxfId="3355" priority="1680" stopIfTrue="1" operator="lessThan">
      <formula>$F$1/$F$1*1%</formula>
    </cfRule>
    <cfRule type="cellIs" dxfId="3354" priority="1681" stopIfTrue="1" operator="between">
      <formula>$F$1/$F$1*1%</formula>
      <formula>$F$1/$F$1*4%</formula>
    </cfRule>
    <cfRule type="cellIs" dxfId="3353" priority="1682" stopIfTrue="1" operator="greaterThanOrEqual">
      <formula>$F$1/$F$1*5%</formula>
    </cfRule>
  </conditionalFormatting>
  <conditionalFormatting sqref="T85:V86 T364:V388">
    <cfRule type="cellIs" dxfId="3352" priority="1683" stopIfTrue="1" operator="lessThan">
      <formula>#REF!/#REF!*1%</formula>
    </cfRule>
    <cfRule type="cellIs" dxfId="3351" priority="1684" stopIfTrue="1" operator="between">
      <formula>#REF!/#REF!*1%</formula>
      <formula>#REF!/#REF!*4%</formula>
    </cfRule>
    <cfRule type="cellIs" dxfId="3350" priority="1685" stopIfTrue="1" operator="greaterThanOrEqual">
      <formula>#REF!/#REF!*5%</formula>
    </cfRule>
  </conditionalFormatting>
  <conditionalFormatting sqref="X7">
    <cfRule type="expression" dxfId="3349" priority="1661" stopIfTrue="1">
      <formula>F</formula>
    </cfRule>
    <cfRule type="expression" dxfId="3348" priority="1662" stopIfTrue="1">
      <formula>A</formula>
    </cfRule>
  </conditionalFormatting>
  <conditionalFormatting sqref="K9 T9">
    <cfRule type="cellIs" dxfId="3347" priority="1663" stopIfTrue="1" operator="lessThan">
      <formula>#REF!/#REF!*1%</formula>
    </cfRule>
    <cfRule type="cellIs" dxfId="3346" priority="1664" stopIfTrue="1" operator="between">
      <formula>#REF!/#REF!*1%</formula>
      <formula>#REF!/#REF!*4%</formula>
    </cfRule>
    <cfRule type="cellIs" dxfId="3345" priority="1665" stopIfTrue="1" operator="greaterThanOrEqual">
      <formula>#REF!/#REF!*5%</formula>
    </cfRule>
  </conditionalFormatting>
  <conditionalFormatting sqref="W7">
    <cfRule type="cellIs" dxfId="3344" priority="1666" stopIfTrue="1" operator="lessThan">
      <formula>#REF!/#REF!*60%</formula>
    </cfRule>
    <cfRule type="cellIs" dxfId="3343" priority="1667" stopIfTrue="1" operator="between">
      <formula>#REF!/#REF!*60%</formula>
      <formula>#REF!/#REF!*89%</formula>
    </cfRule>
    <cfRule type="cellIs" dxfId="3342" priority="1668" stopIfTrue="1" operator="greaterThanOrEqual">
      <formula>#REF!/#REF!*90%</formula>
    </cfRule>
  </conditionalFormatting>
  <conditionalFormatting sqref="X59 X61">
    <cfRule type="expression" dxfId="3341" priority="1611" stopIfTrue="1">
      <formula>F</formula>
    </cfRule>
    <cfRule type="expression" dxfId="3340" priority="1612" stopIfTrue="1">
      <formula>A</formula>
    </cfRule>
  </conditionalFormatting>
  <conditionalFormatting sqref="X139">
    <cfRule type="expression" dxfId="3339" priority="1513" stopIfTrue="1">
      <formula>F</formula>
    </cfRule>
    <cfRule type="expression" dxfId="3338" priority="1514" stopIfTrue="1">
      <formula>A</formula>
    </cfRule>
  </conditionalFormatting>
  <conditionalFormatting sqref="AF37:AF42 AH37:AH42 AO37:AO42 AD37:AD42 AK37:AK42 AM37:AM42">
    <cfRule type="cellIs" dxfId="3337" priority="1644" stopIfTrue="1" operator="lessThan">
      <formula>$E$1/$E$1*60</formula>
    </cfRule>
    <cfRule type="cellIs" dxfId="3336" priority="1645" stopIfTrue="1" operator="between">
      <formula>$E$1/$E$1*60</formula>
      <formula>$E$1/$E$1*89</formula>
    </cfRule>
    <cfRule type="cellIs" dxfId="3335" priority="1646" stopIfTrue="1" operator="greaterThanOrEqual">
      <formula>$E$1/$E$1*90</formula>
    </cfRule>
  </conditionalFormatting>
  <conditionalFormatting sqref="AE37:AE42 AG37:AG42 AP37:AP42 AL37:AL42 AN37:AN42 AI37:AI42">
    <cfRule type="cellIs" dxfId="3334" priority="1647" stopIfTrue="1" operator="lessThan">
      <formula>$F$1/$F$1*9%</formula>
    </cfRule>
    <cfRule type="cellIs" dxfId="3333" priority="1648" stopIfTrue="1" operator="between">
      <formula>$F$1/$F$1*9%</formula>
      <formula>$F$1/$F$1*13.4%</formula>
    </cfRule>
    <cfRule type="cellIs" dxfId="3332" priority="1649" stopIfTrue="1" operator="greaterThanOrEqual">
      <formula>$F$1/$F$1*13.5%</formula>
    </cfRule>
  </conditionalFormatting>
  <conditionalFormatting sqref="AS37:AS42">
    <cfRule type="expression" dxfId="3331" priority="1650" stopIfTrue="1">
      <formula>F</formula>
    </cfRule>
    <cfRule type="expression" dxfId="3330" priority="1651" stopIfTrue="1">
      <formula>A</formula>
    </cfRule>
  </conditionalFormatting>
  <conditionalFormatting sqref="AR37:AR42">
    <cfRule type="cellIs" dxfId="3329" priority="1652" stopIfTrue="1" operator="lessThan">
      <formula>$W$1/$W$1*60%</formula>
    </cfRule>
    <cfRule type="cellIs" dxfId="3328" priority="1653" stopIfTrue="1" operator="between">
      <formula>$W$1/$W$1*60%</formula>
      <formula>$W$1/$W$1*89%</formula>
    </cfRule>
    <cfRule type="cellIs" dxfId="3327" priority="1654" stopIfTrue="1" operator="greaterThanOrEqual">
      <formula>$W$1/$W$1*90%</formula>
    </cfRule>
  </conditionalFormatting>
  <conditionalFormatting sqref="AQ37:AQ42 AJ37:AJ42 T37:V42">
    <cfRule type="cellIs" dxfId="3326" priority="1655" stopIfTrue="1" operator="lessThan">
      <formula>$F$1/$F$1*1%</formula>
    </cfRule>
    <cfRule type="cellIs" dxfId="3325" priority="1656" stopIfTrue="1" operator="between">
      <formula>$F$1/$F$1*1%</formula>
      <formula>$F$1/$F$1*4%</formula>
    </cfRule>
    <cfRule type="cellIs" dxfId="3324" priority="1657" stopIfTrue="1" operator="greaterThanOrEqual">
      <formula>$F$1/$F$1*5%</formula>
    </cfRule>
  </conditionalFormatting>
  <conditionalFormatting sqref="T37:V42">
    <cfRule type="cellIs" dxfId="3323" priority="1658" stopIfTrue="1" operator="lessThan">
      <formula>#REF!/#REF!*1%</formula>
    </cfRule>
    <cfRule type="cellIs" dxfId="3322" priority="1659" stopIfTrue="1" operator="between">
      <formula>#REF!/#REF!*1%</formula>
      <formula>#REF!/#REF!*4%</formula>
    </cfRule>
    <cfRule type="cellIs" dxfId="3321" priority="1660" stopIfTrue="1" operator="greaterThanOrEqual">
      <formula>#REF!/#REF!*5%</formula>
    </cfRule>
  </conditionalFormatting>
  <conditionalFormatting sqref="AF66:AF84 AH66:AH84 AO66:AO84 AD66:AD84 AK66:AK84 AM66:AM84">
    <cfRule type="cellIs" dxfId="3320" priority="1624" stopIfTrue="1" operator="lessThan">
      <formula>$E$1/$E$1*60</formula>
    </cfRule>
    <cfRule type="cellIs" dxfId="3319" priority="1625" stopIfTrue="1" operator="between">
      <formula>$E$1/$E$1*60</formula>
      <formula>$E$1/$E$1*89</formula>
    </cfRule>
    <cfRule type="cellIs" dxfId="3318" priority="1626" stopIfTrue="1" operator="greaterThanOrEqual">
      <formula>$E$1/$E$1*90</formula>
    </cfRule>
  </conditionalFormatting>
  <conditionalFormatting sqref="AE66:AE84 AG66:AG84 AP66:AP84 AL66:AL84 AN66:AN84 AI66:AI84">
    <cfRule type="cellIs" dxfId="3317" priority="1627" stopIfTrue="1" operator="lessThan">
      <formula>$F$1/$F$1*9%</formula>
    </cfRule>
    <cfRule type="cellIs" dxfId="3316" priority="1628" stopIfTrue="1" operator="between">
      <formula>$F$1/$F$1*9%</formula>
      <formula>$F$1/$F$1*13.4%</formula>
    </cfRule>
    <cfRule type="cellIs" dxfId="3315" priority="1629" stopIfTrue="1" operator="greaterThanOrEqual">
      <formula>$F$1/$F$1*13.5%</formula>
    </cfRule>
  </conditionalFormatting>
  <conditionalFormatting sqref="X48 AS66:AS84">
    <cfRule type="expression" dxfId="3314" priority="1630" stopIfTrue="1">
      <formula>F</formula>
    </cfRule>
    <cfRule type="expression" dxfId="3313" priority="1631" stopIfTrue="1">
      <formula>A</formula>
    </cfRule>
  </conditionalFormatting>
  <conditionalFormatting sqref="AR66:AR84">
    <cfRule type="cellIs" dxfId="3312" priority="1632" stopIfTrue="1" operator="lessThan">
      <formula>$W$1/$W$1*60%</formula>
    </cfRule>
    <cfRule type="cellIs" dxfId="3311" priority="1633" stopIfTrue="1" operator="between">
      <formula>$W$1/$W$1*60%</formula>
      <formula>$W$1/$W$1*89%</formula>
    </cfRule>
    <cfRule type="cellIs" dxfId="3310" priority="1634" stopIfTrue="1" operator="greaterThanOrEqual">
      <formula>$W$1/$W$1*90%</formula>
    </cfRule>
  </conditionalFormatting>
  <conditionalFormatting sqref="AQ66:AQ84 AJ66:AJ84 T66:V84">
    <cfRule type="cellIs" dxfId="3309" priority="1635" stopIfTrue="1" operator="lessThan">
      <formula>$F$1/$F$1*1%</formula>
    </cfRule>
    <cfRule type="cellIs" dxfId="3308" priority="1636" stopIfTrue="1" operator="between">
      <formula>$F$1/$F$1*1%</formula>
      <formula>$F$1/$F$1*4%</formula>
    </cfRule>
    <cfRule type="cellIs" dxfId="3307" priority="1637" stopIfTrue="1" operator="greaterThanOrEqual">
      <formula>$F$1/$F$1*5%</formula>
    </cfRule>
  </conditionalFormatting>
  <conditionalFormatting sqref="T66:V84">
    <cfRule type="cellIs" dxfId="3306" priority="1638" stopIfTrue="1" operator="lessThan">
      <formula>#REF!/#REF!*1%</formula>
    </cfRule>
    <cfRule type="cellIs" dxfId="3305" priority="1639" stopIfTrue="1" operator="between">
      <formula>#REF!/#REF!*1%</formula>
      <formula>#REF!/#REF!*4%</formula>
    </cfRule>
    <cfRule type="cellIs" dxfId="3304" priority="1640" stopIfTrue="1" operator="greaterThanOrEqual">
      <formula>#REF!/#REF!*5%</formula>
    </cfRule>
  </conditionalFormatting>
  <conditionalFormatting sqref="W48">
    <cfRule type="cellIs" dxfId="3303" priority="1641" stopIfTrue="1" operator="lessThan">
      <formula>#REF!/#REF!*60%</formula>
    </cfRule>
    <cfRule type="cellIs" dxfId="3302" priority="1642" stopIfTrue="1" operator="between">
      <formula>#REF!/#REF!*60%</formula>
      <formula>#REF!/#REF!*89%</formula>
    </cfRule>
    <cfRule type="cellIs" dxfId="3301" priority="1643" stopIfTrue="1" operator="greaterThanOrEqual">
      <formula>#REF!/#REF!*90%</formula>
    </cfRule>
  </conditionalFormatting>
  <conditionalFormatting sqref="X52">
    <cfRule type="expression" dxfId="3300" priority="1622" stopIfTrue="1">
      <formula>F</formula>
    </cfRule>
    <cfRule type="expression" dxfId="3299" priority="1623" stopIfTrue="1">
      <formula>A</formula>
    </cfRule>
  </conditionalFormatting>
  <conditionalFormatting sqref="X51">
    <cfRule type="expression" dxfId="3298" priority="1620" stopIfTrue="1">
      <formula>F</formula>
    </cfRule>
    <cfRule type="expression" dxfId="3297" priority="1621" stopIfTrue="1">
      <formula>A</formula>
    </cfRule>
  </conditionalFormatting>
  <conditionalFormatting sqref="X53 X58">
    <cfRule type="expression" dxfId="3296" priority="1618" stopIfTrue="1">
      <formula>F</formula>
    </cfRule>
    <cfRule type="expression" dxfId="3295" priority="1619" stopIfTrue="1">
      <formula>A</formula>
    </cfRule>
  </conditionalFormatting>
  <conditionalFormatting sqref="X54:X57">
    <cfRule type="expression" dxfId="3294" priority="1613" stopIfTrue="1">
      <formula>F</formula>
    </cfRule>
    <cfRule type="expression" dxfId="3293" priority="1614" stopIfTrue="1">
      <formula>A</formula>
    </cfRule>
  </conditionalFormatting>
  <conditionalFormatting sqref="Y55 Y57">
    <cfRule type="cellIs" dxfId="3292" priority="1615" stopIfTrue="1" operator="lessThan">
      <formula>#REF!/#REF!*60%</formula>
    </cfRule>
    <cfRule type="cellIs" dxfId="3291" priority="1616" stopIfTrue="1" operator="between">
      <formula>#REF!/#REF!*60%</formula>
      <formula>#REF!/#REF!*89%</formula>
    </cfRule>
    <cfRule type="cellIs" dxfId="3290" priority="1617" stopIfTrue="1" operator="greaterThanOrEqual">
      <formula>#REF!/#REF!*90%</formula>
    </cfRule>
  </conditionalFormatting>
  <conditionalFormatting sqref="X64">
    <cfRule type="expression" dxfId="3289" priority="1606" stopIfTrue="1">
      <formula>F</formula>
    </cfRule>
    <cfRule type="expression" dxfId="3288" priority="1607" stopIfTrue="1">
      <formula>A</formula>
    </cfRule>
  </conditionalFormatting>
  <conditionalFormatting sqref="Y64">
    <cfRule type="cellIs" dxfId="3287" priority="1608" stopIfTrue="1" operator="lessThan">
      <formula>#REF!/#REF!*60%</formula>
    </cfRule>
    <cfRule type="cellIs" dxfId="3286" priority="1609" stopIfTrue="1" operator="between">
      <formula>#REF!/#REF!*60%</formula>
      <formula>#REF!/#REF!*89%</formula>
    </cfRule>
    <cfRule type="cellIs" dxfId="3285" priority="1610" stopIfTrue="1" operator="greaterThanOrEqual">
      <formula>#REF!/#REF!*90%</formula>
    </cfRule>
  </conditionalFormatting>
  <conditionalFormatting sqref="X62">
    <cfRule type="expression" dxfId="3284" priority="1604" stopIfTrue="1">
      <formula>F</formula>
    </cfRule>
    <cfRule type="expression" dxfId="3283" priority="1605" stopIfTrue="1">
      <formula>A</formula>
    </cfRule>
  </conditionalFormatting>
  <conditionalFormatting sqref="AF65 AH65 AO65 AD65 AK65 AM65">
    <cfRule type="cellIs" dxfId="3282" priority="1587" stopIfTrue="1" operator="lessThan">
      <formula>$E$1/$E$1*60</formula>
    </cfRule>
    <cfRule type="cellIs" dxfId="3281" priority="1588" stopIfTrue="1" operator="between">
      <formula>$E$1/$E$1*60</formula>
      <formula>$E$1/$E$1*89</formula>
    </cfRule>
    <cfRule type="cellIs" dxfId="3280" priority="1589" stopIfTrue="1" operator="greaterThanOrEqual">
      <formula>$E$1/$E$1*90</formula>
    </cfRule>
  </conditionalFormatting>
  <conditionalFormatting sqref="AE65 AG65 AP65 AL65 AN65 AI65">
    <cfRule type="cellIs" dxfId="3279" priority="1590" stopIfTrue="1" operator="lessThan">
      <formula>$F$1/$F$1*9%</formula>
    </cfRule>
    <cfRule type="cellIs" dxfId="3278" priority="1591" stopIfTrue="1" operator="between">
      <formula>$F$1/$F$1*9%</formula>
      <formula>$F$1/$F$1*13.4%</formula>
    </cfRule>
    <cfRule type="cellIs" dxfId="3277" priority="1592" stopIfTrue="1" operator="greaterThanOrEqual">
      <formula>$F$1/$F$1*13.5%</formula>
    </cfRule>
  </conditionalFormatting>
  <conditionalFormatting sqref="AS65">
    <cfRule type="expression" dxfId="3276" priority="1593" stopIfTrue="1">
      <formula>F</formula>
    </cfRule>
    <cfRule type="expression" dxfId="3275" priority="1594" stopIfTrue="1">
      <formula>A</formula>
    </cfRule>
  </conditionalFormatting>
  <conditionalFormatting sqref="AR65">
    <cfRule type="cellIs" dxfId="3274" priority="1595" stopIfTrue="1" operator="lessThan">
      <formula>$W$1/$W$1*60%</formula>
    </cfRule>
    <cfRule type="cellIs" dxfId="3273" priority="1596" stopIfTrue="1" operator="between">
      <formula>$W$1/$W$1*60%</formula>
      <formula>$W$1/$W$1*89%</formula>
    </cfRule>
    <cfRule type="cellIs" dxfId="3272" priority="1597" stopIfTrue="1" operator="greaterThanOrEqual">
      <formula>$W$1/$W$1*90%</formula>
    </cfRule>
  </conditionalFormatting>
  <conditionalFormatting sqref="AQ65 AJ65 T65:V65">
    <cfRule type="cellIs" dxfId="3271" priority="1598" stopIfTrue="1" operator="lessThan">
      <formula>$F$1/$F$1*1%</formula>
    </cfRule>
    <cfRule type="cellIs" dxfId="3270" priority="1599" stopIfTrue="1" operator="between">
      <formula>$F$1/$F$1*1%</formula>
      <formula>$F$1/$F$1*4%</formula>
    </cfRule>
    <cfRule type="cellIs" dxfId="3269" priority="1600" stopIfTrue="1" operator="greaterThanOrEqual">
      <formula>$F$1/$F$1*5%</formula>
    </cfRule>
  </conditionalFormatting>
  <conditionalFormatting sqref="T65:V65">
    <cfRule type="cellIs" dxfId="3268" priority="1601" stopIfTrue="1" operator="lessThan">
      <formula>#REF!/#REF!*1%</formula>
    </cfRule>
    <cfRule type="cellIs" dxfId="3267" priority="1602" stopIfTrue="1" operator="between">
      <formula>#REF!/#REF!*1%</formula>
      <formula>#REF!/#REF!*4%</formula>
    </cfRule>
    <cfRule type="cellIs" dxfId="3266" priority="1603" stopIfTrue="1" operator="greaterThanOrEqual">
      <formula>#REF!/#REF!*5%</formula>
    </cfRule>
  </conditionalFormatting>
  <conditionalFormatting sqref="AF112:AF130 AH112:AH130 AO112:AO130 AD112:AD130 AK112:AK130 AM112:AM130">
    <cfRule type="cellIs" dxfId="3265" priority="1567" stopIfTrue="1" operator="lessThan">
      <formula>$E$1/$E$1*60</formula>
    </cfRule>
    <cfRule type="cellIs" dxfId="3264" priority="1568" stopIfTrue="1" operator="between">
      <formula>$E$1/$E$1*60</formula>
      <formula>$E$1/$E$1*89</formula>
    </cfRule>
    <cfRule type="cellIs" dxfId="3263" priority="1569" stopIfTrue="1" operator="greaterThanOrEqual">
      <formula>$E$1/$E$1*90</formula>
    </cfRule>
  </conditionalFormatting>
  <conditionalFormatting sqref="AE112:AE130 AG112:AG130 AP112:AP130 AL112:AL130 AN112:AN130 AI112:AI130">
    <cfRule type="cellIs" dxfId="3262" priority="1570" stopIfTrue="1" operator="lessThan">
      <formula>$F$1/$F$1*9%</formula>
    </cfRule>
    <cfRule type="cellIs" dxfId="3261" priority="1571" stopIfTrue="1" operator="between">
      <formula>$F$1/$F$1*9%</formula>
      <formula>$F$1/$F$1*13.4%</formula>
    </cfRule>
    <cfRule type="cellIs" dxfId="3260" priority="1572" stopIfTrue="1" operator="greaterThanOrEqual">
      <formula>$F$1/$F$1*13.5%</formula>
    </cfRule>
  </conditionalFormatting>
  <conditionalFormatting sqref="X92 AS112:AS130">
    <cfRule type="expression" dxfId="3259" priority="1573" stopIfTrue="1">
      <formula>F</formula>
    </cfRule>
    <cfRule type="expression" dxfId="3258" priority="1574" stopIfTrue="1">
      <formula>A</formula>
    </cfRule>
  </conditionalFormatting>
  <conditionalFormatting sqref="AR112:AR130">
    <cfRule type="cellIs" dxfId="3257" priority="1575" stopIfTrue="1" operator="lessThan">
      <formula>$W$1/$W$1*60%</formula>
    </cfRule>
    <cfRule type="cellIs" dxfId="3256" priority="1576" stopIfTrue="1" operator="between">
      <formula>$W$1/$W$1*60%</formula>
      <formula>$W$1/$W$1*89%</formula>
    </cfRule>
    <cfRule type="cellIs" dxfId="3255" priority="1577" stopIfTrue="1" operator="greaterThanOrEqual">
      <formula>$W$1/$W$1*90%</formula>
    </cfRule>
  </conditionalFormatting>
  <conditionalFormatting sqref="AQ112:AQ130 AJ112:AJ130 T112:V130">
    <cfRule type="cellIs" dxfId="3254" priority="1578" stopIfTrue="1" operator="lessThan">
      <formula>$F$1/$F$1*1%</formula>
    </cfRule>
    <cfRule type="cellIs" dxfId="3253" priority="1579" stopIfTrue="1" operator="between">
      <formula>$F$1/$F$1*1%</formula>
      <formula>$F$1/$F$1*4%</formula>
    </cfRule>
    <cfRule type="cellIs" dxfId="3252" priority="1580" stopIfTrue="1" operator="greaterThanOrEqual">
      <formula>$F$1/$F$1*5%</formula>
    </cfRule>
  </conditionalFormatting>
  <conditionalFormatting sqref="T112:V130 K94 T94">
    <cfRule type="cellIs" dxfId="3251" priority="1581" stopIfTrue="1" operator="lessThan">
      <formula>#REF!/#REF!*1%</formula>
    </cfRule>
    <cfRule type="cellIs" dxfId="3250" priority="1582" stopIfTrue="1" operator="between">
      <formula>#REF!/#REF!*1%</formula>
      <formula>#REF!/#REF!*4%</formula>
    </cfRule>
    <cfRule type="cellIs" dxfId="3249" priority="1583" stopIfTrue="1" operator="greaterThanOrEqual">
      <formula>#REF!/#REF!*5%</formula>
    </cfRule>
  </conditionalFormatting>
  <conditionalFormatting sqref="W92">
    <cfRule type="cellIs" dxfId="3248" priority="1584" stopIfTrue="1" operator="lessThan">
      <formula>#REF!/#REF!*60%</formula>
    </cfRule>
    <cfRule type="cellIs" dxfId="3247" priority="1585" stopIfTrue="1" operator="between">
      <formula>#REF!/#REF!*60%</formula>
      <formula>#REF!/#REF!*89%</formula>
    </cfRule>
    <cfRule type="cellIs" dxfId="3246" priority="1586" stopIfTrue="1" operator="greaterThanOrEqual">
      <formula>#REF!/#REF!*90%</formula>
    </cfRule>
  </conditionalFormatting>
  <conditionalFormatting sqref="X95">
    <cfRule type="expression" dxfId="3245" priority="1565" stopIfTrue="1">
      <formula>F</formula>
    </cfRule>
    <cfRule type="expression" dxfId="3244" priority="1566" stopIfTrue="1">
      <formula>A</formula>
    </cfRule>
  </conditionalFormatting>
  <conditionalFormatting sqref="X96 X107">
    <cfRule type="expression" dxfId="3243" priority="1563" stopIfTrue="1">
      <formula>F</formula>
    </cfRule>
    <cfRule type="expression" dxfId="3242" priority="1564" stopIfTrue="1">
      <formula>A</formula>
    </cfRule>
  </conditionalFormatting>
  <conditionalFormatting sqref="X105">
    <cfRule type="expression" dxfId="3241" priority="1558" stopIfTrue="1">
      <formula>F</formula>
    </cfRule>
    <cfRule type="expression" dxfId="3240" priority="1559" stopIfTrue="1">
      <formula>A</formula>
    </cfRule>
  </conditionalFormatting>
  <conditionalFormatting sqref="Y98 Y105">
    <cfRule type="cellIs" dxfId="3239" priority="1560" stopIfTrue="1" operator="lessThan">
      <formula>#REF!/#REF!*60%</formula>
    </cfRule>
    <cfRule type="cellIs" dxfId="3238" priority="1561" stopIfTrue="1" operator="between">
      <formula>#REF!/#REF!*60%</formula>
      <formula>#REF!/#REF!*89%</formula>
    </cfRule>
    <cfRule type="cellIs" dxfId="3237" priority="1562" stopIfTrue="1" operator="greaterThanOrEqual">
      <formula>#REF!/#REF!*90%</formula>
    </cfRule>
  </conditionalFormatting>
  <conditionalFormatting sqref="X108 X110">
    <cfRule type="expression" dxfId="3236" priority="1556" stopIfTrue="1">
      <formula>F</formula>
    </cfRule>
    <cfRule type="expression" dxfId="3235" priority="1557" stopIfTrue="1">
      <formula>A</formula>
    </cfRule>
  </conditionalFormatting>
  <conditionalFormatting sqref="X106">
    <cfRule type="expression" dxfId="3234" priority="1554" stopIfTrue="1">
      <formula>F</formula>
    </cfRule>
    <cfRule type="expression" dxfId="3233" priority="1555" stopIfTrue="1">
      <formula>A</formula>
    </cfRule>
  </conditionalFormatting>
  <conditionalFormatting sqref="AF111 AH111 AO111 AD111 AK111 AM111">
    <cfRule type="cellIs" dxfId="3232" priority="1537" stopIfTrue="1" operator="lessThan">
      <formula>$E$1/$E$1*60</formula>
    </cfRule>
    <cfRule type="cellIs" dxfId="3231" priority="1538" stopIfTrue="1" operator="between">
      <formula>$E$1/$E$1*60</formula>
      <formula>$E$1/$E$1*89</formula>
    </cfRule>
    <cfRule type="cellIs" dxfId="3230" priority="1539" stopIfTrue="1" operator="greaterThanOrEqual">
      <formula>$E$1/$E$1*90</formula>
    </cfRule>
  </conditionalFormatting>
  <conditionalFormatting sqref="AE111 AG111 AP111 AL111 AN111 AI111">
    <cfRule type="cellIs" dxfId="3229" priority="1540" stopIfTrue="1" operator="lessThan">
      <formula>$F$1/$F$1*9%</formula>
    </cfRule>
    <cfRule type="cellIs" dxfId="3228" priority="1541" stopIfTrue="1" operator="between">
      <formula>$F$1/$F$1*9%</formula>
      <formula>$F$1/$F$1*13.4%</formula>
    </cfRule>
    <cfRule type="cellIs" dxfId="3227" priority="1542" stopIfTrue="1" operator="greaterThanOrEqual">
      <formula>$F$1/$F$1*13.5%</formula>
    </cfRule>
  </conditionalFormatting>
  <conditionalFormatting sqref="AS111">
    <cfRule type="expression" dxfId="3226" priority="1543" stopIfTrue="1">
      <formula>F</formula>
    </cfRule>
    <cfRule type="expression" dxfId="3225" priority="1544" stopIfTrue="1">
      <formula>A</formula>
    </cfRule>
  </conditionalFormatting>
  <conditionalFormatting sqref="AR111">
    <cfRule type="cellIs" dxfId="3224" priority="1545" stopIfTrue="1" operator="lessThan">
      <formula>$W$1/$W$1*60%</formula>
    </cfRule>
    <cfRule type="cellIs" dxfId="3223" priority="1546" stopIfTrue="1" operator="between">
      <formula>$W$1/$W$1*60%</formula>
      <formula>$W$1/$W$1*89%</formula>
    </cfRule>
    <cfRule type="cellIs" dxfId="3222" priority="1547" stopIfTrue="1" operator="greaterThanOrEqual">
      <formula>$W$1/$W$1*90%</formula>
    </cfRule>
  </conditionalFormatting>
  <conditionalFormatting sqref="AQ111 AJ111 T111:V111">
    <cfRule type="cellIs" dxfId="3221" priority="1548" stopIfTrue="1" operator="lessThan">
      <formula>$F$1/$F$1*1%</formula>
    </cfRule>
    <cfRule type="cellIs" dxfId="3220" priority="1549" stopIfTrue="1" operator="between">
      <formula>$F$1/$F$1*1%</formula>
      <formula>$F$1/$F$1*4%</formula>
    </cfRule>
    <cfRule type="cellIs" dxfId="3219" priority="1550" stopIfTrue="1" operator="greaterThanOrEqual">
      <formula>$F$1/$F$1*5%</formula>
    </cfRule>
  </conditionalFormatting>
  <conditionalFormatting sqref="T111:V111">
    <cfRule type="cellIs" dxfId="3218" priority="1551" stopIfTrue="1" operator="lessThan">
      <formula>#REF!/#REF!*1%</formula>
    </cfRule>
    <cfRule type="cellIs" dxfId="3217" priority="1552" stopIfTrue="1" operator="between">
      <formula>#REF!/#REF!*1%</formula>
      <formula>#REF!/#REF!*4%</formula>
    </cfRule>
    <cfRule type="cellIs" dxfId="3216" priority="1553" stopIfTrue="1" operator="greaterThanOrEqual">
      <formula>#REF!/#REF!*5%</formula>
    </cfRule>
  </conditionalFormatting>
  <conditionalFormatting sqref="AF164:AF171 AH164:AH171 AO164:AO171 AD164:AD171 AK164:AK171 AM164:AM171">
    <cfRule type="cellIs" dxfId="3215" priority="1517" stopIfTrue="1" operator="lessThan">
      <formula>$E$1/$E$1*60</formula>
    </cfRule>
    <cfRule type="cellIs" dxfId="3214" priority="1518" stopIfTrue="1" operator="between">
      <formula>$E$1/$E$1*60</formula>
      <formula>$E$1/$E$1*89</formula>
    </cfRule>
    <cfRule type="cellIs" dxfId="3213" priority="1519" stopIfTrue="1" operator="greaterThanOrEqual">
      <formula>$E$1/$E$1*90</formula>
    </cfRule>
  </conditionalFormatting>
  <conditionalFormatting sqref="AE164:AE171 AG164:AG171 AP164:AP171 AL164:AL171 AN164:AN171 AI164:AI171">
    <cfRule type="cellIs" dxfId="3212" priority="1520" stopIfTrue="1" operator="lessThan">
      <formula>$F$1/$F$1*9%</formula>
    </cfRule>
    <cfRule type="cellIs" dxfId="3211" priority="1521" stopIfTrue="1" operator="between">
      <formula>$F$1/$F$1*9%</formula>
      <formula>$F$1/$F$1*13.4%</formula>
    </cfRule>
    <cfRule type="cellIs" dxfId="3210" priority="1522" stopIfTrue="1" operator="greaterThanOrEqual">
      <formula>$F$1/$F$1*13.5%</formula>
    </cfRule>
  </conditionalFormatting>
  <conditionalFormatting sqref="X136 AS164:AS171">
    <cfRule type="expression" dxfId="3209" priority="1523" stopIfTrue="1">
      <formula>F</formula>
    </cfRule>
    <cfRule type="expression" dxfId="3208" priority="1524" stopIfTrue="1">
      <formula>A</formula>
    </cfRule>
  </conditionalFormatting>
  <conditionalFormatting sqref="AR164:AR171">
    <cfRule type="cellIs" dxfId="3207" priority="1525" stopIfTrue="1" operator="lessThan">
      <formula>$W$1/$W$1*60%</formula>
    </cfRule>
    <cfRule type="cellIs" dxfId="3206" priority="1526" stopIfTrue="1" operator="between">
      <formula>$W$1/$W$1*60%</formula>
      <formula>$W$1/$W$1*89%</formula>
    </cfRule>
    <cfRule type="cellIs" dxfId="3205" priority="1527" stopIfTrue="1" operator="greaterThanOrEqual">
      <formula>$W$1/$W$1*90%</formula>
    </cfRule>
  </conditionalFormatting>
  <conditionalFormatting sqref="AQ164:AQ171 AJ164:AJ171 T164:V171">
    <cfRule type="cellIs" dxfId="3204" priority="1528" stopIfTrue="1" operator="lessThan">
      <formula>$F$1/$F$1*1%</formula>
    </cfRule>
    <cfRule type="cellIs" dxfId="3203" priority="1529" stopIfTrue="1" operator="between">
      <formula>$F$1/$F$1*1%</formula>
      <formula>$F$1/$F$1*4%</formula>
    </cfRule>
    <cfRule type="cellIs" dxfId="3202" priority="1530" stopIfTrue="1" operator="greaterThanOrEqual">
      <formula>$F$1/$F$1*5%</formula>
    </cfRule>
  </conditionalFormatting>
  <conditionalFormatting sqref="T164:V171 K138 T138">
    <cfRule type="cellIs" dxfId="3201" priority="1531" stopIfTrue="1" operator="lessThan">
      <formula>#REF!/#REF!*1%</formula>
    </cfRule>
    <cfRule type="cellIs" dxfId="3200" priority="1532" stopIfTrue="1" operator="between">
      <formula>#REF!/#REF!*1%</formula>
      <formula>#REF!/#REF!*4%</formula>
    </cfRule>
    <cfRule type="cellIs" dxfId="3199" priority="1533" stopIfTrue="1" operator="greaterThanOrEqual">
      <formula>#REF!/#REF!*5%</formula>
    </cfRule>
  </conditionalFormatting>
  <conditionalFormatting sqref="W136">
    <cfRule type="cellIs" dxfId="3198" priority="1534" stopIfTrue="1" operator="lessThan">
      <formula>#REF!/#REF!*60%</formula>
    </cfRule>
    <cfRule type="cellIs" dxfId="3197" priority="1535" stopIfTrue="1" operator="between">
      <formula>#REF!/#REF!*60%</formula>
      <formula>#REF!/#REF!*89%</formula>
    </cfRule>
    <cfRule type="cellIs" dxfId="3196" priority="1536" stopIfTrue="1" operator="greaterThanOrEqual">
      <formula>#REF!/#REF!*90%</formula>
    </cfRule>
  </conditionalFormatting>
  <conditionalFormatting sqref="X140">
    <cfRule type="expression" dxfId="3195" priority="1515" stopIfTrue="1">
      <formula>F</formula>
    </cfRule>
    <cfRule type="expression" dxfId="3194" priority="1516" stopIfTrue="1">
      <formula>A</formula>
    </cfRule>
  </conditionalFormatting>
  <conditionalFormatting sqref="X141 X158">
    <cfRule type="expression" dxfId="3193" priority="1511" stopIfTrue="1">
      <formula>F</formula>
    </cfRule>
    <cfRule type="expression" dxfId="3192" priority="1512" stopIfTrue="1">
      <formula>A</formula>
    </cfRule>
  </conditionalFormatting>
  <conditionalFormatting sqref="X142 X155:X157">
    <cfRule type="expression" dxfId="3191" priority="1506" stopIfTrue="1">
      <formula>F</formula>
    </cfRule>
    <cfRule type="expression" dxfId="3190" priority="1507" stopIfTrue="1">
      <formula>A</formula>
    </cfRule>
  </conditionalFormatting>
  <conditionalFormatting sqref="Y155 Y157">
    <cfRule type="cellIs" dxfId="3189" priority="1508" stopIfTrue="1" operator="lessThan">
      <formula>#REF!/#REF!*60%</formula>
    </cfRule>
    <cfRule type="cellIs" dxfId="3188" priority="1509" stopIfTrue="1" operator="between">
      <formula>#REF!/#REF!*60%</formula>
      <formula>#REF!/#REF!*89%</formula>
    </cfRule>
    <cfRule type="cellIs" dxfId="3187" priority="1510" stopIfTrue="1" operator="greaterThanOrEqual">
      <formula>#REF!/#REF!*90%</formula>
    </cfRule>
  </conditionalFormatting>
  <conditionalFormatting sqref="X159:X160">
    <cfRule type="expression" dxfId="3186" priority="1504" stopIfTrue="1">
      <formula>F</formula>
    </cfRule>
    <cfRule type="expression" dxfId="3185" priority="1505" stopIfTrue="1">
      <formula>A</formula>
    </cfRule>
  </conditionalFormatting>
  <conditionalFormatting sqref="X144">
    <cfRule type="expression" dxfId="3184" priority="1502" stopIfTrue="1">
      <formula>F</formula>
    </cfRule>
    <cfRule type="expression" dxfId="3183" priority="1503" stopIfTrue="1">
      <formula>A</formula>
    </cfRule>
  </conditionalFormatting>
  <conditionalFormatting sqref="X153">
    <cfRule type="expression" dxfId="3182" priority="1500" stopIfTrue="1">
      <formula>F</formula>
    </cfRule>
    <cfRule type="expression" dxfId="3181" priority="1501" stopIfTrue="1">
      <formula>A</formula>
    </cfRule>
  </conditionalFormatting>
  <conditionalFormatting sqref="AF163 AH163 AO163 AD163 AK163 AM163">
    <cfRule type="cellIs" dxfId="3180" priority="1483" stopIfTrue="1" operator="lessThan">
      <formula>$E$1/$E$1*60</formula>
    </cfRule>
    <cfRule type="cellIs" dxfId="3179" priority="1484" stopIfTrue="1" operator="between">
      <formula>$E$1/$E$1*60</formula>
      <formula>$E$1/$E$1*89</formula>
    </cfRule>
    <cfRule type="cellIs" dxfId="3178" priority="1485" stopIfTrue="1" operator="greaterThanOrEqual">
      <formula>$E$1/$E$1*90</formula>
    </cfRule>
  </conditionalFormatting>
  <conditionalFormatting sqref="AE163 AG163 AP163 AL163 AN163 AI163">
    <cfRule type="cellIs" dxfId="3177" priority="1486" stopIfTrue="1" operator="lessThan">
      <formula>$F$1/$F$1*9%</formula>
    </cfRule>
    <cfRule type="cellIs" dxfId="3176" priority="1487" stopIfTrue="1" operator="between">
      <formula>$F$1/$F$1*9%</formula>
      <formula>$F$1/$F$1*13.4%</formula>
    </cfRule>
    <cfRule type="cellIs" dxfId="3175" priority="1488" stopIfTrue="1" operator="greaterThanOrEqual">
      <formula>$F$1/$F$1*13.5%</formula>
    </cfRule>
  </conditionalFormatting>
  <conditionalFormatting sqref="AS163">
    <cfRule type="expression" dxfId="3174" priority="1489" stopIfTrue="1">
      <formula>F</formula>
    </cfRule>
    <cfRule type="expression" dxfId="3173" priority="1490" stopIfTrue="1">
      <formula>A</formula>
    </cfRule>
  </conditionalFormatting>
  <conditionalFormatting sqref="AR163">
    <cfRule type="cellIs" dxfId="3172" priority="1491" stopIfTrue="1" operator="lessThan">
      <formula>$W$1/$W$1*60%</formula>
    </cfRule>
    <cfRule type="cellIs" dxfId="3171" priority="1492" stopIfTrue="1" operator="between">
      <formula>$W$1/$W$1*60%</formula>
      <formula>$W$1/$W$1*89%</formula>
    </cfRule>
    <cfRule type="cellIs" dxfId="3170" priority="1493" stopIfTrue="1" operator="greaterThanOrEqual">
      <formula>$W$1/$W$1*90%</formula>
    </cfRule>
  </conditionalFormatting>
  <conditionalFormatting sqref="AQ163 AJ163 T163:V163">
    <cfRule type="cellIs" dxfId="3169" priority="1494" stopIfTrue="1" operator="lessThan">
      <formula>$F$1/$F$1*1%</formula>
    </cfRule>
    <cfRule type="cellIs" dxfId="3168" priority="1495" stopIfTrue="1" operator="between">
      <formula>$F$1/$F$1*1%</formula>
      <formula>$F$1/$F$1*4%</formula>
    </cfRule>
    <cfRule type="cellIs" dxfId="3167" priority="1496" stopIfTrue="1" operator="greaterThanOrEqual">
      <formula>$F$1/$F$1*5%</formula>
    </cfRule>
  </conditionalFormatting>
  <conditionalFormatting sqref="T163:V163">
    <cfRule type="cellIs" dxfId="3166" priority="1497" stopIfTrue="1" operator="lessThan">
      <formula>#REF!/#REF!*1%</formula>
    </cfRule>
    <cfRule type="cellIs" dxfId="3165" priority="1498" stopIfTrue="1" operator="between">
      <formula>#REF!/#REF!*1%</formula>
      <formula>#REF!/#REF!*4%</formula>
    </cfRule>
    <cfRule type="cellIs" dxfId="3164" priority="1499" stopIfTrue="1" operator="greaterThanOrEqual">
      <formula>#REF!/#REF!*5%</formula>
    </cfRule>
  </conditionalFormatting>
  <conditionalFormatting sqref="AF197:AF214 AH197:AH214 AO197:AO214 AD197:AD214 AK197:AK214 AM197:AM214">
    <cfRule type="cellIs" dxfId="3163" priority="1463" stopIfTrue="1" operator="lessThan">
      <formula>$E$1/$E$1*60</formula>
    </cfRule>
    <cfRule type="cellIs" dxfId="3162" priority="1464" stopIfTrue="1" operator="between">
      <formula>$E$1/$E$1*60</formula>
      <formula>$E$1/$E$1*89</formula>
    </cfRule>
    <cfRule type="cellIs" dxfId="3161" priority="1465" stopIfTrue="1" operator="greaterThanOrEqual">
      <formula>$E$1/$E$1*90</formula>
    </cfRule>
  </conditionalFormatting>
  <conditionalFormatting sqref="AE197:AE214 AG197:AG214 AP197:AP214 AL197:AL214 AN197:AN214 AI197:AI214">
    <cfRule type="cellIs" dxfId="3160" priority="1466" stopIfTrue="1" operator="lessThan">
      <formula>$F$1/$F$1*9%</formula>
    </cfRule>
    <cfRule type="cellIs" dxfId="3159" priority="1467" stopIfTrue="1" operator="between">
      <formula>$F$1/$F$1*9%</formula>
      <formula>$F$1/$F$1*13.4%</formula>
    </cfRule>
    <cfRule type="cellIs" dxfId="3158" priority="1468" stopIfTrue="1" operator="greaterThanOrEqual">
      <formula>$F$1/$F$1*13.5%</formula>
    </cfRule>
  </conditionalFormatting>
  <conditionalFormatting sqref="X177 AS197:AS214">
    <cfRule type="expression" dxfId="3157" priority="1469" stopIfTrue="1">
      <formula>F</formula>
    </cfRule>
    <cfRule type="expression" dxfId="3156" priority="1470" stopIfTrue="1">
      <formula>A</formula>
    </cfRule>
  </conditionalFormatting>
  <conditionalFormatting sqref="AR197:AR214">
    <cfRule type="cellIs" dxfId="3155" priority="1471" stopIfTrue="1" operator="lessThan">
      <formula>$W$1/$W$1*60%</formula>
    </cfRule>
    <cfRule type="cellIs" dxfId="3154" priority="1472" stopIfTrue="1" operator="between">
      <formula>$W$1/$W$1*60%</formula>
      <formula>$W$1/$W$1*89%</formula>
    </cfRule>
    <cfRule type="cellIs" dxfId="3153" priority="1473" stopIfTrue="1" operator="greaterThanOrEqual">
      <formula>$W$1/$W$1*90%</formula>
    </cfRule>
  </conditionalFormatting>
  <conditionalFormatting sqref="AQ197:AQ214 AJ197:AJ214 T197:V214">
    <cfRule type="cellIs" dxfId="3152" priority="1474" stopIfTrue="1" operator="lessThan">
      <formula>$F$1/$F$1*1%</formula>
    </cfRule>
    <cfRule type="cellIs" dxfId="3151" priority="1475" stopIfTrue="1" operator="between">
      <formula>$F$1/$F$1*1%</formula>
      <formula>$F$1/$F$1*4%</formula>
    </cfRule>
    <cfRule type="cellIs" dxfId="3150" priority="1476" stopIfTrue="1" operator="greaterThanOrEqual">
      <formula>$F$1/$F$1*5%</formula>
    </cfRule>
  </conditionalFormatting>
  <conditionalFormatting sqref="T197:V214">
    <cfRule type="cellIs" dxfId="3149" priority="1477" stopIfTrue="1" operator="lessThan">
      <formula>#REF!/#REF!*1%</formula>
    </cfRule>
    <cfRule type="cellIs" dxfId="3148" priority="1478" stopIfTrue="1" operator="between">
      <formula>#REF!/#REF!*1%</formula>
      <formula>#REF!/#REF!*4%</formula>
    </cfRule>
    <cfRule type="cellIs" dxfId="3147" priority="1479" stopIfTrue="1" operator="greaterThanOrEqual">
      <formula>#REF!/#REF!*5%</formula>
    </cfRule>
  </conditionalFormatting>
  <conditionalFormatting sqref="W177">
    <cfRule type="cellIs" dxfId="3146" priority="1480" stopIfTrue="1" operator="lessThan">
      <formula>#REF!/#REF!*60%</formula>
    </cfRule>
    <cfRule type="cellIs" dxfId="3145" priority="1481" stopIfTrue="1" operator="between">
      <formula>#REF!/#REF!*60%</formula>
      <formula>#REF!/#REF!*89%</formula>
    </cfRule>
    <cfRule type="cellIs" dxfId="3144" priority="1482" stopIfTrue="1" operator="greaterThanOrEqual">
      <formula>#REF!/#REF!*90%</formula>
    </cfRule>
  </conditionalFormatting>
  <conditionalFormatting sqref="X181">
    <cfRule type="expression" dxfId="3143" priority="1461" stopIfTrue="1">
      <formula>F</formula>
    </cfRule>
    <cfRule type="expression" dxfId="3142" priority="1462" stopIfTrue="1">
      <formula>A</formula>
    </cfRule>
  </conditionalFormatting>
  <conditionalFormatting sqref="X180">
    <cfRule type="expression" dxfId="3141" priority="1459" stopIfTrue="1">
      <formula>F</formula>
    </cfRule>
    <cfRule type="expression" dxfId="3140" priority="1460" stopIfTrue="1">
      <formula>A</formula>
    </cfRule>
  </conditionalFormatting>
  <conditionalFormatting sqref="X190 X195">
    <cfRule type="expression" dxfId="3139" priority="1457" stopIfTrue="1">
      <formula>F</formula>
    </cfRule>
    <cfRule type="expression" dxfId="3138" priority="1458" stopIfTrue="1">
      <formula>A</formula>
    </cfRule>
  </conditionalFormatting>
  <conditionalFormatting sqref="Y192:Y193">
    <cfRule type="cellIs" dxfId="3137" priority="1454" stopIfTrue="1" operator="lessThan">
      <formula>#REF!/#REF!*60%</formula>
    </cfRule>
    <cfRule type="cellIs" dxfId="3136" priority="1455" stopIfTrue="1" operator="between">
      <formula>#REF!/#REF!*60%</formula>
      <formula>#REF!/#REF!*89%</formula>
    </cfRule>
    <cfRule type="cellIs" dxfId="3135" priority="1456" stopIfTrue="1" operator="greaterThanOrEqual">
      <formula>#REF!/#REF!*90%</formula>
    </cfRule>
  </conditionalFormatting>
  <conditionalFormatting sqref="X194">
    <cfRule type="expression" dxfId="3134" priority="1452" stopIfTrue="1">
      <formula>F</formula>
    </cfRule>
    <cfRule type="expression" dxfId="3133" priority="1453" stopIfTrue="1">
      <formula>A</formula>
    </cfRule>
  </conditionalFormatting>
  <conditionalFormatting sqref="AF196 AH196 AO196 AD196 AK196 AM196">
    <cfRule type="cellIs" dxfId="3132" priority="1435" stopIfTrue="1" operator="lessThan">
      <formula>$E$1/$E$1*60</formula>
    </cfRule>
    <cfRule type="cellIs" dxfId="3131" priority="1436" stopIfTrue="1" operator="between">
      <formula>$E$1/$E$1*60</formula>
      <formula>$E$1/$E$1*89</formula>
    </cfRule>
    <cfRule type="cellIs" dxfId="3130" priority="1437" stopIfTrue="1" operator="greaterThanOrEqual">
      <formula>$E$1/$E$1*90</formula>
    </cfRule>
  </conditionalFormatting>
  <conditionalFormatting sqref="AE196 AG196 AP196 AL196 AN196 AI196">
    <cfRule type="cellIs" dxfId="3129" priority="1438" stopIfTrue="1" operator="lessThan">
      <formula>$F$1/$F$1*9%</formula>
    </cfRule>
    <cfRule type="cellIs" dxfId="3128" priority="1439" stopIfTrue="1" operator="between">
      <formula>$F$1/$F$1*9%</formula>
      <formula>$F$1/$F$1*13.4%</formula>
    </cfRule>
    <cfRule type="cellIs" dxfId="3127" priority="1440" stopIfTrue="1" operator="greaterThanOrEqual">
      <formula>$F$1/$F$1*13.5%</formula>
    </cfRule>
  </conditionalFormatting>
  <conditionalFormatting sqref="AS196">
    <cfRule type="expression" dxfId="3126" priority="1441" stopIfTrue="1">
      <formula>F</formula>
    </cfRule>
    <cfRule type="expression" dxfId="3125" priority="1442" stopIfTrue="1">
      <formula>A</formula>
    </cfRule>
  </conditionalFormatting>
  <conditionalFormatting sqref="AR196">
    <cfRule type="cellIs" dxfId="3124" priority="1443" stopIfTrue="1" operator="lessThan">
      <formula>$W$1/$W$1*60%</formula>
    </cfRule>
    <cfRule type="cellIs" dxfId="3123" priority="1444" stopIfTrue="1" operator="between">
      <formula>$W$1/$W$1*60%</formula>
      <formula>$W$1/$W$1*89%</formula>
    </cfRule>
    <cfRule type="cellIs" dxfId="3122" priority="1445" stopIfTrue="1" operator="greaterThanOrEqual">
      <formula>$W$1/$W$1*90%</formula>
    </cfRule>
  </conditionalFormatting>
  <conditionalFormatting sqref="AQ196 AJ196 T196:V196">
    <cfRule type="cellIs" dxfId="3121" priority="1446" stopIfTrue="1" operator="lessThan">
      <formula>$F$1/$F$1*1%</formula>
    </cfRule>
    <cfRule type="cellIs" dxfId="3120" priority="1447" stopIfTrue="1" operator="between">
      <formula>$F$1/$F$1*1%</formula>
      <formula>$F$1/$F$1*4%</formula>
    </cfRule>
    <cfRule type="cellIs" dxfId="3119" priority="1448" stopIfTrue="1" operator="greaterThanOrEqual">
      <formula>$F$1/$F$1*5%</formula>
    </cfRule>
  </conditionalFormatting>
  <conditionalFormatting sqref="T196:V196">
    <cfRule type="cellIs" dxfId="3118" priority="1449" stopIfTrue="1" operator="lessThan">
      <formula>#REF!/#REF!*1%</formula>
    </cfRule>
    <cfRule type="cellIs" dxfId="3117" priority="1450" stopIfTrue="1" operator="between">
      <formula>#REF!/#REF!*1%</formula>
      <formula>#REF!/#REF!*4%</formula>
    </cfRule>
    <cfRule type="cellIs" dxfId="3116" priority="1451" stopIfTrue="1" operator="greaterThanOrEqual">
      <formula>#REF!/#REF!*5%</formula>
    </cfRule>
  </conditionalFormatting>
  <conditionalFormatting sqref="AF236:AF259 AH236:AH259 AO236:AO259 AD236:AD259 AK236:AK259 AM236:AM259">
    <cfRule type="cellIs" dxfId="3115" priority="1415" stopIfTrue="1" operator="lessThan">
      <formula>$E$1/$E$1*60</formula>
    </cfRule>
    <cfRule type="cellIs" dxfId="3114" priority="1416" stopIfTrue="1" operator="between">
      <formula>$E$1/$E$1*60</formula>
      <formula>$E$1/$E$1*89</formula>
    </cfRule>
    <cfRule type="cellIs" dxfId="3113" priority="1417" stopIfTrue="1" operator="greaterThanOrEqual">
      <formula>$E$1/$E$1*90</formula>
    </cfRule>
  </conditionalFormatting>
  <conditionalFormatting sqref="AE236:AE259 AG236:AG259 AP236:AP259 AL236:AL259 AN236:AN259 AI236:AI259">
    <cfRule type="cellIs" dxfId="3112" priority="1418" stopIfTrue="1" operator="lessThan">
      <formula>$F$1/$F$1*9%</formula>
    </cfRule>
    <cfRule type="cellIs" dxfId="3111" priority="1419" stopIfTrue="1" operator="between">
      <formula>$F$1/$F$1*9%</formula>
      <formula>$F$1/$F$1*13.4%</formula>
    </cfRule>
    <cfRule type="cellIs" dxfId="3110" priority="1420" stopIfTrue="1" operator="greaterThanOrEqual">
      <formula>$F$1/$F$1*13.5%</formula>
    </cfRule>
  </conditionalFormatting>
  <conditionalFormatting sqref="X220 AS236:AS259">
    <cfRule type="expression" dxfId="3109" priority="1421" stopIfTrue="1">
      <formula>F</formula>
    </cfRule>
    <cfRule type="expression" dxfId="3108" priority="1422" stopIfTrue="1">
      <formula>A</formula>
    </cfRule>
  </conditionalFormatting>
  <conditionalFormatting sqref="AR236:AR259">
    <cfRule type="cellIs" dxfId="3107" priority="1423" stopIfTrue="1" operator="lessThan">
      <formula>$W$1/$W$1*60%</formula>
    </cfRule>
    <cfRule type="cellIs" dxfId="3106" priority="1424" stopIfTrue="1" operator="between">
      <formula>$W$1/$W$1*60%</formula>
      <formula>$W$1/$W$1*89%</formula>
    </cfRule>
    <cfRule type="cellIs" dxfId="3105" priority="1425" stopIfTrue="1" operator="greaterThanOrEqual">
      <formula>$W$1/$W$1*90%</formula>
    </cfRule>
  </conditionalFormatting>
  <conditionalFormatting sqref="AQ236:AQ259 AJ236:AJ259 T236:V259">
    <cfRule type="cellIs" dxfId="3104" priority="1426" stopIfTrue="1" operator="lessThan">
      <formula>$F$1/$F$1*1%</formula>
    </cfRule>
    <cfRule type="cellIs" dxfId="3103" priority="1427" stopIfTrue="1" operator="between">
      <formula>$F$1/$F$1*1%</formula>
      <formula>$F$1/$F$1*4%</formula>
    </cfRule>
    <cfRule type="cellIs" dxfId="3102" priority="1428" stopIfTrue="1" operator="greaterThanOrEqual">
      <formula>$F$1/$F$1*5%</formula>
    </cfRule>
  </conditionalFormatting>
  <conditionalFormatting sqref="T236:V259">
    <cfRule type="cellIs" dxfId="3101" priority="1429" stopIfTrue="1" operator="lessThan">
      <formula>#REF!/#REF!*1%</formula>
    </cfRule>
    <cfRule type="cellIs" dxfId="3100" priority="1430" stopIfTrue="1" operator="between">
      <formula>#REF!/#REF!*1%</formula>
      <formula>#REF!/#REF!*4%</formula>
    </cfRule>
    <cfRule type="cellIs" dxfId="3099" priority="1431" stopIfTrue="1" operator="greaterThanOrEqual">
      <formula>#REF!/#REF!*5%</formula>
    </cfRule>
  </conditionalFormatting>
  <conditionalFormatting sqref="W220">
    <cfRule type="cellIs" dxfId="3098" priority="1432" stopIfTrue="1" operator="lessThan">
      <formula>#REF!/#REF!*60%</formula>
    </cfRule>
    <cfRule type="cellIs" dxfId="3097" priority="1433" stopIfTrue="1" operator="between">
      <formula>#REF!/#REF!*60%</formula>
      <formula>#REF!/#REF!*89%</formula>
    </cfRule>
    <cfRule type="cellIs" dxfId="3096" priority="1434" stopIfTrue="1" operator="greaterThanOrEqual">
      <formula>#REF!/#REF!*90%</formula>
    </cfRule>
  </conditionalFormatting>
  <conditionalFormatting sqref="X224">
    <cfRule type="expression" dxfId="3095" priority="1413" stopIfTrue="1">
      <formula>F</formula>
    </cfRule>
    <cfRule type="expression" dxfId="3094" priority="1414" stopIfTrue="1">
      <formula>A</formula>
    </cfRule>
  </conditionalFormatting>
  <conditionalFormatting sqref="X223">
    <cfRule type="expression" dxfId="3093" priority="1411" stopIfTrue="1">
      <formula>F</formula>
    </cfRule>
    <cfRule type="expression" dxfId="3092" priority="1412" stopIfTrue="1">
      <formula>A</formula>
    </cfRule>
  </conditionalFormatting>
  <conditionalFormatting sqref="X225">
    <cfRule type="expression" dxfId="3091" priority="1409" stopIfTrue="1">
      <formula>F</formula>
    </cfRule>
    <cfRule type="expression" dxfId="3090" priority="1410" stopIfTrue="1">
      <formula>A</formula>
    </cfRule>
  </conditionalFormatting>
  <conditionalFormatting sqref="X226 X232:X233">
    <cfRule type="expression" dxfId="3089" priority="1404" stopIfTrue="1">
      <formula>F</formula>
    </cfRule>
    <cfRule type="expression" dxfId="3088" priority="1405" stopIfTrue="1">
      <formula>A</formula>
    </cfRule>
  </conditionalFormatting>
  <conditionalFormatting sqref="Y233">
    <cfRule type="cellIs" dxfId="3087" priority="1406" stopIfTrue="1" operator="lessThan">
      <formula>#REF!/#REF!*60%</formula>
    </cfRule>
    <cfRule type="cellIs" dxfId="3086" priority="1407" stopIfTrue="1" operator="between">
      <formula>#REF!/#REF!*60%</formula>
      <formula>#REF!/#REF!*89%</formula>
    </cfRule>
    <cfRule type="cellIs" dxfId="3085" priority="1408" stopIfTrue="1" operator="greaterThanOrEqual">
      <formula>#REF!/#REF!*90%</formula>
    </cfRule>
  </conditionalFormatting>
  <conditionalFormatting sqref="X234">
    <cfRule type="expression" dxfId="3084" priority="1402" stopIfTrue="1">
      <formula>F</formula>
    </cfRule>
    <cfRule type="expression" dxfId="3083" priority="1403" stopIfTrue="1">
      <formula>A</formula>
    </cfRule>
  </conditionalFormatting>
  <conditionalFormatting sqref="AF235 AH235 AO235 AD235 AK235 AM235">
    <cfRule type="cellIs" dxfId="3082" priority="1385" stopIfTrue="1" operator="lessThan">
      <formula>$E$1/$E$1*60</formula>
    </cfRule>
    <cfRule type="cellIs" dxfId="3081" priority="1386" stopIfTrue="1" operator="between">
      <formula>$E$1/$E$1*60</formula>
      <formula>$E$1/$E$1*89</formula>
    </cfRule>
    <cfRule type="cellIs" dxfId="3080" priority="1387" stopIfTrue="1" operator="greaterThanOrEqual">
      <formula>$E$1/$E$1*90</formula>
    </cfRule>
  </conditionalFormatting>
  <conditionalFormatting sqref="AE235 AG235 AP235 AL235 AN235 AI235">
    <cfRule type="cellIs" dxfId="3079" priority="1388" stopIfTrue="1" operator="lessThan">
      <formula>$F$1/$F$1*9%</formula>
    </cfRule>
    <cfRule type="cellIs" dxfId="3078" priority="1389" stopIfTrue="1" operator="between">
      <formula>$F$1/$F$1*9%</formula>
      <formula>$F$1/$F$1*13.4%</formula>
    </cfRule>
    <cfRule type="cellIs" dxfId="3077" priority="1390" stopIfTrue="1" operator="greaterThanOrEqual">
      <formula>$F$1/$F$1*13.5%</formula>
    </cfRule>
  </conditionalFormatting>
  <conditionalFormatting sqref="AS235">
    <cfRule type="expression" dxfId="3076" priority="1391" stopIfTrue="1">
      <formula>F</formula>
    </cfRule>
    <cfRule type="expression" dxfId="3075" priority="1392" stopIfTrue="1">
      <formula>A</formula>
    </cfRule>
  </conditionalFormatting>
  <conditionalFormatting sqref="AR235">
    <cfRule type="cellIs" dxfId="3074" priority="1393" stopIfTrue="1" operator="lessThan">
      <formula>$W$1/$W$1*60%</formula>
    </cfRule>
    <cfRule type="cellIs" dxfId="3073" priority="1394" stopIfTrue="1" operator="between">
      <formula>$W$1/$W$1*60%</formula>
      <formula>$W$1/$W$1*89%</formula>
    </cfRule>
    <cfRule type="cellIs" dxfId="3072" priority="1395" stopIfTrue="1" operator="greaterThanOrEqual">
      <formula>$W$1/$W$1*90%</formula>
    </cfRule>
  </conditionalFormatting>
  <conditionalFormatting sqref="AQ235 AJ235 T235:V235">
    <cfRule type="cellIs" dxfId="3071" priority="1396" stopIfTrue="1" operator="lessThan">
      <formula>$F$1/$F$1*1%</formula>
    </cfRule>
    <cfRule type="cellIs" dxfId="3070" priority="1397" stopIfTrue="1" operator="between">
      <formula>$F$1/$F$1*1%</formula>
      <formula>$F$1/$F$1*4%</formula>
    </cfRule>
    <cfRule type="cellIs" dxfId="3069" priority="1398" stopIfTrue="1" operator="greaterThanOrEqual">
      <formula>$F$1/$F$1*5%</formula>
    </cfRule>
  </conditionalFormatting>
  <conditionalFormatting sqref="T235:V235">
    <cfRule type="cellIs" dxfId="3068" priority="1399" stopIfTrue="1" operator="lessThan">
      <formula>#REF!/#REF!*1%</formula>
    </cfRule>
    <cfRule type="cellIs" dxfId="3067" priority="1400" stopIfTrue="1" operator="between">
      <formula>#REF!/#REF!*1%</formula>
      <formula>#REF!/#REF!*4%</formula>
    </cfRule>
    <cfRule type="cellIs" dxfId="3066" priority="1401" stopIfTrue="1" operator="greaterThanOrEqual">
      <formula>#REF!/#REF!*5%</formula>
    </cfRule>
  </conditionalFormatting>
  <conditionalFormatting sqref="AF297:AF302 AH297:AH302 AO297:AO302 AD297:AD302 AK297:AK302 AM297:AM302">
    <cfRule type="cellIs" dxfId="3065" priority="1365" stopIfTrue="1" operator="lessThan">
      <formula>$E$1/$E$1*60</formula>
    </cfRule>
    <cfRule type="cellIs" dxfId="3064" priority="1366" stopIfTrue="1" operator="between">
      <formula>$E$1/$E$1*60</formula>
      <formula>$E$1/$E$1*89</formula>
    </cfRule>
    <cfRule type="cellIs" dxfId="3063" priority="1367" stopIfTrue="1" operator="greaterThanOrEqual">
      <formula>$E$1/$E$1*90</formula>
    </cfRule>
  </conditionalFormatting>
  <conditionalFormatting sqref="AE297:AE302 AG297:AG302 AP297:AP302 AL297:AL302 AN297:AN302 AI297:AI302">
    <cfRule type="cellIs" dxfId="3062" priority="1368" stopIfTrue="1" operator="lessThan">
      <formula>$F$1/$F$1*9%</formula>
    </cfRule>
    <cfRule type="cellIs" dxfId="3061" priority="1369" stopIfTrue="1" operator="between">
      <formula>$F$1/$F$1*9%</formula>
      <formula>$F$1/$F$1*13.4%</formula>
    </cfRule>
    <cfRule type="cellIs" dxfId="3060" priority="1370" stopIfTrue="1" operator="greaterThanOrEqual">
      <formula>$F$1/$F$1*13.5%</formula>
    </cfRule>
  </conditionalFormatting>
  <conditionalFormatting sqref="X265 AS297:AS302">
    <cfRule type="expression" dxfId="3059" priority="1371" stopIfTrue="1">
      <formula>F</formula>
    </cfRule>
    <cfRule type="expression" dxfId="3058" priority="1372" stopIfTrue="1">
      <formula>A</formula>
    </cfRule>
  </conditionalFormatting>
  <conditionalFormatting sqref="AR297:AR302">
    <cfRule type="cellIs" dxfId="3057" priority="1373" stopIfTrue="1" operator="lessThan">
      <formula>$W$1/$W$1*60%</formula>
    </cfRule>
    <cfRule type="cellIs" dxfId="3056" priority="1374" stopIfTrue="1" operator="between">
      <formula>$W$1/$W$1*60%</formula>
      <formula>$W$1/$W$1*89%</formula>
    </cfRule>
    <cfRule type="cellIs" dxfId="3055" priority="1375" stopIfTrue="1" operator="greaterThanOrEqual">
      <formula>$W$1/$W$1*90%</formula>
    </cfRule>
  </conditionalFormatting>
  <conditionalFormatting sqref="AQ297:AQ302 AJ297:AJ302 T297:V302">
    <cfRule type="cellIs" dxfId="3054" priority="1376" stopIfTrue="1" operator="lessThan">
      <formula>$F$1/$F$1*1%</formula>
    </cfRule>
    <cfRule type="cellIs" dxfId="3053" priority="1377" stopIfTrue="1" operator="between">
      <formula>$F$1/$F$1*1%</formula>
      <formula>$F$1/$F$1*4%</formula>
    </cfRule>
    <cfRule type="cellIs" dxfId="3052" priority="1378" stopIfTrue="1" operator="greaterThanOrEqual">
      <formula>$F$1/$F$1*5%</formula>
    </cfRule>
  </conditionalFormatting>
  <conditionalFormatting sqref="T297:V302">
    <cfRule type="cellIs" dxfId="3051" priority="1379" stopIfTrue="1" operator="lessThan">
      <formula>#REF!/#REF!*1%</formula>
    </cfRule>
    <cfRule type="cellIs" dxfId="3050" priority="1380" stopIfTrue="1" operator="between">
      <formula>#REF!/#REF!*1%</formula>
      <formula>#REF!/#REF!*4%</formula>
    </cfRule>
    <cfRule type="cellIs" dxfId="3049" priority="1381" stopIfTrue="1" operator="greaterThanOrEqual">
      <formula>#REF!/#REF!*5%</formula>
    </cfRule>
  </conditionalFormatting>
  <conditionalFormatting sqref="W265">
    <cfRule type="cellIs" dxfId="3048" priority="1382" stopIfTrue="1" operator="lessThan">
      <formula>#REF!/#REF!*60%</formula>
    </cfRule>
    <cfRule type="cellIs" dxfId="3047" priority="1383" stopIfTrue="1" operator="between">
      <formula>#REF!/#REF!*60%</formula>
      <formula>#REF!/#REF!*89%</formula>
    </cfRule>
    <cfRule type="cellIs" dxfId="3046" priority="1384" stopIfTrue="1" operator="greaterThanOrEqual">
      <formula>#REF!/#REF!*90%</formula>
    </cfRule>
  </conditionalFormatting>
  <conditionalFormatting sqref="X289">
    <cfRule type="expression" dxfId="3045" priority="1363" stopIfTrue="1">
      <formula>F</formula>
    </cfRule>
    <cfRule type="expression" dxfId="3044" priority="1364" stopIfTrue="1">
      <formula>A</formula>
    </cfRule>
  </conditionalFormatting>
  <conditionalFormatting sqref="X268">
    <cfRule type="expression" dxfId="3043" priority="1361" stopIfTrue="1">
      <formula>F</formula>
    </cfRule>
    <cfRule type="expression" dxfId="3042" priority="1362" stopIfTrue="1">
      <formula>A</formula>
    </cfRule>
  </conditionalFormatting>
  <conditionalFormatting sqref="X290 X294">
    <cfRule type="expression" dxfId="3041" priority="1359" stopIfTrue="1">
      <formula>F</formula>
    </cfRule>
    <cfRule type="expression" dxfId="3040" priority="1360" stopIfTrue="1">
      <formula>A</formula>
    </cfRule>
  </conditionalFormatting>
  <conditionalFormatting sqref="Y292:Y293">
    <cfRule type="cellIs" dxfId="3039" priority="1356" stopIfTrue="1" operator="lessThan">
      <formula>#REF!/#REF!*60%</formula>
    </cfRule>
    <cfRule type="cellIs" dxfId="3038" priority="1357" stopIfTrue="1" operator="between">
      <formula>#REF!/#REF!*60%</formula>
      <formula>#REF!/#REF!*89%</formula>
    </cfRule>
    <cfRule type="cellIs" dxfId="3037" priority="1358" stopIfTrue="1" operator="greaterThanOrEqual">
      <formula>#REF!/#REF!*90%</formula>
    </cfRule>
  </conditionalFormatting>
  <conditionalFormatting sqref="X295">
    <cfRule type="expression" dxfId="3036" priority="1354" stopIfTrue="1">
      <formula>F</formula>
    </cfRule>
    <cfRule type="expression" dxfId="3035" priority="1355" stopIfTrue="1">
      <formula>A</formula>
    </cfRule>
  </conditionalFormatting>
  <conditionalFormatting sqref="AF296 AH296 AO296 AD296 AK296 AM296">
    <cfRule type="cellIs" dxfId="3034" priority="1337" stopIfTrue="1" operator="lessThan">
      <formula>$E$1/$E$1*60</formula>
    </cfRule>
    <cfRule type="cellIs" dxfId="3033" priority="1338" stopIfTrue="1" operator="between">
      <formula>$E$1/$E$1*60</formula>
      <formula>$E$1/$E$1*89</formula>
    </cfRule>
    <cfRule type="cellIs" dxfId="3032" priority="1339" stopIfTrue="1" operator="greaterThanOrEqual">
      <formula>$E$1/$E$1*90</formula>
    </cfRule>
  </conditionalFormatting>
  <conditionalFormatting sqref="AE296 AG296 AP296 AL296 AN296 AI296">
    <cfRule type="cellIs" dxfId="3031" priority="1340" stopIfTrue="1" operator="lessThan">
      <formula>$F$1/$F$1*9%</formula>
    </cfRule>
    <cfRule type="cellIs" dxfId="3030" priority="1341" stopIfTrue="1" operator="between">
      <formula>$F$1/$F$1*9%</formula>
      <formula>$F$1/$F$1*13.4%</formula>
    </cfRule>
    <cfRule type="cellIs" dxfId="3029" priority="1342" stopIfTrue="1" operator="greaterThanOrEqual">
      <formula>$F$1/$F$1*13.5%</formula>
    </cfRule>
  </conditionalFormatting>
  <conditionalFormatting sqref="AS296">
    <cfRule type="expression" dxfId="3028" priority="1343" stopIfTrue="1">
      <formula>F</formula>
    </cfRule>
    <cfRule type="expression" dxfId="3027" priority="1344" stopIfTrue="1">
      <formula>A</formula>
    </cfRule>
  </conditionalFormatting>
  <conditionalFormatting sqref="AR296">
    <cfRule type="cellIs" dxfId="3026" priority="1345" stopIfTrue="1" operator="lessThan">
      <formula>$W$1/$W$1*60%</formula>
    </cfRule>
    <cfRule type="cellIs" dxfId="3025" priority="1346" stopIfTrue="1" operator="between">
      <formula>$W$1/$W$1*60%</formula>
      <formula>$W$1/$W$1*89%</formula>
    </cfRule>
    <cfRule type="cellIs" dxfId="3024" priority="1347" stopIfTrue="1" operator="greaterThanOrEqual">
      <formula>$W$1/$W$1*90%</formula>
    </cfRule>
  </conditionalFormatting>
  <conditionalFormatting sqref="AQ296 AJ296 T296:V296">
    <cfRule type="cellIs" dxfId="3023" priority="1348" stopIfTrue="1" operator="lessThan">
      <formula>$F$1/$F$1*1%</formula>
    </cfRule>
    <cfRule type="cellIs" dxfId="3022" priority="1349" stopIfTrue="1" operator="between">
      <formula>$F$1/$F$1*1%</formula>
      <formula>$F$1/$F$1*4%</formula>
    </cfRule>
    <cfRule type="cellIs" dxfId="3021" priority="1350" stopIfTrue="1" operator="greaterThanOrEqual">
      <formula>$F$1/$F$1*5%</formula>
    </cfRule>
  </conditionalFormatting>
  <conditionalFormatting sqref="T296:V296">
    <cfRule type="cellIs" dxfId="3020" priority="1351" stopIfTrue="1" operator="lessThan">
      <formula>#REF!/#REF!*1%</formula>
    </cfRule>
    <cfRule type="cellIs" dxfId="3019" priority="1352" stopIfTrue="1" operator="between">
      <formula>#REF!/#REF!*1%</formula>
      <formula>#REF!/#REF!*4%</formula>
    </cfRule>
    <cfRule type="cellIs" dxfId="3018" priority="1353" stopIfTrue="1" operator="greaterThanOrEqual">
      <formula>#REF!/#REF!*5%</formula>
    </cfRule>
  </conditionalFormatting>
  <conditionalFormatting sqref="AF336:AF343 AH336:AH343 AO336:AO343 AD336:AD343 AK336:AK343 AM336:AM343">
    <cfRule type="cellIs" dxfId="3017" priority="1317" stopIfTrue="1" operator="lessThan">
      <formula>$E$1/$E$1*60</formula>
    </cfRule>
    <cfRule type="cellIs" dxfId="3016" priority="1318" stopIfTrue="1" operator="between">
      <formula>$E$1/$E$1*60</formula>
      <formula>$E$1/$E$1*89</formula>
    </cfRule>
    <cfRule type="cellIs" dxfId="3015" priority="1319" stopIfTrue="1" operator="greaterThanOrEqual">
      <formula>$E$1/$E$1*90</formula>
    </cfRule>
  </conditionalFormatting>
  <conditionalFormatting sqref="AE336:AE343 AG336:AG343 AP336:AP343 AL336:AL343 AN336:AN343 AI336:AI343">
    <cfRule type="cellIs" dxfId="3014" priority="1320" stopIfTrue="1" operator="lessThan">
      <formula>$F$1/$F$1*9%</formula>
    </cfRule>
    <cfRule type="cellIs" dxfId="3013" priority="1321" stopIfTrue="1" operator="between">
      <formula>$F$1/$F$1*9%</formula>
      <formula>$F$1/$F$1*13.4%</formula>
    </cfRule>
    <cfRule type="cellIs" dxfId="3012" priority="1322" stopIfTrue="1" operator="greaterThanOrEqual">
      <formula>$F$1/$F$1*13.5%</formula>
    </cfRule>
  </conditionalFormatting>
  <conditionalFormatting sqref="X308 AS336:AS343">
    <cfRule type="expression" dxfId="3011" priority="1323" stopIfTrue="1">
      <formula>F</formula>
    </cfRule>
    <cfRule type="expression" dxfId="3010" priority="1324" stopIfTrue="1">
      <formula>A</formula>
    </cfRule>
  </conditionalFormatting>
  <conditionalFormatting sqref="AR336:AR343">
    <cfRule type="cellIs" dxfId="3009" priority="1325" stopIfTrue="1" operator="lessThan">
      <formula>$W$1/$W$1*60%</formula>
    </cfRule>
    <cfRule type="cellIs" dxfId="3008" priority="1326" stopIfTrue="1" operator="between">
      <formula>$W$1/$W$1*60%</formula>
      <formula>$W$1/$W$1*89%</formula>
    </cfRule>
    <cfRule type="cellIs" dxfId="3007" priority="1327" stopIfTrue="1" operator="greaterThanOrEqual">
      <formula>$W$1/$W$1*90%</formula>
    </cfRule>
  </conditionalFormatting>
  <conditionalFormatting sqref="AQ336:AQ343 AJ336:AJ343 T336:V343">
    <cfRule type="cellIs" dxfId="3006" priority="1328" stopIfTrue="1" operator="lessThan">
      <formula>$F$1/$F$1*1%</formula>
    </cfRule>
    <cfRule type="cellIs" dxfId="3005" priority="1329" stopIfTrue="1" operator="between">
      <formula>$F$1/$F$1*1%</formula>
      <formula>$F$1/$F$1*4%</formula>
    </cfRule>
    <cfRule type="cellIs" dxfId="3004" priority="1330" stopIfTrue="1" operator="greaterThanOrEqual">
      <formula>$F$1/$F$1*5%</formula>
    </cfRule>
  </conditionalFormatting>
  <conditionalFormatting sqref="T336:V343">
    <cfRule type="cellIs" dxfId="3003" priority="1331" stopIfTrue="1" operator="lessThan">
      <formula>#REF!/#REF!*1%</formula>
    </cfRule>
    <cfRule type="cellIs" dxfId="3002" priority="1332" stopIfTrue="1" operator="between">
      <formula>#REF!/#REF!*1%</formula>
      <formula>#REF!/#REF!*4%</formula>
    </cfRule>
    <cfRule type="cellIs" dxfId="3001" priority="1333" stopIfTrue="1" operator="greaterThanOrEqual">
      <formula>#REF!/#REF!*5%</formula>
    </cfRule>
  </conditionalFormatting>
  <conditionalFormatting sqref="W308">
    <cfRule type="cellIs" dxfId="3000" priority="1334" stopIfTrue="1" operator="lessThan">
      <formula>#REF!/#REF!*60%</formula>
    </cfRule>
    <cfRule type="cellIs" dxfId="2999" priority="1335" stopIfTrue="1" operator="between">
      <formula>#REF!/#REF!*60%</formula>
      <formula>#REF!/#REF!*89%</formula>
    </cfRule>
    <cfRule type="cellIs" dxfId="2998" priority="1336" stopIfTrue="1" operator="greaterThanOrEqual">
      <formula>#REF!/#REF!*90%</formula>
    </cfRule>
  </conditionalFormatting>
  <conditionalFormatting sqref="X312">
    <cfRule type="expression" dxfId="2997" priority="1315" stopIfTrue="1">
      <formula>F</formula>
    </cfRule>
    <cfRule type="expression" dxfId="2996" priority="1316" stopIfTrue="1">
      <formula>A</formula>
    </cfRule>
  </conditionalFormatting>
  <conditionalFormatting sqref="X311">
    <cfRule type="expression" dxfId="2995" priority="1313" stopIfTrue="1">
      <formula>F</formula>
    </cfRule>
    <cfRule type="expression" dxfId="2994" priority="1314" stopIfTrue="1">
      <formula>A</formula>
    </cfRule>
  </conditionalFormatting>
  <conditionalFormatting sqref="X313">
    <cfRule type="expression" dxfId="2993" priority="1311" stopIfTrue="1">
      <formula>F</formula>
    </cfRule>
    <cfRule type="expression" dxfId="2992" priority="1312" stopIfTrue="1">
      <formula>A</formula>
    </cfRule>
  </conditionalFormatting>
  <conditionalFormatting sqref="X332:X334">
    <cfRule type="expression" dxfId="2991" priority="1306" stopIfTrue="1">
      <formula>F</formula>
    </cfRule>
    <cfRule type="expression" dxfId="2990" priority="1307" stopIfTrue="1">
      <formula>A</formula>
    </cfRule>
  </conditionalFormatting>
  <conditionalFormatting sqref="Y333">
    <cfRule type="cellIs" dxfId="2989" priority="1308" stopIfTrue="1" operator="lessThan">
      <formula>#REF!/#REF!*60%</formula>
    </cfRule>
    <cfRule type="cellIs" dxfId="2988" priority="1309" stopIfTrue="1" operator="between">
      <formula>#REF!/#REF!*60%</formula>
      <formula>#REF!/#REF!*89%</formula>
    </cfRule>
    <cfRule type="cellIs" dxfId="2987" priority="1310" stopIfTrue="1" operator="greaterThanOrEqual">
      <formula>#REF!/#REF!*90%</formula>
    </cfRule>
  </conditionalFormatting>
  <conditionalFormatting sqref="AF335 AH335 AO335 AD335 AK335 AM335">
    <cfRule type="cellIs" dxfId="2986" priority="1289" stopIfTrue="1" operator="lessThan">
      <formula>$E$1/$E$1*60</formula>
    </cfRule>
    <cfRule type="cellIs" dxfId="2985" priority="1290" stopIfTrue="1" operator="between">
      <formula>$E$1/$E$1*60</formula>
      <formula>$E$1/$E$1*89</formula>
    </cfRule>
    <cfRule type="cellIs" dxfId="2984" priority="1291" stopIfTrue="1" operator="greaterThanOrEqual">
      <formula>$E$1/$E$1*90</formula>
    </cfRule>
  </conditionalFormatting>
  <conditionalFormatting sqref="AE335 AG335 AP335 AL335 AN335 AI335">
    <cfRule type="cellIs" dxfId="2983" priority="1292" stopIfTrue="1" operator="lessThan">
      <formula>$F$1/$F$1*9%</formula>
    </cfRule>
    <cfRule type="cellIs" dxfId="2982" priority="1293" stopIfTrue="1" operator="between">
      <formula>$F$1/$F$1*9%</formula>
      <formula>$F$1/$F$1*13.4%</formula>
    </cfRule>
    <cfRule type="cellIs" dxfId="2981" priority="1294" stopIfTrue="1" operator="greaterThanOrEqual">
      <formula>$F$1/$F$1*13.5%</formula>
    </cfRule>
  </conditionalFormatting>
  <conditionalFormatting sqref="AS335">
    <cfRule type="expression" dxfId="2980" priority="1295" stopIfTrue="1">
      <formula>F</formula>
    </cfRule>
    <cfRule type="expression" dxfId="2979" priority="1296" stopIfTrue="1">
      <formula>A</formula>
    </cfRule>
  </conditionalFormatting>
  <conditionalFormatting sqref="AR335">
    <cfRule type="cellIs" dxfId="2978" priority="1297" stopIfTrue="1" operator="lessThan">
      <formula>$W$1/$W$1*60%</formula>
    </cfRule>
    <cfRule type="cellIs" dxfId="2977" priority="1298" stopIfTrue="1" operator="between">
      <formula>$W$1/$W$1*60%</formula>
      <formula>$W$1/$W$1*89%</formula>
    </cfRule>
    <cfRule type="cellIs" dxfId="2976" priority="1299" stopIfTrue="1" operator="greaterThanOrEqual">
      <formula>$W$1/$W$1*90%</formula>
    </cfRule>
  </conditionalFormatting>
  <conditionalFormatting sqref="AQ335 AJ335 T335:V335">
    <cfRule type="cellIs" dxfId="2975" priority="1300" stopIfTrue="1" operator="lessThan">
      <formula>$F$1/$F$1*1%</formula>
    </cfRule>
    <cfRule type="cellIs" dxfId="2974" priority="1301" stopIfTrue="1" operator="between">
      <formula>$F$1/$F$1*1%</formula>
      <formula>$F$1/$F$1*4%</formula>
    </cfRule>
    <cfRule type="cellIs" dxfId="2973" priority="1302" stopIfTrue="1" operator="greaterThanOrEqual">
      <formula>$F$1/$F$1*5%</formula>
    </cfRule>
  </conditionalFormatting>
  <conditionalFormatting sqref="T335:V335">
    <cfRule type="cellIs" dxfId="2972" priority="1303" stopIfTrue="1" operator="lessThan">
      <formula>#REF!/#REF!*1%</formula>
    </cfRule>
    <cfRule type="cellIs" dxfId="2971" priority="1304" stopIfTrue="1" operator="between">
      <formula>#REF!/#REF!*1%</formula>
      <formula>#REF!/#REF!*4%</formula>
    </cfRule>
    <cfRule type="cellIs" dxfId="2970" priority="1305" stopIfTrue="1" operator="greaterThanOrEqual">
      <formula>#REF!/#REF!*5%</formula>
    </cfRule>
  </conditionalFormatting>
  <conditionalFormatting sqref="X494 X501">
    <cfRule type="expression" dxfId="2969" priority="1139" stopIfTrue="1">
      <formula>F</formula>
    </cfRule>
    <cfRule type="expression" dxfId="2968" priority="1140" stopIfTrue="1">
      <formula>A</formula>
    </cfRule>
  </conditionalFormatting>
  <conditionalFormatting sqref="X349">
    <cfRule type="expression" dxfId="2967" priority="1284" stopIfTrue="1">
      <formula>F</formula>
    </cfRule>
    <cfRule type="expression" dxfId="2966" priority="1285" stopIfTrue="1">
      <formula>A</formula>
    </cfRule>
  </conditionalFormatting>
  <conditionalFormatting sqref="W349">
    <cfRule type="cellIs" dxfId="2965" priority="1286" stopIfTrue="1" operator="lessThan">
      <formula>#REF!/#REF!*60%</formula>
    </cfRule>
    <cfRule type="cellIs" dxfId="2964" priority="1287" stopIfTrue="1" operator="between">
      <formula>#REF!/#REF!*60%</formula>
      <formula>#REF!/#REF!*89%</formula>
    </cfRule>
    <cfRule type="cellIs" dxfId="2963" priority="1288" stopIfTrue="1" operator="greaterThanOrEqual">
      <formula>#REF!/#REF!*90%</formula>
    </cfRule>
  </conditionalFormatting>
  <conditionalFormatting sqref="X352:X353">
    <cfRule type="expression" dxfId="2962" priority="1282" stopIfTrue="1">
      <formula>F</formula>
    </cfRule>
    <cfRule type="expression" dxfId="2961" priority="1283" stopIfTrue="1">
      <formula>A</formula>
    </cfRule>
  </conditionalFormatting>
  <conditionalFormatting sqref="X354 X361">
    <cfRule type="expression" dxfId="2960" priority="1280" stopIfTrue="1">
      <formula>F</formula>
    </cfRule>
    <cfRule type="expression" dxfId="2959" priority="1281" stopIfTrue="1">
      <formula>A</formula>
    </cfRule>
  </conditionalFormatting>
  <conditionalFormatting sqref="X355 X357:X359">
    <cfRule type="expression" dxfId="2958" priority="1275" stopIfTrue="1">
      <formula>F</formula>
    </cfRule>
    <cfRule type="expression" dxfId="2957" priority="1276" stopIfTrue="1">
      <formula>A</formula>
    </cfRule>
  </conditionalFormatting>
  <conditionalFormatting sqref="Y357 Y359">
    <cfRule type="cellIs" dxfId="2956" priority="1277" stopIfTrue="1" operator="lessThan">
      <formula>#REF!/#REF!*60%</formula>
    </cfRule>
    <cfRule type="cellIs" dxfId="2955" priority="1278" stopIfTrue="1" operator="between">
      <formula>#REF!/#REF!*60%</formula>
      <formula>#REF!/#REF!*89%</formula>
    </cfRule>
    <cfRule type="cellIs" dxfId="2954" priority="1279" stopIfTrue="1" operator="greaterThanOrEqual">
      <formula>#REF!/#REF!*90%</formula>
    </cfRule>
  </conditionalFormatting>
  <conditionalFormatting sqref="AF363 AH363 AO363 AD363 AK363 AM363">
    <cfRule type="cellIs" dxfId="2953" priority="1258" stopIfTrue="1" operator="lessThan">
      <formula>$E$1/$E$1*60</formula>
    </cfRule>
    <cfRule type="cellIs" dxfId="2952" priority="1259" stopIfTrue="1" operator="between">
      <formula>$E$1/$E$1*60</formula>
      <formula>$E$1/$E$1*89</formula>
    </cfRule>
    <cfRule type="cellIs" dxfId="2951" priority="1260" stopIfTrue="1" operator="greaterThanOrEqual">
      <formula>$E$1/$E$1*90</formula>
    </cfRule>
  </conditionalFormatting>
  <conditionalFormatting sqref="AE363 AG363 AP363 AL363 AN363 AI363">
    <cfRule type="cellIs" dxfId="2950" priority="1261" stopIfTrue="1" operator="lessThan">
      <formula>$F$1/$F$1*9%</formula>
    </cfRule>
    <cfRule type="cellIs" dxfId="2949" priority="1262" stopIfTrue="1" operator="between">
      <formula>$F$1/$F$1*9%</formula>
      <formula>$F$1/$F$1*13.4%</formula>
    </cfRule>
    <cfRule type="cellIs" dxfId="2948" priority="1263" stopIfTrue="1" operator="greaterThanOrEqual">
      <formula>$F$1/$F$1*13.5%</formula>
    </cfRule>
  </conditionalFormatting>
  <conditionalFormatting sqref="AS363">
    <cfRule type="expression" dxfId="2947" priority="1264" stopIfTrue="1">
      <formula>F</formula>
    </cfRule>
    <cfRule type="expression" dxfId="2946" priority="1265" stopIfTrue="1">
      <formula>A</formula>
    </cfRule>
  </conditionalFormatting>
  <conditionalFormatting sqref="AR363">
    <cfRule type="cellIs" dxfId="2945" priority="1266" stopIfTrue="1" operator="lessThan">
      <formula>$W$1/$W$1*60%</formula>
    </cfRule>
    <cfRule type="cellIs" dxfId="2944" priority="1267" stopIfTrue="1" operator="between">
      <formula>$W$1/$W$1*60%</formula>
      <formula>$W$1/$W$1*89%</formula>
    </cfRule>
    <cfRule type="cellIs" dxfId="2943" priority="1268" stopIfTrue="1" operator="greaterThanOrEqual">
      <formula>$W$1/$W$1*90%</formula>
    </cfRule>
  </conditionalFormatting>
  <conditionalFormatting sqref="AQ363 AJ363 T363:V363">
    <cfRule type="cellIs" dxfId="2942" priority="1269" stopIfTrue="1" operator="lessThan">
      <formula>$F$1/$F$1*1%</formula>
    </cfRule>
    <cfRule type="cellIs" dxfId="2941" priority="1270" stopIfTrue="1" operator="between">
      <formula>$F$1/$F$1*1%</formula>
      <formula>$F$1/$F$1*4%</formula>
    </cfRule>
    <cfRule type="cellIs" dxfId="2940" priority="1271" stopIfTrue="1" operator="greaterThanOrEqual">
      <formula>$F$1/$F$1*5%</formula>
    </cfRule>
  </conditionalFormatting>
  <conditionalFormatting sqref="T363:V363">
    <cfRule type="cellIs" dxfId="2939" priority="1272" stopIfTrue="1" operator="lessThan">
      <formula>#REF!/#REF!*1%</formula>
    </cfRule>
    <cfRule type="cellIs" dxfId="2938" priority="1273" stopIfTrue="1" operator="between">
      <formula>#REF!/#REF!*1%</formula>
      <formula>#REF!/#REF!*4%</formula>
    </cfRule>
    <cfRule type="cellIs" dxfId="2937" priority="1274" stopIfTrue="1" operator="greaterThanOrEqual">
      <formula>#REF!/#REF!*5%</formula>
    </cfRule>
  </conditionalFormatting>
  <conditionalFormatting sqref="AF420:AF430 AH420:AH430 AO420:AO430 AD420:AD430 AK420:AK430 AM420:AM430">
    <cfRule type="cellIs" dxfId="2936" priority="1238" stopIfTrue="1" operator="lessThan">
      <formula>$E$1/$E$1*60</formula>
    </cfRule>
    <cfRule type="cellIs" dxfId="2935" priority="1239" stopIfTrue="1" operator="between">
      <formula>$E$1/$E$1*60</formula>
      <formula>$E$1/$E$1*89</formula>
    </cfRule>
    <cfRule type="cellIs" dxfId="2934" priority="1240" stopIfTrue="1" operator="greaterThanOrEqual">
      <formula>$E$1/$E$1*90</formula>
    </cfRule>
  </conditionalFormatting>
  <conditionalFormatting sqref="AE420:AE430 AG420:AG430 AP420:AP430 AL420:AL430 AN420:AN430 AI420:AI430">
    <cfRule type="cellIs" dxfId="2933" priority="1241" stopIfTrue="1" operator="lessThan">
      <formula>$F$1/$F$1*9%</formula>
    </cfRule>
    <cfRule type="cellIs" dxfId="2932" priority="1242" stopIfTrue="1" operator="between">
      <formula>$F$1/$F$1*9%</formula>
      <formula>$F$1/$F$1*13.4%</formula>
    </cfRule>
    <cfRule type="cellIs" dxfId="2931" priority="1243" stopIfTrue="1" operator="greaterThanOrEqual">
      <formula>$F$1/$F$1*13.5%</formula>
    </cfRule>
  </conditionalFormatting>
  <conditionalFormatting sqref="X394 AS420:AS430">
    <cfRule type="expression" dxfId="2930" priority="1244" stopIfTrue="1">
      <formula>F</formula>
    </cfRule>
    <cfRule type="expression" dxfId="2929" priority="1245" stopIfTrue="1">
      <formula>A</formula>
    </cfRule>
  </conditionalFormatting>
  <conditionalFormatting sqref="AR420:AR430">
    <cfRule type="cellIs" dxfId="2928" priority="1246" stopIfTrue="1" operator="lessThan">
      <formula>$W$1/$W$1*60%</formula>
    </cfRule>
    <cfRule type="cellIs" dxfId="2927" priority="1247" stopIfTrue="1" operator="between">
      <formula>$W$1/$W$1*60%</formula>
      <formula>$W$1/$W$1*89%</formula>
    </cfRule>
    <cfRule type="cellIs" dxfId="2926" priority="1248" stopIfTrue="1" operator="greaterThanOrEqual">
      <formula>$W$1/$W$1*90%</formula>
    </cfRule>
  </conditionalFormatting>
  <conditionalFormatting sqref="AQ420:AQ430 AJ420:AJ430 T420:V430">
    <cfRule type="cellIs" dxfId="2925" priority="1249" stopIfTrue="1" operator="lessThan">
      <formula>$F$1/$F$1*1%</formula>
    </cfRule>
    <cfRule type="cellIs" dxfId="2924" priority="1250" stopIfTrue="1" operator="between">
      <formula>$F$1/$F$1*1%</formula>
      <formula>$F$1/$F$1*4%</formula>
    </cfRule>
    <cfRule type="cellIs" dxfId="2923" priority="1251" stopIfTrue="1" operator="greaterThanOrEqual">
      <formula>$F$1/$F$1*5%</formula>
    </cfRule>
  </conditionalFormatting>
  <conditionalFormatting sqref="T420:V430">
    <cfRule type="cellIs" dxfId="2922" priority="1252" stopIfTrue="1" operator="lessThan">
      <formula>#REF!/#REF!*1%</formula>
    </cfRule>
    <cfRule type="cellIs" dxfId="2921" priority="1253" stopIfTrue="1" operator="between">
      <formula>#REF!/#REF!*1%</formula>
      <formula>#REF!/#REF!*4%</formula>
    </cfRule>
    <cfRule type="cellIs" dxfId="2920" priority="1254" stopIfTrue="1" operator="greaterThanOrEqual">
      <formula>#REF!/#REF!*5%</formula>
    </cfRule>
  </conditionalFormatting>
  <conditionalFormatting sqref="W394">
    <cfRule type="cellIs" dxfId="2919" priority="1255" stopIfTrue="1" operator="lessThan">
      <formula>#REF!/#REF!*60%</formula>
    </cfRule>
    <cfRule type="cellIs" dxfId="2918" priority="1256" stopIfTrue="1" operator="between">
      <formula>#REF!/#REF!*60%</formula>
      <formula>#REF!/#REF!*89%</formula>
    </cfRule>
    <cfRule type="cellIs" dxfId="2917" priority="1257" stopIfTrue="1" operator="greaterThanOrEqual">
      <formula>#REF!/#REF!*90%</formula>
    </cfRule>
  </conditionalFormatting>
  <conditionalFormatting sqref="X397">
    <cfRule type="expression" dxfId="2916" priority="1236" stopIfTrue="1">
      <formula>F</formula>
    </cfRule>
    <cfRule type="expression" dxfId="2915" priority="1237" stopIfTrue="1">
      <formula>A</formula>
    </cfRule>
  </conditionalFormatting>
  <conditionalFormatting sqref="X408">
    <cfRule type="expression" dxfId="2914" priority="1234" stopIfTrue="1">
      <formula>F</formula>
    </cfRule>
    <cfRule type="expression" dxfId="2913" priority="1235" stopIfTrue="1">
      <formula>A</formula>
    </cfRule>
  </conditionalFormatting>
  <conditionalFormatting sqref="X409:X410 X413:X414">
    <cfRule type="expression" dxfId="2912" priority="1229" stopIfTrue="1">
      <formula>F</formula>
    </cfRule>
    <cfRule type="expression" dxfId="2911" priority="1230" stopIfTrue="1">
      <formula>A</formula>
    </cfRule>
  </conditionalFormatting>
  <conditionalFormatting sqref="Y410 Y414">
    <cfRule type="cellIs" dxfId="2910" priority="1231" stopIfTrue="1" operator="lessThan">
      <formula>#REF!/#REF!*60%</formula>
    </cfRule>
    <cfRule type="cellIs" dxfId="2909" priority="1232" stopIfTrue="1" operator="between">
      <formula>#REF!/#REF!*60%</formula>
      <formula>#REF!/#REF!*89%</formula>
    </cfRule>
    <cfRule type="cellIs" dxfId="2908" priority="1233" stopIfTrue="1" operator="greaterThanOrEqual">
      <formula>#REF!/#REF!*90%</formula>
    </cfRule>
  </conditionalFormatting>
  <conditionalFormatting sqref="X402 X417">
    <cfRule type="expression" dxfId="2907" priority="1227" stopIfTrue="1">
      <formula>F</formula>
    </cfRule>
    <cfRule type="expression" dxfId="2906" priority="1228" stopIfTrue="1">
      <formula>A</formula>
    </cfRule>
  </conditionalFormatting>
  <conditionalFormatting sqref="X415">
    <cfRule type="expression" dxfId="2905" priority="1225" stopIfTrue="1">
      <formula>F</formula>
    </cfRule>
    <cfRule type="expression" dxfId="2904" priority="1226" stopIfTrue="1">
      <formula>A</formula>
    </cfRule>
  </conditionalFormatting>
  <conditionalFormatting sqref="X628 X634">
    <cfRule type="expression" dxfId="2903" priority="1048" stopIfTrue="1">
      <formula>F</formula>
    </cfRule>
    <cfRule type="expression" dxfId="2902" priority="1049" stopIfTrue="1">
      <formula>A</formula>
    </cfRule>
  </conditionalFormatting>
  <conditionalFormatting sqref="X629:X632">
    <cfRule type="expression" dxfId="2901" priority="1043" stopIfTrue="1">
      <formula>F</formula>
    </cfRule>
    <cfRule type="expression" dxfId="2900" priority="1044" stopIfTrue="1">
      <formula>A</formula>
    </cfRule>
  </conditionalFormatting>
  <conditionalFormatting sqref="Y630 Y632">
    <cfRule type="cellIs" dxfId="2899" priority="1045" stopIfTrue="1" operator="lessThan">
      <formula>#REF!/#REF!*60%</formula>
    </cfRule>
    <cfRule type="cellIs" dxfId="2898" priority="1046" stopIfTrue="1" operator="between">
      <formula>#REF!/#REF!*60%</formula>
      <formula>#REF!/#REF!*89%</formula>
    </cfRule>
    <cfRule type="cellIs" dxfId="2897" priority="1047" stopIfTrue="1" operator="greaterThanOrEqual">
      <formula>#REF!/#REF!*90%</formula>
    </cfRule>
  </conditionalFormatting>
  <conditionalFormatting sqref="AS507">
    <cfRule type="expression" dxfId="2896" priority="1114" stopIfTrue="1">
      <formula>F</formula>
    </cfRule>
    <cfRule type="expression" dxfId="2895" priority="1115" stopIfTrue="1">
      <formula>A</formula>
    </cfRule>
  </conditionalFormatting>
  <conditionalFormatting sqref="AF419 AH419 AO419 AD419 AK419 AM419">
    <cfRule type="cellIs" dxfId="2894" priority="1208" stopIfTrue="1" operator="lessThan">
      <formula>$E$1/$E$1*60</formula>
    </cfRule>
    <cfRule type="cellIs" dxfId="2893" priority="1209" stopIfTrue="1" operator="between">
      <formula>$E$1/$E$1*60</formula>
      <formula>$E$1/$E$1*89</formula>
    </cfRule>
    <cfRule type="cellIs" dxfId="2892" priority="1210" stopIfTrue="1" operator="greaterThanOrEqual">
      <formula>$E$1/$E$1*90</formula>
    </cfRule>
  </conditionalFormatting>
  <conditionalFormatting sqref="AE419 AG419 AP419 AL419 AN419 AI419">
    <cfRule type="cellIs" dxfId="2891" priority="1211" stopIfTrue="1" operator="lessThan">
      <formula>$F$1/$F$1*9%</formula>
    </cfRule>
    <cfRule type="cellIs" dxfId="2890" priority="1212" stopIfTrue="1" operator="between">
      <formula>$F$1/$F$1*9%</formula>
      <formula>$F$1/$F$1*13.4%</formula>
    </cfRule>
    <cfRule type="cellIs" dxfId="2889" priority="1213" stopIfTrue="1" operator="greaterThanOrEqual">
      <formula>$F$1/$F$1*13.5%</formula>
    </cfRule>
  </conditionalFormatting>
  <conditionalFormatting sqref="AS419">
    <cfRule type="expression" dxfId="2888" priority="1214" stopIfTrue="1">
      <formula>F</formula>
    </cfRule>
    <cfRule type="expression" dxfId="2887" priority="1215" stopIfTrue="1">
      <formula>A</formula>
    </cfRule>
  </conditionalFormatting>
  <conditionalFormatting sqref="AR419">
    <cfRule type="cellIs" dxfId="2886" priority="1216" stopIfTrue="1" operator="lessThan">
      <formula>$W$1/$W$1*60%</formula>
    </cfRule>
    <cfRule type="cellIs" dxfId="2885" priority="1217" stopIfTrue="1" operator="between">
      <formula>$W$1/$W$1*60%</formula>
      <formula>$W$1/$W$1*89%</formula>
    </cfRule>
    <cfRule type="cellIs" dxfId="2884" priority="1218" stopIfTrue="1" operator="greaterThanOrEqual">
      <formula>$W$1/$W$1*90%</formula>
    </cfRule>
  </conditionalFormatting>
  <conditionalFormatting sqref="AQ419 AJ419 T419:V419">
    <cfRule type="cellIs" dxfId="2883" priority="1219" stopIfTrue="1" operator="lessThan">
      <formula>$F$1/$F$1*1%</formula>
    </cfRule>
    <cfRule type="cellIs" dxfId="2882" priority="1220" stopIfTrue="1" operator="between">
      <formula>$F$1/$F$1*1%</formula>
      <formula>$F$1/$F$1*4%</formula>
    </cfRule>
    <cfRule type="cellIs" dxfId="2881" priority="1221" stopIfTrue="1" operator="greaterThanOrEqual">
      <formula>$F$1/$F$1*5%</formula>
    </cfRule>
  </conditionalFormatting>
  <conditionalFormatting sqref="T419:V419">
    <cfRule type="cellIs" dxfId="2880" priority="1222" stopIfTrue="1" operator="lessThan">
      <formula>#REF!/#REF!*1%</formula>
    </cfRule>
    <cfRule type="cellIs" dxfId="2879" priority="1223" stopIfTrue="1" operator="between">
      <formula>#REF!/#REF!*1%</formula>
      <formula>#REF!/#REF!*4%</formula>
    </cfRule>
    <cfRule type="cellIs" dxfId="2878" priority="1224" stopIfTrue="1" operator="greaterThanOrEqual">
      <formula>#REF!/#REF!*5%</formula>
    </cfRule>
  </conditionalFormatting>
  <conditionalFormatting sqref="X439">
    <cfRule type="expression" dxfId="2877" priority="1184" stopIfTrue="1">
      <formula>F</formula>
    </cfRule>
    <cfRule type="expression" dxfId="2876" priority="1185" stopIfTrue="1">
      <formula>A</formula>
    </cfRule>
  </conditionalFormatting>
  <conditionalFormatting sqref="AF463:AF472 AH463:AH472 AO463:AO472 AD463:AD472 AK463:AK472 AM463:AM472">
    <cfRule type="cellIs" dxfId="2875" priority="1188" stopIfTrue="1" operator="lessThan">
      <formula>$E$1/$E$1*60</formula>
    </cfRule>
    <cfRule type="cellIs" dxfId="2874" priority="1189" stopIfTrue="1" operator="between">
      <formula>$E$1/$E$1*60</formula>
      <formula>$E$1/$E$1*89</formula>
    </cfRule>
    <cfRule type="cellIs" dxfId="2873" priority="1190" stopIfTrue="1" operator="greaterThanOrEqual">
      <formula>$E$1/$E$1*90</formula>
    </cfRule>
  </conditionalFormatting>
  <conditionalFormatting sqref="AE463:AE472 AG463:AG472 AP463:AP472 AL463:AL472 AN463:AN472 AI463:AI472">
    <cfRule type="cellIs" dxfId="2872" priority="1191" stopIfTrue="1" operator="lessThan">
      <formula>$F$1/$F$1*9%</formula>
    </cfRule>
    <cfRule type="cellIs" dxfId="2871" priority="1192" stopIfTrue="1" operator="between">
      <formula>$F$1/$F$1*9%</formula>
      <formula>$F$1/$F$1*13.4%</formula>
    </cfRule>
    <cfRule type="cellIs" dxfId="2870" priority="1193" stopIfTrue="1" operator="greaterThanOrEqual">
      <formula>$F$1/$F$1*13.5%</formula>
    </cfRule>
  </conditionalFormatting>
  <conditionalFormatting sqref="X436 AS463:AS472">
    <cfRule type="expression" dxfId="2869" priority="1194" stopIfTrue="1">
      <formula>F</formula>
    </cfRule>
    <cfRule type="expression" dxfId="2868" priority="1195" stopIfTrue="1">
      <formula>A</formula>
    </cfRule>
  </conditionalFormatting>
  <conditionalFormatting sqref="AR463:AR472">
    <cfRule type="cellIs" dxfId="2867" priority="1196" stopIfTrue="1" operator="lessThan">
      <formula>$W$1/$W$1*60%</formula>
    </cfRule>
    <cfRule type="cellIs" dxfId="2866" priority="1197" stopIfTrue="1" operator="between">
      <formula>$W$1/$W$1*60%</formula>
      <formula>$W$1/$W$1*89%</formula>
    </cfRule>
    <cfRule type="cellIs" dxfId="2865" priority="1198" stopIfTrue="1" operator="greaterThanOrEqual">
      <formula>$W$1/$W$1*90%</formula>
    </cfRule>
  </conditionalFormatting>
  <conditionalFormatting sqref="AQ463:AQ472 AJ463:AJ472 T463:V472">
    <cfRule type="cellIs" dxfId="2864" priority="1199" stopIfTrue="1" operator="lessThan">
      <formula>$F$1/$F$1*1%</formula>
    </cfRule>
    <cfRule type="cellIs" dxfId="2863" priority="1200" stopIfTrue="1" operator="between">
      <formula>$F$1/$F$1*1%</formula>
      <formula>$F$1/$F$1*4%</formula>
    </cfRule>
    <cfRule type="cellIs" dxfId="2862" priority="1201" stopIfTrue="1" operator="greaterThanOrEqual">
      <formula>$F$1/$F$1*5%</formula>
    </cfRule>
  </conditionalFormatting>
  <conditionalFormatting sqref="T463:V472">
    <cfRule type="cellIs" dxfId="2861" priority="1202" stopIfTrue="1" operator="lessThan">
      <formula>#REF!/#REF!*1%</formula>
    </cfRule>
    <cfRule type="cellIs" dxfId="2860" priority="1203" stopIfTrue="1" operator="between">
      <formula>#REF!/#REF!*1%</formula>
      <formula>#REF!/#REF!*4%</formula>
    </cfRule>
    <cfRule type="cellIs" dxfId="2859" priority="1204" stopIfTrue="1" operator="greaterThanOrEqual">
      <formula>#REF!/#REF!*5%</formula>
    </cfRule>
  </conditionalFormatting>
  <conditionalFormatting sqref="W436">
    <cfRule type="cellIs" dxfId="2858" priority="1205" stopIfTrue="1" operator="lessThan">
      <formula>#REF!/#REF!*60%</formula>
    </cfRule>
    <cfRule type="cellIs" dxfId="2857" priority="1206" stopIfTrue="1" operator="between">
      <formula>#REF!/#REF!*60%</formula>
      <formula>#REF!/#REF!*89%</formula>
    </cfRule>
    <cfRule type="cellIs" dxfId="2856" priority="1207" stopIfTrue="1" operator="greaterThanOrEqual">
      <formula>#REF!/#REF!*90%</formula>
    </cfRule>
  </conditionalFormatting>
  <conditionalFormatting sqref="X440">
    <cfRule type="expression" dxfId="2855" priority="1186" stopIfTrue="1">
      <formula>F</formula>
    </cfRule>
    <cfRule type="expression" dxfId="2854" priority="1187" stopIfTrue="1">
      <formula>A</formula>
    </cfRule>
  </conditionalFormatting>
  <conditionalFormatting sqref="X450">
    <cfRule type="expression" dxfId="2853" priority="1182" stopIfTrue="1">
      <formula>F</formula>
    </cfRule>
    <cfRule type="expression" dxfId="2852" priority="1183" stopIfTrue="1">
      <formula>A</formula>
    </cfRule>
  </conditionalFormatting>
  <conditionalFormatting sqref="X615">
    <cfRule type="expression" dxfId="2851" priority="1050" stopIfTrue="1">
      <formula>F</formula>
    </cfRule>
    <cfRule type="expression" dxfId="2850" priority="1051" stopIfTrue="1">
      <formula>A</formula>
    </cfRule>
  </conditionalFormatting>
  <conditionalFormatting sqref="X505">
    <cfRule type="expression" dxfId="2849" priority="1127" stopIfTrue="1">
      <formula>F</formula>
    </cfRule>
    <cfRule type="expression" dxfId="2848" priority="1128" stopIfTrue="1">
      <formula>A</formula>
    </cfRule>
  </conditionalFormatting>
  <conditionalFormatting sqref="AF462 AH462 AO462 AD462 AK462 AM462">
    <cfRule type="cellIs" dxfId="2847" priority="1165" stopIfTrue="1" operator="lessThan">
      <formula>$E$1/$E$1*60</formula>
    </cfRule>
    <cfRule type="cellIs" dxfId="2846" priority="1166" stopIfTrue="1" operator="between">
      <formula>$E$1/$E$1*60</formula>
      <formula>$E$1/$E$1*89</formula>
    </cfRule>
    <cfRule type="cellIs" dxfId="2845" priority="1167" stopIfTrue="1" operator="greaterThanOrEqual">
      <formula>$E$1/$E$1*90</formula>
    </cfRule>
  </conditionalFormatting>
  <conditionalFormatting sqref="AE462 AG462 AP462 AL462 AN462 AI462">
    <cfRule type="cellIs" dxfId="2844" priority="1168" stopIfTrue="1" operator="lessThan">
      <formula>$F$1/$F$1*9%</formula>
    </cfRule>
    <cfRule type="cellIs" dxfId="2843" priority="1169" stopIfTrue="1" operator="between">
      <formula>$F$1/$F$1*9%</formula>
      <formula>$F$1/$F$1*13.4%</formula>
    </cfRule>
    <cfRule type="cellIs" dxfId="2842" priority="1170" stopIfTrue="1" operator="greaterThanOrEqual">
      <formula>$F$1/$F$1*13.5%</formula>
    </cfRule>
  </conditionalFormatting>
  <conditionalFormatting sqref="AS462">
    <cfRule type="expression" dxfId="2841" priority="1171" stopIfTrue="1">
      <formula>F</formula>
    </cfRule>
    <cfRule type="expression" dxfId="2840" priority="1172" stopIfTrue="1">
      <formula>A</formula>
    </cfRule>
  </conditionalFormatting>
  <conditionalFormatting sqref="AR462">
    <cfRule type="cellIs" dxfId="2839" priority="1173" stopIfTrue="1" operator="lessThan">
      <formula>$W$1/$W$1*60%</formula>
    </cfRule>
    <cfRule type="cellIs" dxfId="2838" priority="1174" stopIfTrue="1" operator="between">
      <formula>$W$1/$W$1*60%</formula>
      <formula>$W$1/$W$1*89%</formula>
    </cfRule>
    <cfRule type="cellIs" dxfId="2837" priority="1175" stopIfTrue="1" operator="greaterThanOrEqual">
      <formula>$W$1/$W$1*90%</formula>
    </cfRule>
  </conditionalFormatting>
  <conditionalFormatting sqref="AQ462 AJ462 T462:V462">
    <cfRule type="cellIs" dxfId="2836" priority="1176" stopIfTrue="1" operator="lessThan">
      <formula>$F$1/$F$1*1%</formula>
    </cfRule>
    <cfRule type="cellIs" dxfId="2835" priority="1177" stopIfTrue="1" operator="between">
      <formula>$F$1/$F$1*1%</formula>
      <formula>$F$1/$F$1*4%</formula>
    </cfRule>
    <cfRule type="cellIs" dxfId="2834" priority="1178" stopIfTrue="1" operator="greaterThanOrEqual">
      <formula>$F$1/$F$1*5%</formula>
    </cfRule>
  </conditionalFormatting>
  <conditionalFormatting sqref="T462:V462">
    <cfRule type="cellIs" dxfId="2833" priority="1179" stopIfTrue="1" operator="lessThan">
      <formula>#REF!/#REF!*1%</formula>
    </cfRule>
    <cfRule type="cellIs" dxfId="2832" priority="1180" stopIfTrue="1" operator="between">
      <formula>#REF!/#REF!*1%</formula>
      <formula>#REF!/#REF!*4%</formula>
    </cfRule>
    <cfRule type="cellIs" dxfId="2831" priority="1181" stopIfTrue="1" operator="greaterThanOrEqual">
      <formula>#REF!/#REF!*5%</formula>
    </cfRule>
  </conditionalFormatting>
  <conditionalFormatting sqref="AF639 AH639 AO639 AD639 AK639 AM639">
    <cfRule type="cellIs" dxfId="2830" priority="1054" stopIfTrue="1" operator="lessThan">
      <formula>$E$1/$E$1*60</formula>
    </cfRule>
    <cfRule type="cellIs" dxfId="2829" priority="1055" stopIfTrue="1" operator="between">
      <formula>$E$1/$E$1*60</formula>
      <formula>$E$1/$E$1*89</formula>
    </cfRule>
    <cfRule type="cellIs" dxfId="2828" priority="1056" stopIfTrue="1" operator="greaterThanOrEqual">
      <formula>$E$1/$E$1*90</formula>
    </cfRule>
  </conditionalFormatting>
  <conditionalFormatting sqref="AE639 AG639 AP639 AL639 AN639 AI639">
    <cfRule type="cellIs" dxfId="2827" priority="1057" stopIfTrue="1" operator="lessThan">
      <formula>$F$1/$F$1*9%</formula>
    </cfRule>
    <cfRule type="cellIs" dxfId="2826" priority="1058" stopIfTrue="1" operator="between">
      <formula>$F$1/$F$1*9%</formula>
      <formula>$F$1/$F$1*13.4%</formula>
    </cfRule>
    <cfRule type="cellIs" dxfId="2825" priority="1059" stopIfTrue="1" operator="greaterThanOrEqual">
      <formula>$F$1/$F$1*13.5%</formula>
    </cfRule>
  </conditionalFormatting>
  <conditionalFormatting sqref="AR639">
    <cfRule type="cellIs" dxfId="2824" priority="1062" stopIfTrue="1" operator="lessThan">
      <formula>$W$1/$W$1*60%</formula>
    </cfRule>
    <cfRule type="cellIs" dxfId="2823" priority="1063" stopIfTrue="1" operator="between">
      <formula>$W$1/$W$1*60%</formula>
      <formula>$W$1/$W$1*89%</formula>
    </cfRule>
    <cfRule type="cellIs" dxfId="2822" priority="1064" stopIfTrue="1" operator="greaterThanOrEqual">
      <formula>$W$1/$W$1*90%</formula>
    </cfRule>
  </conditionalFormatting>
  <conditionalFormatting sqref="AQ639 AJ639 T639:V639">
    <cfRule type="cellIs" dxfId="2821" priority="1065" stopIfTrue="1" operator="lessThan">
      <formula>$F$1/$F$1*1%</formula>
    </cfRule>
    <cfRule type="cellIs" dxfId="2820" priority="1066" stopIfTrue="1" operator="between">
      <formula>$F$1/$F$1*1%</formula>
      <formula>$F$1/$F$1*4%</formula>
    </cfRule>
    <cfRule type="cellIs" dxfId="2819" priority="1067" stopIfTrue="1" operator="greaterThanOrEqual">
      <formula>$F$1/$F$1*5%</formula>
    </cfRule>
  </conditionalFormatting>
  <conditionalFormatting sqref="T639:V639">
    <cfRule type="cellIs" dxfId="2818" priority="1068" stopIfTrue="1" operator="lessThan">
      <formula>#REF!/#REF!*1%</formula>
    </cfRule>
    <cfRule type="cellIs" dxfId="2817" priority="1069" stopIfTrue="1" operator="between">
      <formula>#REF!/#REF!*1%</formula>
      <formula>#REF!/#REF!*4%</formula>
    </cfRule>
    <cfRule type="cellIs" dxfId="2816" priority="1070" stopIfTrue="1" operator="greaterThanOrEqual">
      <formula>#REF!/#REF!*5%</formula>
    </cfRule>
  </conditionalFormatting>
  <conditionalFormatting sqref="AF508:AF514 AH508:AH514 AO508:AO514 AD508:AD514 AK508:AK514 AM508:AM514">
    <cfRule type="cellIs" dxfId="2815" priority="1145" stopIfTrue="1" operator="lessThan">
      <formula>$E$1/$E$1*60</formula>
    </cfRule>
    <cfRule type="cellIs" dxfId="2814" priority="1146" stopIfTrue="1" operator="between">
      <formula>$E$1/$E$1*60</formula>
      <formula>$E$1/$E$1*89</formula>
    </cfRule>
    <cfRule type="cellIs" dxfId="2813" priority="1147" stopIfTrue="1" operator="greaterThanOrEqual">
      <formula>$E$1/$E$1*90</formula>
    </cfRule>
  </conditionalFormatting>
  <conditionalFormatting sqref="AE508:AE514 AG508:AG514 AP508:AP514 AL508:AL514 AN508:AN514 AI508:AI514">
    <cfRule type="cellIs" dxfId="2812" priority="1148" stopIfTrue="1" operator="lessThan">
      <formula>$F$1/$F$1*9%</formula>
    </cfRule>
    <cfRule type="cellIs" dxfId="2811" priority="1149" stopIfTrue="1" operator="between">
      <formula>$F$1/$F$1*9%</formula>
      <formula>$F$1/$F$1*13.4%</formula>
    </cfRule>
    <cfRule type="cellIs" dxfId="2810" priority="1150" stopIfTrue="1" operator="greaterThanOrEqual">
      <formula>$F$1/$F$1*13.5%</formula>
    </cfRule>
  </conditionalFormatting>
  <conditionalFormatting sqref="X478 AS508:AS514">
    <cfRule type="expression" dxfId="2809" priority="1151" stopIfTrue="1">
      <formula>F</formula>
    </cfRule>
    <cfRule type="expression" dxfId="2808" priority="1152" stopIfTrue="1">
      <formula>A</formula>
    </cfRule>
  </conditionalFormatting>
  <conditionalFormatting sqref="AR508:AR514">
    <cfRule type="cellIs" dxfId="2807" priority="1153" stopIfTrue="1" operator="lessThan">
      <formula>$W$1/$W$1*60%</formula>
    </cfRule>
    <cfRule type="cellIs" dxfId="2806" priority="1154" stopIfTrue="1" operator="between">
      <formula>$W$1/$W$1*60%</formula>
      <formula>$W$1/$W$1*89%</formula>
    </cfRule>
    <cfRule type="cellIs" dxfId="2805" priority="1155" stopIfTrue="1" operator="greaterThanOrEqual">
      <formula>$W$1/$W$1*90%</formula>
    </cfRule>
  </conditionalFormatting>
  <conditionalFormatting sqref="AQ508:AQ514 AJ508:AJ514 T508:V514">
    <cfRule type="cellIs" dxfId="2804" priority="1156" stopIfTrue="1" operator="lessThan">
      <formula>$F$1/$F$1*1%</formula>
    </cfRule>
    <cfRule type="cellIs" dxfId="2803" priority="1157" stopIfTrue="1" operator="between">
      <formula>$F$1/$F$1*1%</formula>
      <formula>$F$1/$F$1*4%</formula>
    </cfRule>
    <cfRule type="cellIs" dxfId="2802" priority="1158" stopIfTrue="1" operator="greaterThanOrEqual">
      <formula>$F$1/$F$1*5%</formula>
    </cfRule>
  </conditionalFormatting>
  <conditionalFormatting sqref="T508:V514">
    <cfRule type="cellIs" dxfId="2801" priority="1159" stopIfTrue="1" operator="lessThan">
      <formula>#REF!/#REF!*1%</formula>
    </cfRule>
    <cfRule type="cellIs" dxfId="2800" priority="1160" stopIfTrue="1" operator="between">
      <formula>#REF!/#REF!*1%</formula>
      <formula>#REF!/#REF!*4%</formula>
    </cfRule>
    <cfRule type="cellIs" dxfId="2799" priority="1161" stopIfTrue="1" operator="greaterThanOrEqual">
      <formula>#REF!/#REF!*5%</formula>
    </cfRule>
  </conditionalFormatting>
  <conditionalFormatting sqref="W478">
    <cfRule type="cellIs" dxfId="2798" priority="1162" stopIfTrue="1" operator="lessThan">
      <formula>#REF!/#REF!*60%</formula>
    </cfRule>
    <cfRule type="cellIs" dxfId="2797" priority="1163" stopIfTrue="1" operator="between">
      <formula>#REF!/#REF!*60%</formula>
      <formula>#REF!/#REF!*89%</formula>
    </cfRule>
    <cfRule type="cellIs" dxfId="2796" priority="1164" stopIfTrue="1" operator="greaterThanOrEqual">
      <formula>#REF!/#REF!*90%</formula>
    </cfRule>
  </conditionalFormatting>
  <conditionalFormatting sqref="X493">
    <cfRule type="expression" dxfId="2795" priority="1143" stopIfTrue="1">
      <formula>F</formula>
    </cfRule>
    <cfRule type="expression" dxfId="2794" priority="1144" stopIfTrue="1">
      <formula>A</formula>
    </cfRule>
  </conditionalFormatting>
  <conditionalFormatting sqref="X481">
    <cfRule type="expression" dxfId="2793" priority="1141" stopIfTrue="1">
      <formula>F</formula>
    </cfRule>
    <cfRule type="expression" dxfId="2792" priority="1142" stopIfTrue="1">
      <formula>A</formula>
    </cfRule>
  </conditionalFormatting>
  <conditionalFormatting sqref="X612 AS639">
    <cfRule type="expression" dxfId="2791" priority="1060" stopIfTrue="1">
      <formula>F</formula>
    </cfRule>
    <cfRule type="expression" dxfId="2790" priority="1061" stopIfTrue="1">
      <formula>A</formula>
    </cfRule>
  </conditionalFormatting>
  <conditionalFormatting sqref="Y496">
    <cfRule type="cellIs" dxfId="2789" priority="1136" stopIfTrue="1" operator="lessThan">
      <formula>#REF!/#REF!*60%</formula>
    </cfRule>
    <cfRule type="cellIs" dxfId="2788" priority="1137" stopIfTrue="1" operator="between">
      <formula>#REF!/#REF!*60%</formula>
      <formula>#REF!/#REF!*89%</formula>
    </cfRule>
    <cfRule type="cellIs" dxfId="2787" priority="1138" stopIfTrue="1" operator="greaterThanOrEqual">
      <formula>#REF!/#REF!*90%</formula>
    </cfRule>
  </conditionalFormatting>
  <conditionalFormatting sqref="X502:X503">
    <cfRule type="expression" dxfId="2786" priority="1134" stopIfTrue="1">
      <formula>F</formula>
    </cfRule>
    <cfRule type="expression" dxfId="2785" priority="1135" stopIfTrue="1">
      <formula>A</formula>
    </cfRule>
  </conditionalFormatting>
  <conditionalFormatting sqref="X506">
    <cfRule type="expression" dxfId="2784" priority="1132" stopIfTrue="1">
      <formula>F</formula>
    </cfRule>
    <cfRule type="expression" dxfId="2783" priority="1133" stopIfTrue="1">
      <formula>A</formula>
    </cfRule>
  </conditionalFormatting>
  <conditionalFormatting sqref="AS638">
    <cfRule type="expression" dxfId="2782" priority="1030" stopIfTrue="1">
      <formula>F</formula>
    </cfRule>
    <cfRule type="expression" dxfId="2781" priority="1031" stopIfTrue="1">
      <formula>A</formula>
    </cfRule>
  </conditionalFormatting>
  <conditionalFormatting sqref="Y505">
    <cfRule type="cellIs" dxfId="2780" priority="1129" stopIfTrue="1" operator="lessThan">
      <formula>#REF!/#REF!*60%</formula>
    </cfRule>
    <cfRule type="cellIs" dxfId="2779" priority="1130" stopIfTrue="1" operator="between">
      <formula>#REF!/#REF!*60%</formula>
      <formula>#REF!/#REF!*89%</formula>
    </cfRule>
    <cfRule type="cellIs" dxfId="2778" priority="1131" stopIfTrue="1" operator="greaterThanOrEqual">
      <formula>#REF!/#REF!*90%</formula>
    </cfRule>
  </conditionalFormatting>
  <conditionalFormatting sqref="X504">
    <cfRule type="expression" dxfId="2777" priority="1125" stopIfTrue="1">
      <formula>F</formula>
    </cfRule>
    <cfRule type="expression" dxfId="2776" priority="1126" stopIfTrue="1">
      <formula>A</formula>
    </cfRule>
  </conditionalFormatting>
  <conditionalFormatting sqref="AF507 AH507 AO507 AD507 AK507 AM507">
    <cfRule type="cellIs" dxfId="2775" priority="1108" stopIfTrue="1" operator="lessThan">
      <formula>$E$1/$E$1*60</formula>
    </cfRule>
    <cfRule type="cellIs" dxfId="2774" priority="1109" stopIfTrue="1" operator="between">
      <formula>$E$1/$E$1*60</formula>
      <formula>$E$1/$E$1*89</formula>
    </cfRule>
    <cfRule type="cellIs" dxfId="2773" priority="1110" stopIfTrue="1" operator="greaterThanOrEqual">
      <formula>$E$1/$E$1*90</formula>
    </cfRule>
  </conditionalFormatting>
  <conditionalFormatting sqref="AE507 AG507 AP507 AL507 AN507 AI507">
    <cfRule type="cellIs" dxfId="2772" priority="1111" stopIfTrue="1" operator="lessThan">
      <formula>$F$1/$F$1*9%</formula>
    </cfRule>
    <cfRule type="cellIs" dxfId="2771" priority="1112" stopIfTrue="1" operator="between">
      <formula>$F$1/$F$1*9%</formula>
      <formula>$F$1/$F$1*13.4%</formula>
    </cfRule>
    <cfRule type="cellIs" dxfId="2770" priority="1113" stopIfTrue="1" operator="greaterThanOrEqual">
      <formula>$F$1/$F$1*13.5%</formula>
    </cfRule>
  </conditionalFormatting>
  <conditionalFormatting sqref="AR507">
    <cfRule type="cellIs" dxfId="2769" priority="1116" stopIfTrue="1" operator="lessThan">
      <formula>$W$1/$W$1*60%</formula>
    </cfRule>
    <cfRule type="cellIs" dxfId="2768" priority="1117" stopIfTrue="1" operator="between">
      <formula>$W$1/$W$1*60%</formula>
      <formula>$W$1/$W$1*89%</formula>
    </cfRule>
    <cfRule type="cellIs" dxfId="2767" priority="1118" stopIfTrue="1" operator="greaterThanOrEqual">
      <formula>$W$1/$W$1*90%</formula>
    </cfRule>
  </conditionalFormatting>
  <conditionalFormatting sqref="AQ507 AJ507 T507:V507">
    <cfRule type="cellIs" dxfId="2766" priority="1119" stopIfTrue="1" operator="lessThan">
      <formula>$F$1/$F$1*1%</formula>
    </cfRule>
    <cfRule type="cellIs" dxfId="2765" priority="1120" stopIfTrue="1" operator="between">
      <formula>$F$1/$F$1*1%</formula>
      <formula>$F$1/$F$1*4%</formula>
    </cfRule>
    <cfRule type="cellIs" dxfId="2764" priority="1121" stopIfTrue="1" operator="greaterThanOrEqual">
      <formula>$F$1/$F$1*5%</formula>
    </cfRule>
  </conditionalFormatting>
  <conditionalFormatting sqref="T507:V507">
    <cfRule type="cellIs" dxfId="2763" priority="1122" stopIfTrue="1" operator="lessThan">
      <formula>#REF!/#REF!*1%</formula>
    </cfRule>
    <cfRule type="cellIs" dxfId="2762" priority="1123" stopIfTrue="1" operator="between">
      <formula>#REF!/#REF!*1%</formula>
      <formula>#REF!/#REF!*4%</formula>
    </cfRule>
    <cfRule type="cellIs" dxfId="2761" priority="1124" stopIfTrue="1" operator="greaterThanOrEqual">
      <formula>#REF!/#REF!*5%</formula>
    </cfRule>
  </conditionalFormatting>
  <conditionalFormatting sqref="AM640:AM647 AK640:AK647 AD640:AD647 AO640:AO647 AH640:AH647 AF640:AF647">
    <cfRule type="cellIs" dxfId="2760" priority="1091" stopIfTrue="1" operator="lessThan">
      <formula>$E$1/$E$1*60</formula>
    </cfRule>
    <cfRule type="cellIs" dxfId="2759" priority="1092" stopIfTrue="1" operator="between">
      <formula>$E$1/$E$1*60</formula>
      <formula>$E$1/$E$1*89</formula>
    </cfRule>
    <cfRule type="cellIs" dxfId="2758" priority="1093" stopIfTrue="1" operator="greaterThanOrEqual">
      <formula>$E$1/$E$1*90</formula>
    </cfRule>
  </conditionalFormatting>
  <conditionalFormatting sqref="AI640:AI647 AN640:AN647 AL640:AL647 AP640:AP647 AG640:AG647 AE640:AE647">
    <cfRule type="cellIs" dxfId="2757" priority="1094" stopIfTrue="1" operator="lessThan">
      <formula>$F$1/$F$1*9%</formula>
    </cfRule>
    <cfRule type="cellIs" dxfId="2756" priority="1095" stopIfTrue="1" operator="between">
      <formula>$F$1/$F$1*9%</formula>
      <formula>$F$1/$F$1*13.4%</formula>
    </cfRule>
    <cfRule type="cellIs" dxfId="2755" priority="1096" stopIfTrue="1" operator="greaterThanOrEqual">
      <formula>$F$1/$F$1*13.5%</formula>
    </cfRule>
  </conditionalFormatting>
  <conditionalFormatting sqref="X569 AS640:AS647">
    <cfRule type="expression" dxfId="2754" priority="1097" stopIfTrue="1">
      <formula>F</formula>
    </cfRule>
    <cfRule type="expression" dxfId="2753" priority="1098" stopIfTrue="1">
      <formula>A</formula>
    </cfRule>
  </conditionalFormatting>
  <conditionalFormatting sqref="T640:V647 AJ640:AJ647 AQ640:AQ647">
    <cfRule type="cellIs" dxfId="2752" priority="1099" stopIfTrue="1" operator="lessThan">
      <formula>$F$1/$F$1*1%</formula>
    </cfRule>
    <cfRule type="cellIs" dxfId="2751" priority="1100" stopIfTrue="1" operator="between">
      <formula>$F$1/$F$1*1%</formula>
      <formula>$F$1/$F$1*4%</formula>
    </cfRule>
    <cfRule type="cellIs" dxfId="2750" priority="1101" stopIfTrue="1" operator="greaterThanOrEqual">
      <formula>$F$1/$F$1*5%</formula>
    </cfRule>
  </conditionalFormatting>
  <conditionalFormatting sqref="T640:V647">
    <cfRule type="cellIs" dxfId="2749" priority="1102" stopIfTrue="1" operator="lessThan">
      <formula>#REF!/#REF!*1%</formula>
    </cfRule>
    <cfRule type="cellIs" dxfId="2748" priority="1103" stopIfTrue="1" operator="between">
      <formula>#REF!/#REF!*1%</formula>
      <formula>#REF!/#REF!*4%</formula>
    </cfRule>
    <cfRule type="cellIs" dxfId="2747" priority="1104" stopIfTrue="1" operator="greaterThanOrEqual">
      <formula>#REF!/#REF!*5%</formula>
    </cfRule>
  </conditionalFormatting>
  <conditionalFormatting sqref="W569">
    <cfRule type="cellIs" dxfId="2746" priority="1105" stopIfTrue="1" operator="lessThan">
      <formula>#REF!/#REF!*60%</formula>
    </cfRule>
    <cfRule type="cellIs" dxfId="2745" priority="1106" stopIfTrue="1" operator="between">
      <formula>#REF!/#REF!*60%</formula>
      <formula>#REF!/#REF!*89%</formula>
    </cfRule>
    <cfRule type="cellIs" dxfId="2744" priority="1107" stopIfTrue="1" operator="greaterThanOrEqual">
      <formula>#REF!/#REF!*90%</formula>
    </cfRule>
  </conditionalFormatting>
  <conditionalFormatting sqref="X653 AS679">
    <cfRule type="expression" dxfId="2743" priority="993" stopIfTrue="1">
      <formula>F</formula>
    </cfRule>
    <cfRule type="expression" dxfId="2742" priority="994" stopIfTrue="1">
      <formula>A</formula>
    </cfRule>
  </conditionalFormatting>
  <conditionalFormatting sqref="AS768:AS785">
    <cfRule type="expression" dxfId="2741" priority="871" stopIfTrue="1">
      <formula>F</formula>
    </cfRule>
    <cfRule type="expression" dxfId="2740" priority="872" stopIfTrue="1">
      <formula>A</formula>
    </cfRule>
  </conditionalFormatting>
  <conditionalFormatting sqref="AF594:AF606 AH594:AH606 AO594:AO606 AD594:AD606 AK594:AK606 AM594:AM606">
    <cfRule type="cellIs" dxfId="2739" priority="1074" stopIfTrue="1" operator="lessThan">
      <formula>$E$1/$E$1*60</formula>
    </cfRule>
    <cfRule type="cellIs" dxfId="2738" priority="1075" stopIfTrue="1" operator="between">
      <formula>$E$1/$E$1*60</formula>
      <formula>$E$1/$E$1*89</formula>
    </cfRule>
    <cfRule type="cellIs" dxfId="2737" priority="1076" stopIfTrue="1" operator="greaterThanOrEqual">
      <formula>$E$1/$E$1*90</formula>
    </cfRule>
  </conditionalFormatting>
  <conditionalFormatting sqref="AE594:AE606 AG594:AG606 AP594:AP606 AL594:AL606 AN594:AN606 AI594:AI606">
    <cfRule type="cellIs" dxfId="2736" priority="1077" stopIfTrue="1" operator="lessThan">
      <formula>$F$1/$F$1*9%</formula>
    </cfRule>
    <cfRule type="cellIs" dxfId="2735" priority="1078" stopIfTrue="1" operator="between">
      <formula>$F$1/$F$1*9%</formula>
      <formula>$F$1/$F$1*13.4%</formula>
    </cfRule>
    <cfRule type="cellIs" dxfId="2734" priority="1079" stopIfTrue="1" operator="greaterThanOrEqual">
      <formula>$F$1/$F$1*13.5%</formula>
    </cfRule>
  </conditionalFormatting>
  <conditionalFormatting sqref="AS594:AS606">
    <cfRule type="expression" dxfId="2733" priority="1080" stopIfTrue="1">
      <formula>F</formula>
    </cfRule>
    <cfRule type="expression" dxfId="2732" priority="1081" stopIfTrue="1">
      <formula>A</formula>
    </cfRule>
  </conditionalFormatting>
  <conditionalFormatting sqref="AR594:AR606">
    <cfRule type="cellIs" dxfId="2731" priority="1082" stopIfTrue="1" operator="lessThan">
      <formula>$W$1/$W$1*60%</formula>
    </cfRule>
    <cfRule type="cellIs" dxfId="2730" priority="1083" stopIfTrue="1" operator="between">
      <formula>$W$1/$W$1*60%</formula>
      <formula>$W$1/$W$1*89%</formula>
    </cfRule>
    <cfRule type="cellIs" dxfId="2729" priority="1084" stopIfTrue="1" operator="greaterThanOrEqual">
      <formula>$W$1/$W$1*90%</formula>
    </cfRule>
  </conditionalFormatting>
  <conditionalFormatting sqref="AQ594:AQ606 AJ594:AJ606 T594:V606">
    <cfRule type="cellIs" dxfId="2728" priority="1085" stopIfTrue="1" operator="lessThan">
      <formula>$F$1/$F$1*1%</formula>
    </cfRule>
    <cfRule type="cellIs" dxfId="2727" priority="1086" stopIfTrue="1" operator="between">
      <formula>$F$1/$F$1*1%</formula>
      <formula>$F$1/$F$1*4%</formula>
    </cfRule>
    <cfRule type="cellIs" dxfId="2726" priority="1087" stopIfTrue="1" operator="greaterThanOrEqual">
      <formula>$F$1/$F$1*5%</formula>
    </cfRule>
  </conditionalFormatting>
  <conditionalFormatting sqref="T594:V606">
    <cfRule type="cellIs" dxfId="2725" priority="1088" stopIfTrue="1" operator="lessThan">
      <formula>#REF!/#REF!*1%</formula>
    </cfRule>
    <cfRule type="cellIs" dxfId="2724" priority="1089" stopIfTrue="1" operator="between">
      <formula>#REF!/#REF!*1%</formula>
      <formula>#REF!/#REF!*4%</formula>
    </cfRule>
    <cfRule type="cellIs" dxfId="2723" priority="1090" stopIfTrue="1" operator="greaterThanOrEqual">
      <formula>#REF!/#REF!*5%</formula>
    </cfRule>
  </conditionalFormatting>
  <conditionalFormatting sqref="W612">
    <cfRule type="cellIs" dxfId="2722" priority="1071" stopIfTrue="1" operator="lessThan">
      <formula>#REF!/#REF!*60%</formula>
    </cfRule>
    <cfRule type="cellIs" dxfId="2721" priority="1072" stopIfTrue="1" operator="between">
      <formula>#REF!/#REF!*60%</formula>
      <formula>#REF!/#REF!*89%</formula>
    </cfRule>
    <cfRule type="cellIs" dxfId="2720" priority="1073" stopIfTrue="1" operator="greaterThanOrEqual">
      <formula>#REF!/#REF!*90%</formula>
    </cfRule>
  </conditionalFormatting>
  <conditionalFormatting sqref="X616">
    <cfRule type="expression" dxfId="2719" priority="1052" stopIfTrue="1">
      <formula>F</formula>
    </cfRule>
    <cfRule type="expression" dxfId="2718" priority="1053" stopIfTrue="1">
      <formula>A</formula>
    </cfRule>
  </conditionalFormatting>
  <conditionalFormatting sqref="X708">
    <cfRule type="expression" dxfId="2717" priority="918" stopIfTrue="1">
      <formula>F</formula>
    </cfRule>
    <cfRule type="expression" dxfId="2716" priority="919" stopIfTrue="1">
      <formula>A</formula>
    </cfRule>
  </conditionalFormatting>
  <conditionalFormatting sqref="X699">
    <cfRule type="expression" dxfId="2715" priority="929" stopIfTrue="1">
      <formula>F</formula>
    </cfRule>
    <cfRule type="expression" dxfId="2714" priority="930" stopIfTrue="1">
      <formula>A</formula>
    </cfRule>
  </conditionalFormatting>
  <conditionalFormatting sqref="X633">
    <cfRule type="expression" dxfId="2713" priority="1041" stopIfTrue="1">
      <formula>F</formula>
    </cfRule>
    <cfRule type="expression" dxfId="2712" priority="1042" stopIfTrue="1">
      <formula>A</formula>
    </cfRule>
  </conditionalFormatting>
  <conditionalFormatting sqref="AS680:AS689">
    <cfRule type="expression" dxfId="2711" priority="1013" stopIfTrue="1">
      <formula>F</formula>
    </cfRule>
    <cfRule type="expression" dxfId="2710" priority="1014" stopIfTrue="1">
      <formula>A</formula>
    </cfRule>
  </conditionalFormatting>
  <conditionalFormatting sqref="AF638 AH638 AO638 AD638 AK638 AM638">
    <cfRule type="cellIs" dxfId="2709" priority="1024" stopIfTrue="1" operator="lessThan">
      <formula>$E$1/$E$1*60</formula>
    </cfRule>
    <cfRule type="cellIs" dxfId="2708" priority="1025" stopIfTrue="1" operator="between">
      <formula>$E$1/$E$1*60</formula>
      <formula>$E$1/$E$1*89</formula>
    </cfRule>
    <cfRule type="cellIs" dxfId="2707" priority="1026" stopIfTrue="1" operator="greaterThanOrEqual">
      <formula>$E$1/$E$1*90</formula>
    </cfRule>
  </conditionalFormatting>
  <conditionalFormatting sqref="AE638 AG638 AP638 AL638 AN638 AI638">
    <cfRule type="cellIs" dxfId="2706" priority="1027" stopIfTrue="1" operator="lessThan">
      <formula>$F$1/$F$1*9%</formula>
    </cfRule>
    <cfRule type="cellIs" dxfId="2705" priority="1028" stopIfTrue="1" operator="between">
      <formula>$F$1/$F$1*9%</formula>
      <formula>$F$1/$F$1*13.4%</formula>
    </cfRule>
    <cfRule type="cellIs" dxfId="2704" priority="1029" stopIfTrue="1" operator="greaterThanOrEqual">
      <formula>$F$1/$F$1*13.5%</formula>
    </cfRule>
  </conditionalFormatting>
  <conditionalFormatting sqref="X656">
    <cfRule type="expression" dxfId="2703" priority="985" stopIfTrue="1">
      <formula>F</formula>
    </cfRule>
    <cfRule type="expression" dxfId="2702" priority="986" stopIfTrue="1">
      <formula>A</formula>
    </cfRule>
  </conditionalFormatting>
  <conditionalFormatting sqref="AR638">
    <cfRule type="cellIs" dxfId="2701" priority="1032" stopIfTrue="1" operator="lessThan">
      <formula>$W$1/$W$1*60%</formula>
    </cfRule>
    <cfRule type="cellIs" dxfId="2700" priority="1033" stopIfTrue="1" operator="between">
      <formula>$W$1/$W$1*60%</formula>
      <formula>$W$1/$W$1*89%</formula>
    </cfRule>
    <cfRule type="cellIs" dxfId="2699" priority="1034" stopIfTrue="1" operator="greaterThanOrEqual">
      <formula>$W$1/$W$1*90%</formula>
    </cfRule>
  </conditionalFormatting>
  <conditionalFormatting sqref="AQ638 AJ638 T638:V638">
    <cfRule type="cellIs" dxfId="2698" priority="1035" stopIfTrue="1" operator="lessThan">
      <formula>$F$1/$F$1*1%</formula>
    </cfRule>
    <cfRule type="cellIs" dxfId="2697" priority="1036" stopIfTrue="1" operator="between">
      <formula>$F$1/$F$1*1%</formula>
      <formula>$F$1/$F$1*4%</formula>
    </cfRule>
    <cfRule type="cellIs" dxfId="2696" priority="1037" stopIfTrue="1" operator="greaterThanOrEqual">
      <formula>$F$1/$F$1*5%</formula>
    </cfRule>
  </conditionalFormatting>
  <conditionalFormatting sqref="T638:V638">
    <cfRule type="cellIs" dxfId="2695" priority="1038" stopIfTrue="1" operator="lessThan">
      <formula>#REF!/#REF!*1%</formula>
    </cfRule>
    <cfRule type="cellIs" dxfId="2694" priority="1039" stopIfTrue="1" operator="between">
      <formula>#REF!/#REF!*1%</formula>
      <formula>#REF!/#REF!*4%</formula>
    </cfRule>
    <cfRule type="cellIs" dxfId="2693" priority="1040" stopIfTrue="1" operator="greaterThanOrEqual">
      <formula>#REF!/#REF!*5%</formula>
    </cfRule>
  </conditionalFormatting>
  <conditionalFormatting sqref="AM680:AM689 AK680:AK689 AD680:AD689 AO680:AO689 AH680:AH689 AF680:AF689">
    <cfRule type="cellIs" dxfId="2692" priority="1007" stopIfTrue="1" operator="lessThan">
      <formula>$E$1/$E$1*60</formula>
    </cfRule>
    <cfRule type="cellIs" dxfId="2691" priority="1008" stopIfTrue="1" operator="between">
      <formula>$E$1/$E$1*60</formula>
      <formula>$E$1/$E$1*89</formula>
    </cfRule>
    <cfRule type="cellIs" dxfId="2690" priority="1009" stopIfTrue="1" operator="greaterThanOrEqual">
      <formula>$E$1/$E$1*90</formula>
    </cfRule>
  </conditionalFormatting>
  <conditionalFormatting sqref="AI680:AI689 AN680:AN689 AL680:AL689 AP680:AP689 AG680:AG689 AE680:AE689">
    <cfRule type="cellIs" dxfId="2689" priority="1010" stopIfTrue="1" operator="lessThan">
      <formula>$F$1/$F$1*9%</formula>
    </cfRule>
    <cfRule type="cellIs" dxfId="2688" priority="1011" stopIfTrue="1" operator="between">
      <formula>$F$1/$F$1*9%</formula>
      <formula>$F$1/$F$1*13.4%</formula>
    </cfRule>
    <cfRule type="cellIs" dxfId="2687" priority="1012" stopIfTrue="1" operator="greaterThanOrEqual">
      <formula>$F$1/$F$1*13.5%</formula>
    </cfRule>
  </conditionalFormatting>
  <conditionalFormatting sqref="AR680:AR689">
    <cfRule type="cellIs" dxfId="2686" priority="1015" stopIfTrue="1" operator="lessThan">
      <formula>$W$1/$W$1*60%</formula>
    </cfRule>
    <cfRule type="cellIs" dxfId="2685" priority="1016" stopIfTrue="1" operator="between">
      <formula>$W$1/$W$1*60%</formula>
      <formula>$W$1/$W$1*89%</formula>
    </cfRule>
    <cfRule type="cellIs" dxfId="2684" priority="1017" stopIfTrue="1" operator="greaterThanOrEqual">
      <formula>$W$1/$W$1*90%</formula>
    </cfRule>
  </conditionalFormatting>
  <conditionalFormatting sqref="T680:V689 AJ680:AJ689 AQ680:AQ689">
    <cfRule type="cellIs" dxfId="2683" priority="1018" stopIfTrue="1" operator="lessThan">
      <formula>$F$1/$F$1*1%</formula>
    </cfRule>
    <cfRule type="cellIs" dxfId="2682" priority="1019" stopIfTrue="1" operator="between">
      <formula>$F$1/$F$1*1%</formula>
      <formula>$F$1/$F$1*4%</formula>
    </cfRule>
    <cfRule type="cellIs" dxfId="2681" priority="1020" stopIfTrue="1" operator="greaterThanOrEqual">
      <formula>$F$1/$F$1*5%</formula>
    </cfRule>
  </conditionalFormatting>
  <conditionalFormatting sqref="T680:V689">
    <cfRule type="cellIs" dxfId="2680" priority="1021" stopIfTrue="1" operator="lessThan">
      <formula>#REF!/#REF!*1%</formula>
    </cfRule>
    <cfRule type="cellIs" dxfId="2679" priority="1022" stopIfTrue="1" operator="between">
      <formula>#REF!/#REF!*1%</formula>
      <formula>#REF!/#REF!*4%</formula>
    </cfRule>
    <cfRule type="cellIs" dxfId="2678" priority="1023" stopIfTrue="1" operator="greaterThanOrEqual">
      <formula>#REF!/#REF!*5%</formula>
    </cfRule>
  </conditionalFormatting>
  <conditionalFormatting sqref="AF679 AH679 AO679 AD679 AK679 AM679">
    <cfRule type="cellIs" dxfId="2677" priority="987" stopIfTrue="1" operator="lessThan">
      <formula>$E$1/$E$1*60</formula>
    </cfRule>
    <cfRule type="cellIs" dxfId="2676" priority="988" stopIfTrue="1" operator="between">
      <formula>$E$1/$E$1*60</formula>
      <formula>$E$1/$E$1*89</formula>
    </cfRule>
    <cfRule type="cellIs" dxfId="2675" priority="989" stopIfTrue="1" operator="greaterThanOrEqual">
      <formula>$E$1/$E$1*90</formula>
    </cfRule>
  </conditionalFormatting>
  <conditionalFormatting sqref="AE679 AG679 AP679 AL679 AN679 AI679">
    <cfRule type="cellIs" dxfId="2674" priority="990" stopIfTrue="1" operator="lessThan">
      <formula>$F$1/$F$1*9%</formula>
    </cfRule>
    <cfRule type="cellIs" dxfId="2673" priority="991" stopIfTrue="1" operator="between">
      <formula>$F$1/$F$1*9%</formula>
      <formula>$F$1/$F$1*13.4%</formula>
    </cfRule>
    <cfRule type="cellIs" dxfId="2672" priority="992" stopIfTrue="1" operator="greaterThanOrEqual">
      <formula>$F$1/$F$1*13.5%</formula>
    </cfRule>
  </conditionalFormatting>
  <conditionalFormatting sqref="AR679">
    <cfRule type="cellIs" dxfId="2671" priority="995" stopIfTrue="1" operator="lessThan">
      <formula>$W$1/$W$1*60%</formula>
    </cfRule>
    <cfRule type="cellIs" dxfId="2670" priority="996" stopIfTrue="1" operator="between">
      <formula>$W$1/$W$1*60%</formula>
      <formula>$W$1/$W$1*89%</formula>
    </cfRule>
    <cfRule type="cellIs" dxfId="2669" priority="997" stopIfTrue="1" operator="greaterThanOrEqual">
      <formula>$W$1/$W$1*90%</formula>
    </cfRule>
  </conditionalFormatting>
  <conditionalFormatting sqref="AQ679 AJ679 T679:V679">
    <cfRule type="cellIs" dxfId="2668" priority="998" stopIfTrue="1" operator="lessThan">
      <formula>$F$1/$F$1*1%</formula>
    </cfRule>
    <cfRule type="cellIs" dxfId="2667" priority="999" stopIfTrue="1" operator="between">
      <formula>$F$1/$F$1*1%</formula>
      <formula>$F$1/$F$1*4%</formula>
    </cfRule>
    <cfRule type="cellIs" dxfId="2666" priority="1000" stopIfTrue="1" operator="greaterThanOrEqual">
      <formula>$F$1/$F$1*5%</formula>
    </cfRule>
  </conditionalFormatting>
  <conditionalFormatting sqref="T679:V679">
    <cfRule type="cellIs" dxfId="2665" priority="1001" stopIfTrue="1" operator="lessThan">
      <formula>#REF!/#REF!*1%</formula>
    </cfRule>
    <cfRule type="cellIs" dxfId="2664" priority="1002" stopIfTrue="1" operator="between">
      <formula>#REF!/#REF!*1%</formula>
      <formula>#REF!/#REF!*4%</formula>
    </cfRule>
    <cfRule type="cellIs" dxfId="2663" priority="1003" stopIfTrue="1" operator="greaterThanOrEqual">
      <formula>#REF!/#REF!*5%</formula>
    </cfRule>
  </conditionalFormatting>
  <conditionalFormatting sqref="W653">
    <cfRule type="cellIs" dxfId="2662" priority="1004" stopIfTrue="1" operator="lessThan">
      <formula>#REF!/#REF!*60%</formula>
    </cfRule>
    <cfRule type="cellIs" dxfId="2661" priority="1005" stopIfTrue="1" operator="between">
      <formula>#REF!/#REF!*60%</formula>
      <formula>#REF!/#REF!*89%</formula>
    </cfRule>
    <cfRule type="cellIs" dxfId="2660" priority="1006" stopIfTrue="1" operator="greaterThanOrEqual">
      <formula>#REF!/#REF!*90%</formula>
    </cfRule>
  </conditionalFormatting>
  <conditionalFormatting sqref="AS715:AS733">
    <cfRule type="expression" dxfId="2659" priority="957" stopIfTrue="1">
      <formula>F</formula>
    </cfRule>
    <cfRule type="expression" dxfId="2658" priority="958" stopIfTrue="1">
      <formula>A</formula>
    </cfRule>
  </conditionalFormatting>
  <conditionalFormatting sqref="AF678 AH678 AO678 AD678 AK678 AM678">
    <cfRule type="cellIs" dxfId="2657" priority="968" stopIfTrue="1" operator="lessThan">
      <formula>$E$1/$E$1*60</formula>
    </cfRule>
    <cfRule type="cellIs" dxfId="2656" priority="969" stopIfTrue="1" operator="between">
      <formula>$E$1/$E$1*60</formula>
      <formula>$E$1/$E$1*89</formula>
    </cfRule>
    <cfRule type="cellIs" dxfId="2655" priority="970" stopIfTrue="1" operator="greaterThanOrEqual">
      <formula>$E$1/$E$1*90</formula>
    </cfRule>
  </conditionalFormatting>
  <conditionalFormatting sqref="AE678 AG678 AP678 AL678 AN678 AI678">
    <cfRule type="cellIs" dxfId="2654" priority="971" stopIfTrue="1" operator="lessThan">
      <formula>$F$1/$F$1*9%</formula>
    </cfRule>
    <cfRule type="cellIs" dxfId="2653" priority="972" stopIfTrue="1" operator="between">
      <formula>$F$1/$F$1*9%</formula>
      <formula>$F$1/$F$1*13.4%</formula>
    </cfRule>
    <cfRule type="cellIs" dxfId="2652" priority="973" stopIfTrue="1" operator="greaterThanOrEqual">
      <formula>$F$1/$F$1*13.5%</formula>
    </cfRule>
  </conditionalFormatting>
  <conditionalFormatting sqref="AS678">
    <cfRule type="expression" dxfId="2651" priority="974" stopIfTrue="1">
      <formula>F</formula>
    </cfRule>
    <cfRule type="expression" dxfId="2650" priority="975" stopIfTrue="1">
      <formula>A</formula>
    </cfRule>
  </conditionalFormatting>
  <conditionalFormatting sqref="AR678">
    <cfRule type="cellIs" dxfId="2649" priority="976" stopIfTrue="1" operator="lessThan">
      <formula>$W$1/$W$1*60%</formula>
    </cfRule>
    <cfRule type="cellIs" dxfId="2648" priority="977" stopIfTrue="1" operator="between">
      <formula>$W$1/$W$1*60%</formula>
      <formula>$W$1/$W$1*89%</formula>
    </cfRule>
    <cfRule type="cellIs" dxfId="2647" priority="978" stopIfTrue="1" operator="greaterThanOrEqual">
      <formula>$W$1/$W$1*90%</formula>
    </cfRule>
  </conditionalFormatting>
  <conditionalFormatting sqref="AQ678 AJ678 T678:V678">
    <cfRule type="cellIs" dxfId="2646" priority="979" stopIfTrue="1" operator="lessThan">
      <formula>$F$1/$F$1*1%</formula>
    </cfRule>
    <cfRule type="cellIs" dxfId="2645" priority="980" stopIfTrue="1" operator="between">
      <formula>$F$1/$F$1*1%</formula>
      <formula>$F$1/$F$1*4%</formula>
    </cfRule>
    <cfRule type="cellIs" dxfId="2644" priority="981" stopIfTrue="1" operator="greaterThanOrEqual">
      <formula>$F$1/$F$1*5%</formula>
    </cfRule>
  </conditionalFormatting>
  <conditionalFormatting sqref="T678:V678">
    <cfRule type="cellIs" dxfId="2643" priority="982" stopIfTrue="1" operator="lessThan">
      <formula>#REF!/#REF!*1%</formula>
    </cfRule>
    <cfRule type="cellIs" dxfId="2642" priority="983" stopIfTrue="1" operator="between">
      <formula>#REF!/#REF!*1%</formula>
      <formula>#REF!/#REF!*4%</formula>
    </cfRule>
    <cfRule type="cellIs" dxfId="2641" priority="984" stopIfTrue="1" operator="greaterThanOrEqual">
      <formula>#REF!/#REF!*5%</formula>
    </cfRule>
  </conditionalFormatting>
  <conditionalFormatting sqref="AM715:AM733 AK715:AK733 AD715:AD733 AO715:AO733 AH715:AH733 AF715:AF733">
    <cfRule type="cellIs" dxfId="2640" priority="951" stopIfTrue="1" operator="lessThan">
      <formula>$E$1/$E$1*60</formula>
    </cfRule>
    <cfRule type="cellIs" dxfId="2639" priority="952" stopIfTrue="1" operator="between">
      <formula>$E$1/$E$1*60</formula>
      <formula>$E$1/$E$1*89</formula>
    </cfRule>
    <cfRule type="cellIs" dxfId="2638" priority="953" stopIfTrue="1" operator="greaterThanOrEqual">
      <formula>$E$1/$E$1*90</formula>
    </cfRule>
  </conditionalFormatting>
  <conditionalFormatting sqref="AI715:AI733 AN715:AN733 AL715:AL733 AP715:AP733 AG715:AG733 AE715:AE733">
    <cfRule type="cellIs" dxfId="2637" priority="954" stopIfTrue="1" operator="lessThan">
      <formula>$F$1/$F$1*9%</formula>
    </cfRule>
    <cfRule type="cellIs" dxfId="2636" priority="955" stopIfTrue="1" operator="between">
      <formula>$F$1/$F$1*9%</formula>
      <formula>$F$1/$F$1*13.4%</formula>
    </cfRule>
    <cfRule type="cellIs" dxfId="2635" priority="956" stopIfTrue="1" operator="greaterThanOrEqual">
      <formula>$F$1/$F$1*13.5%</formula>
    </cfRule>
  </conditionalFormatting>
  <conditionalFormatting sqref="AR715:AR733">
    <cfRule type="cellIs" dxfId="2634" priority="959" stopIfTrue="1" operator="lessThan">
      <formula>$W$1/$W$1*60%</formula>
    </cfRule>
    <cfRule type="cellIs" dxfId="2633" priority="960" stopIfTrue="1" operator="between">
      <formula>$W$1/$W$1*60%</formula>
      <formula>$W$1/$W$1*89%</formula>
    </cfRule>
    <cfRule type="cellIs" dxfId="2632" priority="961" stopIfTrue="1" operator="greaterThanOrEqual">
      <formula>$W$1/$W$1*90%</formula>
    </cfRule>
  </conditionalFormatting>
  <conditionalFormatting sqref="T715:V733 AJ715:AJ733 AQ715:AQ733">
    <cfRule type="cellIs" dxfId="2631" priority="962" stopIfTrue="1" operator="lessThan">
      <formula>$F$1/$F$1*1%</formula>
    </cfRule>
    <cfRule type="cellIs" dxfId="2630" priority="963" stopIfTrue="1" operator="between">
      <formula>$F$1/$F$1*1%</formula>
      <formula>$F$1/$F$1*4%</formula>
    </cfRule>
    <cfRule type="cellIs" dxfId="2629" priority="964" stopIfTrue="1" operator="greaterThanOrEqual">
      <formula>$F$1/$F$1*5%</formula>
    </cfRule>
  </conditionalFormatting>
  <conditionalFormatting sqref="T715:V733">
    <cfRule type="cellIs" dxfId="2628" priority="965" stopIfTrue="1" operator="lessThan">
      <formula>#REF!/#REF!*1%</formula>
    </cfRule>
    <cfRule type="cellIs" dxfId="2627" priority="966" stopIfTrue="1" operator="between">
      <formula>#REF!/#REF!*1%</formula>
      <formula>#REF!/#REF!*4%</formula>
    </cfRule>
    <cfRule type="cellIs" dxfId="2626" priority="967" stopIfTrue="1" operator="greaterThanOrEqual">
      <formula>#REF!/#REF!*5%</formula>
    </cfRule>
  </conditionalFormatting>
  <conditionalFormatting sqref="AF714 AH714 AO714 AD714 AK714 AM714">
    <cfRule type="cellIs" dxfId="2625" priority="931" stopIfTrue="1" operator="lessThan">
      <formula>$E$1/$E$1*60</formula>
    </cfRule>
    <cfRule type="cellIs" dxfId="2624" priority="932" stopIfTrue="1" operator="between">
      <formula>$E$1/$E$1*60</formula>
      <formula>$E$1/$E$1*89</formula>
    </cfRule>
    <cfRule type="cellIs" dxfId="2623" priority="933" stopIfTrue="1" operator="greaterThanOrEqual">
      <formula>$E$1/$E$1*90</formula>
    </cfRule>
  </conditionalFormatting>
  <conditionalFormatting sqref="AE714 AG714 AP714 AL714 AN714 AI714">
    <cfRule type="cellIs" dxfId="2622" priority="934" stopIfTrue="1" operator="lessThan">
      <formula>$F$1/$F$1*9%</formula>
    </cfRule>
    <cfRule type="cellIs" dxfId="2621" priority="935" stopIfTrue="1" operator="between">
      <formula>$F$1/$F$1*9%</formula>
      <formula>$F$1/$F$1*13.4%</formula>
    </cfRule>
    <cfRule type="cellIs" dxfId="2620" priority="936" stopIfTrue="1" operator="greaterThanOrEqual">
      <formula>$F$1/$F$1*13.5%</formula>
    </cfRule>
  </conditionalFormatting>
  <conditionalFormatting sqref="X695 AS714">
    <cfRule type="expression" dxfId="2619" priority="937" stopIfTrue="1">
      <formula>F</formula>
    </cfRule>
    <cfRule type="expression" dxfId="2618" priority="938" stopIfTrue="1">
      <formula>A</formula>
    </cfRule>
  </conditionalFormatting>
  <conditionalFormatting sqref="AR714">
    <cfRule type="cellIs" dxfId="2617" priority="939" stopIfTrue="1" operator="lessThan">
      <formula>$W$1/$W$1*60%</formula>
    </cfRule>
    <cfRule type="cellIs" dxfId="2616" priority="940" stopIfTrue="1" operator="between">
      <formula>$W$1/$W$1*60%</formula>
      <formula>$W$1/$W$1*89%</formula>
    </cfRule>
    <cfRule type="cellIs" dxfId="2615" priority="941" stopIfTrue="1" operator="greaterThanOrEqual">
      <formula>$W$1/$W$1*90%</formula>
    </cfRule>
  </conditionalFormatting>
  <conditionalFormatting sqref="AQ714 AJ714 T714:V714">
    <cfRule type="cellIs" dxfId="2614" priority="942" stopIfTrue="1" operator="lessThan">
      <formula>$F$1/$F$1*1%</formula>
    </cfRule>
    <cfRule type="cellIs" dxfId="2613" priority="943" stopIfTrue="1" operator="between">
      <formula>$F$1/$F$1*1%</formula>
      <formula>$F$1/$F$1*4%</formula>
    </cfRule>
    <cfRule type="cellIs" dxfId="2612" priority="944" stopIfTrue="1" operator="greaterThanOrEqual">
      <formula>$F$1/$F$1*5%</formula>
    </cfRule>
  </conditionalFormatting>
  <conditionalFormatting sqref="T714:V714">
    <cfRule type="cellIs" dxfId="2611" priority="945" stopIfTrue="1" operator="lessThan">
      <formula>#REF!/#REF!*1%</formula>
    </cfRule>
    <cfRule type="cellIs" dxfId="2610" priority="946" stopIfTrue="1" operator="between">
      <formula>#REF!/#REF!*1%</formula>
      <formula>#REF!/#REF!*4%</formula>
    </cfRule>
    <cfRule type="cellIs" dxfId="2609" priority="947" stopIfTrue="1" operator="greaterThanOrEqual">
      <formula>#REF!/#REF!*5%</formula>
    </cfRule>
  </conditionalFormatting>
  <conditionalFormatting sqref="W695">
    <cfRule type="cellIs" dxfId="2608" priority="948" stopIfTrue="1" operator="lessThan">
      <formula>#REF!/#REF!*60%</formula>
    </cfRule>
    <cfRule type="cellIs" dxfId="2607" priority="949" stopIfTrue="1" operator="between">
      <formula>#REF!/#REF!*60%</formula>
      <formula>#REF!/#REF!*89%</formula>
    </cfRule>
    <cfRule type="cellIs" dxfId="2606" priority="950" stopIfTrue="1" operator="greaterThanOrEqual">
      <formula>#REF!/#REF!*90%</formula>
    </cfRule>
  </conditionalFormatting>
  <conditionalFormatting sqref="X698">
    <cfRule type="expression" dxfId="2605" priority="927" stopIfTrue="1">
      <formula>F</formula>
    </cfRule>
    <cfRule type="expression" dxfId="2604" priority="928" stopIfTrue="1">
      <formula>A</formula>
    </cfRule>
  </conditionalFormatting>
  <conditionalFormatting sqref="X700 X709">
    <cfRule type="expression" dxfId="2603" priority="925" stopIfTrue="1">
      <formula>F</formula>
    </cfRule>
    <cfRule type="expression" dxfId="2602" priority="926" stopIfTrue="1">
      <formula>A</formula>
    </cfRule>
  </conditionalFormatting>
  <conditionalFormatting sqref="X707">
    <cfRule type="expression" dxfId="2601" priority="920" stopIfTrue="1">
      <formula>F</formula>
    </cfRule>
    <cfRule type="expression" dxfId="2600" priority="921" stopIfTrue="1">
      <formula>A</formula>
    </cfRule>
  </conditionalFormatting>
  <conditionalFormatting sqref="Y701 Y707">
    <cfRule type="cellIs" dxfId="2599" priority="922" stopIfTrue="1" operator="lessThan">
      <formula>#REF!/#REF!*60%</formula>
    </cfRule>
    <cfRule type="cellIs" dxfId="2598" priority="923" stopIfTrue="1" operator="between">
      <formula>#REF!/#REF!*60%</formula>
      <formula>#REF!/#REF!*89%</formula>
    </cfRule>
    <cfRule type="cellIs" dxfId="2597" priority="924" stopIfTrue="1" operator="greaterThanOrEqual">
      <formula>#REF!/#REF!*90%</formula>
    </cfRule>
  </conditionalFormatting>
  <conditionalFormatting sqref="X756">
    <cfRule type="expression" dxfId="2596" priority="843" stopIfTrue="1">
      <formula>F</formula>
    </cfRule>
    <cfRule type="expression" dxfId="2595" priority="844" stopIfTrue="1">
      <formula>A</formula>
    </cfRule>
  </conditionalFormatting>
  <conditionalFormatting sqref="X712">
    <cfRule type="expression" dxfId="2594" priority="916" stopIfTrue="1">
      <formula>F</formula>
    </cfRule>
    <cfRule type="expression" dxfId="2593" priority="917" stopIfTrue="1">
      <formula>A</formula>
    </cfRule>
  </conditionalFormatting>
  <conditionalFormatting sqref="AF713 AH713 AO713 AD713 AK713 AM713">
    <cfRule type="cellIs" dxfId="2592" priority="899" stopIfTrue="1" operator="lessThan">
      <formula>$E$1/$E$1*60</formula>
    </cfRule>
    <cfRule type="cellIs" dxfId="2591" priority="900" stopIfTrue="1" operator="between">
      <formula>$E$1/$E$1*60</formula>
      <formula>$E$1/$E$1*89</formula>
    </cfRule>
    <cfRule type="cellIs" dxfId="2590" priority="901" stopIfTrue="1" operator="greaterThanOrEqual">
      <formula>$E$1/$E$1*90</formula>
    </cfRule>
  </conditionalFormatting>
  <conditionalFormatting sqref="AE713 AG713 AP713 AL713 AN713 AI713">
    <cfRule type="cellIs" dxfId="2589" priority="902" stopIfTrue="1" operator="lessThan">
      <formula>$F$1/$F$1*9%</formula>
    </cfRule>
    <cfRule type="cellIs" dxfId="2588" priority="903" stopIfTrue="1" operator="between">
      <formula>$F$1/$F$1*9%</formula>
      <formula>$F$1/$F$1*13.4%</formula>
    </cfRule>
    <cfRule type="cellIs" dxfId="2587" priority="904" stopIfTrue="1" operator="greaterThanOrEqual">
      <formula>$F$1/$F$1*13.5%</formula>
    </cfRule>
  </conditionalFormatting>
  <conditionalFormatting sqref="AS713">
    <cfRule type="expression" dxfId="2586" priority="905" stopIfTrue="1">
      <formula>F</formula>
    </cfRule>
    <cfRule type="expression" dxfId="2585" priority="906" stopIfTrue="1">
      <formula>A</formula>
    </cfRule>
  </conditionalFormatting>
  <conditionalFormatting sqref="AR713">
    <cfRule type="cellIs" dxfId="2584" priority="907" stopIfTrue="1" operator="lessThan">
      <formula>$W$1/$W$1*60%</formula>
    </cfRule>
    <cfRule type="cellIs" dxfId="2583" priority="908" stopIfTrue="1" operator="between">
      <formula>$W$1/$W$1*60%</formula>
      <formula>$W$1/$W$1*89%</formula>
    </cfRule>
    <cfRule type="cellIs" dxfId="2582" priority="909" stopIfTrue="1" operator="greaterThanOrEqual">
      <formula>$W$1/$W$1*90%</formula>
    </cfRule>
  </conditionalFormatting>
  <conditionalFormatting sqref="AQ713 AJ713 T713:V713">
    <cfRule type="cellIs" dxfId="2581" priority="910" stopIfTrue="1" operator="lessThan">
      <formula>$F$1/$F$1*1%</formula>
    </cfRule>
    <cfRule type="cellIs" dxfId="2580" priority="911" stopIfTrue="1" operator="between">
      <formula>$F$1/$F$1*1%</formula>
      <formula>$F$1/$F$1*4%</formula>
    </cfRule>
    <cfRule type="cellIs" dxfId="2579" priority="912" stopIfTrue="1" operator="greaterThanOrEqual">
      <formula>$F$1/$F$1*5%</formula>
    </cfRule>
  </conditionalFormatting>
  <conditionalFormatting sqref="T713:V713">
    <cfRule type="cellIs" dxfId="2578" priority="913" stopIfTrue="1" operator="lessThan">
      <formula>#REF!/#REF!*1%</formula>
    </cfRule>
    <cfRule type="cellIs" dxfId="2577" priority="914" stopIfTrue="1" operator="between">
      <formula>#REF!/#REF!*1%</formula>
      <formula>#REF!/#REF!*4%</formula>
    </cfRule>
    <cfRule type="cellIs" dxfId="2576" priority="915" stopIfTrue="1" operator="greaterThanOrEqual">
      <formula>#REF!/#REF!*5%</formula>
    </cfRule>
  </conditionalFormatting>
  <conditionalFormatting sqref="AF786:AF791 AH786:AH791 AO786:AO791 AD786:AD791 AK786:AK791 AM786:AM791">
    <cfRule type="cellIs" dxfId="2575" priority="882" stopIfTrue="1" operator="lessThan">
      <formula>$E$1/$E$1*60</formula>
    </cfRule>
    <cfRule type="cellIs" dxfId="2574" priority="883" stopIfTrue="1" operator="between">
      <formula>$E$1/$E$1*60</formula>
      <formula>$E$1/$E$1*89</formula>
    </cfRule>
    <cfRule type="cellIs" dxfId="2573" priority="884" stopIfTrue="1" operator="greaterThanOrEqual">
      <formula>$E$1/$E$1*90</formula>
    </cfRule>
  </conditionalFormatting>
  <conditionalFormatting sqref="AE786:AE791 AG786:AG791 AP786:AP791 AL786:AL791 AN786:AN791 AI786:AI791">
    <cfRule type="cellIs" dxfId="2572" priority="885" stopIfTrue="1" operator="lessThan">
      <formula>$F$1/$F$1*9%</formula>
    </cfRule>
    <cfRule type="cellIs" dxfId="2571" priority="886" stopIfTrue="1" operator="between">
      <formula>$F$1/$F$1*9%</formula>
      <formula>$F$1/$F$1*13.4%</formula>
    </cfRule>
    <cfRule type="cellIs" dxfId="2570" priority="887" stopIfTrue="1" operator="greaterThanOrEqual">
      <formula>$F$1/$F$1*13.5%</formula>
    </cfRule>
  </conditionalFormatting>
  <conditionalFormatting sqref="AS786:AS791">
    <cfRule type="expression" dxfId="2569" priority="888" stopIfTrue="1">
      <formula>F</formula>
    </cfRule>
    <cfRule type="expression" dxfId="2568" priority="889" stopIfTrue="1">
      <formula>A</formula>
    </cfRule>
  </conditionalFormatting>
  <conditionalFormatting sqref="AR786:AR791">
    <cfRule type="cellIs" dxfId="2567" priority="890" stopIfTrue="1" operator="lessThan">
      <formula>$W$1/$W$1*60%</formula>
    </cfRule>
    <cfRule type="cellIs" dxfId="2566" priority="891" stopIfTrue="1" operator="between">
      <formula>$W$1/$W$1*60%</formula>
      <formula>$W$1/$W$1*89%</formula>
    </cfRule>
    <cfRule type="cellIs" dxfId="2565" priority="892" stopIfTrue="1" operator="greaterThanOrEqual">
      <formula>$W$1/$W$1*90%</formula>
    </cfRule>
  </conditionalFormatting>
  <conditionalFormatting sqref="AQ786:AQ791 AJ786:AJ791 T786:V791">
    <cfRule type="cellIs" dxfId="2564" priority="893" stopIfTrue="1" operator="lessThan">
      <formula>$F$1/$F$1*1%</formula>
    </cfRule>
    <cfRule type="cellIs" dxfId="2563" priority="894" stopIfTrue="1" operator="between">
      <formula>$F$1/$F$1*1%</formula>
      <formula>$F$1/$F$1*4%</formula>
    </cfRule>
    <cfRule type="cellIs" dxfId="2562" priority="895" stopIfTrue="1" operator="greaterThanOrEqual">
      <formula>$F$1/$F$1*5%</formula>
    </cfRule>
  </conditionalFormatting>
  <conditionalFormatting sqref="T786:V791">
    <cfRule type="cellIs" dxfId="2561" priority="896" stopIfTrue="1" operator="lessThan">
      <formula>#REF!/#REF!*1%</formula>
    </cfRule>
    <cfRule type="cellIs" dxfId="2560" priority="897" stopIfTrue="1" operator="between">
      <formula>#REF!/#REF!*1%</formula>
      <formula>#REF!/#REF!*4%</formula>
    </cfRule>
    <cfRule type="cellIs" dxfId="2559" priority="898" stopIfTrue="1" operator="greaterThanOrEqual">
      <formula>#REF!/#REF!*5%</formula>
    </cfRule>
  </conditionalFormatting>
  <conditionalFormatting sqref="AM768:AM785 AK768:AK785 AD768:AD785 AO768:AO785 AH768:AH785 AF768:AF785">
    <cfRule type="cellIs" dxfId="2558" priority="865" stopIfTrue="1" operator="lessThan">
      <formula>$E$1/$E$1*60</formula>
    </cfRule>
    <cfRule type="cellIs" dxfId="2557" priority="866" stopIfTrue="1" operator="between">
      <formula>$E$1/$E$1*60</formula>
      <formula>$E$1/$E$1*89</formula>
    </cfRule>
    <cfRule type="cellIs" dxfId="2556" priority="867" stopIfTrue="1" operator="greaterThanOrEqual">
      <formula>$E$1/$E$1*90</formula>
    </cfRule>
  </conditionalFormatting>
  <conditionalFormatting sqref="AI768:AI785 AN768:AN785 AL768:AL785 AP768:AP785 AG768:AG785 AE768:AE785">
    <cfRule type="cellIs" dxfId="2555" priority="868" stopIfTrue="1" operator="lessThan">
      <formula>$F$1/$F$1*9%</formula>
    </cfRule>
    <cfRule type="cellIs" dxfId="2554" priority="869" stopIfTrue="1" operator="between">
      <formula>$F$1/$F$1*9%</formula>
      <formula>$F$1/$F$1*13.4%</formula>
    </cfRule>
    <cfRule type="cellIs" dxfId="2553" priority="870" stopIfTrue="1" operator="greaterThanOrEqual">
      <formula>$F$1/$F$1*13.5%</formula>
    </cfRule>
  </conditionalFormatting>
  <conditionalFormatting sqref="AR768:AR785">
    <cfRule type="cellIs" dxfId="2552" priority="873" stopIfTrue="1" operator="lessThan">
      <formula>$W$1/$W$1*60%</formula>
    </cfRule>
    <cfRule type="cellIs" dxfId="2551" priority="874" stopIfTrue="1" operator="between">
      <formula>$W$1/$W$1*60%</formula>
      <formula>$W$1/$W$1*89%</formula>
    </cfRule>
    <cfRule type="cellIs" dxfId="2550" priority="875" stopIfTrue="1" operator="greaterThanOrEqual">
      <formula>$W$1/$W$1*90%</formula>
    </cfRule>
  </conditionalFormatting>
  <conditionalFormatting sqref="T768:V785 AJ768:AJ785 AQ768:AQ785">
    <cfRule type="cellIs" dxfId="2549" priority="876" stopIfTrue="1" operator="lessThan">
      <formula>$F$1/$F$1*1%</formula>
    </cfRule>
    <cfRule type="cellIs" dxfId="2548" priority="877" stopIfTrue="1" operator="between">
      <formula>$F$1/$F$1*1%</formula>
      <formula>$F$1/$F$1*4%</formula>
    </cfRule>
    <cfRule type="cellIs" dxfId="2547" priority="878" stopIfTrue="1" operator="greaterThanOrEqual">
      <formula>$F$1/$F$1*5%</formula>
    </cfRule>
  </conditionalFormatting>
  <conditionalFormatting sqref="T768:V785">
    <cfRule type="cellIs" dxfId="2546" priority="879" stopIfTrue="1" operator="lessThan">
      <formula>#REF!/#REF!*1%</formula>
    </cfRule>
    <cfRule type="cellIs" dxfId="2545" priority="880" stopIfTrue="1" operator="between">
      <formula>#REF!/#REF!*1%</formula>
      <formula>#REF!/#REF!*4%</formula>
    </cfRule>
    <cfRule type="cellIs" dxfId="2544" priority="881" stopIfTrue="1" operator="greaterThanOrEqual">
      <formula>#REF!/#REF!*5%</formula>
    </cfRule>
  </conditionalFormatting>
  <conditionalFormatting sqref="AF767 AH767 AO767 AD767 AK767 AM767">
    <cfRule type="cellIs" dxfId="2543" priority="845" stopIfTrue="1" operator="lessThan">
      <formula>$E$1/$E$1*60</formula>
    </cfRule>
    <cfRule type="cellIs" dxfId="2542" priority="846" stopIfTrue="1" operator="between">
      <formula>$E$1/$E$1*60</formula>
      <formula>$E$1/$E$1*89</formula>
    </cfRule>
    <cfRule type="cellIs" dxfId="2541" priority="847" stopIfTrue="1" operator="greaterThanOrEqual">
      <formula>$E$1/$E$1*90</formula>
    </cfRule>
  </conditionalFormatting>
  <conditionalFormatting sqref="AE767 AG767 AP767 AL767 AN767 AI767">
    <cfRule type="cellIs" dxfId="2540" priority="848" stopIfTrue="1" operator="lessThan">
      <formula>$F$1/$F$1*9%</formula>
    </cfRule>
    <cfRule type="cellIs" dxfId="2539" priority="849" stopIfTrue="1" operator="between">
      <formula>$F$1/$F$1*9%</formula>
      <formula>$F$1/$F$1*13.4%</formula>
    </cfRule>
    <cfRule type="cellIs" dxfId="2538" priority="850" stopIfTrue="1" operator="greaterThanOrEqual">
      <formula>$F$1/$F$1*13.5%</formula>
    </cfRule>
  </conditionalFormatting>
  <conditionalFormatting sqref="X739 AS767">
    <cfRule type="expression" dxfId="2537" priority="851" stopIfTrue="1">
      <formula>F</formula>
    </cfRule>
    <cfRule type="expression" dxfId="2536" priority="852" stopIfTrue="1">
      <formula>A</formula>
    </cfRule>
  </conditionalFormatting>
  <conditionalFormatting sqref="AR767">
    <cfRule type="cellIs" dxfId="2535" priority="853" stopIfTrue="1" operator="lessThan">
      <formula>$W$1/$W$1*60%</formula>
    </cfRule>
    <cfRule type="cellIs" dxfId="2534" priority="854" stopIfTrue="1" operator="between">
      <formula>$W$1/$W$1*60%</formula>
      <formula>$W$1/$W$1*89%</formula>
    </cfRule>
    <cfRule type="cellIs" dxfId="2533" priority="855" stopIfTrue="1" operator="greaterThanOrEqual">
      <formula>$W$1/$W$1*90%</formula>
    </cfRule>
  </conditionalFormatting>
  <conditionalFormatting sqref="AQ767 AJ767 T767:V767">
    <cfRule type="cellIs" dxfId="2532" priority="856" stopIfTrue="1" operator="lessThan">
      <formula>$F$1/$F$1*1%</formula>
    </cfRule>
    <cfRule type="cellIs" dxfId="2531" priority="857" stopIfTrue="1" operator="between">
      <formula>$F$1/$F$1*1%</formula>
      <formula>$F$1/$F$1*4%</formula>
    </cfRule>
    <cfRule type="cellIs" dxfId="2530" priority="858" stopIfTrue="1" operator="greaterThanOrEqual">
      <formula>$F$1/$F$1*5%</formula>
    </cfRule>
  </conditionalFormatting>
  <conditionalFormatting sqref="T767:V767">
    <cfRule type="cellIs" dxfId="2529" priority="859" stopIfTrue="1" operator="lessThan">
      <formula>#REF!/#REF!*1%</formula>
    </cfRule>
    <cfRule type="cellIs" dxfId="2528" priority="860" stopIfTrue="1" operator="between">
      <formula>#REF!/#REF!*1%</formula>
      <formula>#REF!/#REF!*4%</formula>
    </cfRule>
    <cfRule type="cellIs" dxfId="2527" priority="861" stopIfTrue="1" operator="greaterThanOrEqual">
      <formula>#REF!/#REF!*5%</formula>
    </cfRule>
  </conditionalFormatting>
  <conditionalFormatting sqref="W739">
    <cfRule type="cellIs" dxfId="2526" priority="862" stopIfTrue="1" operator="lessThan">
      <formula>#REF!/#REF!*60%</formula>
    </cfRule>
    <cfRule type="cellIs" dxfId="2525" priority="863" stopIfTrue="1" operator="between">
      <formula>#REF!/#REF!*60%</formula>
      <formula>#REF!/#REF!*89%</formula>
    </cfRule>
    <cfRule type="cellIs" dxfId="2524" priority="864" stopIfTrue="1" operator="greaterThanOrEqual">
      <formula>#REF!/#REF!*90%</formula>
    </cfRule>
  </conditionalFormatting>
  <conditionalFormatting sqref="X742">
    <cfRule type="expression" dxfId="2523" priority="841" stopIfTrue="1">
      <formula>F</formula>
    </cfRule>
    <cfRule type="expression" dxfId="2522" priority="842" stopIfTrue="1">
      <formula>A</formula>
    </cfRule>
  </conditionalFormatting>
  <conditionalFormatting sqref="AF766 AH766 AO766 AD766 AK766 AM766">
    <cfRule type="cellIs" dxfId="2521" priority="824" stopIfTrue="1" operator="lessThan">
      <formula>$E$1/$E$1*60</formula>
    </cfRule>
    <cfRule type="cellIs" dxfId="2520" priority="825" stopIfTrue="1" operator="between">
      <formula>$E$1/$E$1*60</formula>
      <formula>$E$1/$E$1*89</formula>
    </cfRule>
    <cfRule type="cellIs" dxfId="2519" priority="826" stopIfTrue="1" operator="greaterThanOrEqual">
      <formula>$E$1/$E$1*90</formula>
    </cfRule>
  </conditionalFormatting>
  <conditionalFormatting sqref="AE766 AG766 AP766 AL766 AN766 AI766">
    <cfRule type="cellIs" dxfId="2518" priority="827" stopIfTrue="1" operator="lessThan">
      <formula>$F$1/$F$1*9%</formula>
    </cfRule>
    <cfRule type="cellIs" dxfId="2517" priority="828" stopIfTrue="1" operator="between">
      <formula>$F$1/$F$1*9%</formula>
      <formula>$F$1/$F$1*13.4%</formula>
    </cfRule>
    <cfRule type="cellIs" dxfId="2516" priority="829" stopIfTrue="1" operator="greaterThanOrEqual">
      <formula>$F$1/$F$1*13.5%</formula>
    </cfRule>
  </conditionalFormatting>
  <conditionalFormatting sqref="AS766">
    <cfRule type="expression" dxfId="2515" priority="830" stopIfTrue="1">
      <formula>F</formula>
    </cfRule>
    <cfRule type="expression" dxfId="2514" priority="831" stopIfTrue="1">
      <formula>A</formula>
    </cfRule>
  </conditionalFormatting>
  <conditionalFormatting sqref="AR766">
    <cfRule type="cellIs" dxfId="2513" priority="832" stopIfTrue="1" operator="lessThan">
      <formula>$W$1/$W$1*60%</formula>
    </cfRule>
    <cfRule type="cellIs" dxfId="2512" priority="833" stopIfTrue="1" operator="between">
      <formula>$W$1/$W$1*60%</formula>
      <formula>$W$1/$W$1*89%</formula>
    </cfRule>
    <cfRule type="cellIs" dxfId="2511" priority="834" stopIfTrue="1" operator="greaterThanOrEqual">
      <formula>$W$1/$W$1*90%</formula>
    </cfRule>
  </conditionalFormatting>
  <conditionalFormatting sqref="AQ766 AJ766 T766:V766">
    <cfRule type="cellIs" dxfId="2510" priority="835" stopIfTrue="1" operator="lessThan">
      <formula>$F$1/$F$1*1%</formula>
    </cfRule>
    <cfRule type="cellIs" dxfId="2509" priority="836" stopIfTrue="1" operator="between">
      <formula>$F$1/$F$1*1%</formula>
      <formula>$F$1/$F$1*4%</formula>
    </cfRule>
    <cfRule type="cellIs" dxfId="2508" priority="837" stopIfTrue="1" operator="greaterThanOrEqual">
      <formula>$F$1/$F$1*5%</formula>
    </cfRule>
  </conditionalFormatting>
  <conditionalFormatting sqref="T766:V766">
    <cfRule type="cellIs" dxfId="2507" priority="838" stopIfTrue="1" operator="lessThan">
      <formula>#REF!/#REF!*1%</formula>
    </cfRule>
    <cfRule type="cellIs" dxfId="2506" priority="839" stopIfTrue="1" operator="between">
      <formula>#REF!/#REF!*1%</formula>
      <formula>#REF!/#REF!*4%</formula>
    </cfRule>
    <cfRule type="cellIs" dxfId="2505" priority="840" stopIfTrue="1" operator="greaterThanOrEqual">
      <formula>#REF!/#REF!*5%</formula>
    </cfRule>
  </conditionalFormatting>
  <conditionalFormatting sqref="X100">
    <cfRule type="expression" dxfId="2504" priority="819" stopIfTrue="1">
      <formula>F</formula>
    </cfRule>
    <cfRule type="expression" dxfId="2503" priority="820" stopIfTrue="1">
      <formula>A</formula>
    </cfRule>
  </conditionalFormatting>
  <conditionalFormatting sqref="Y100">
    <cfRule type="cellIs" dxfId="2502" priority="821" stopIfTrue="1" operator="lessThan">
      <formula>#REF!/#REF!*60%</formula>
    </cfRule>
    <cfRule type="cellIs" dxfId="2501" priority="822" stopIfTrue="1" operator="between">
      <formula>#REF!/#REF!*60%</formula>
      <formula>#REF!/#REF!*89%</formula>
    </cfRule>
    <cfRule type="cellIs" dxfId="2500" priority="823" stopIfTrue="1" operator="greaterThanOrEqual">
      <formula>#REF!/#REF!*90%</formula>
    </cfRule>
  </conditionalFormatting>
  <conditionalFormatting sqref="X102:X103">
    <cfRule type="expression" dxfId="2499" priority="817" stopIfTrue="1">
      <formula>F</formula>
    </cfRule>
    <cfRule type="expression" dxfId="2498" priority="818" stopIfTrue="1">
      <formula>A</formula>
    </cfRule>
  </conditionalFormatting>
  <conditionalFormatting sqref="X101">
    <cfRule type="expression" dxfId="2497" priority="815" stopIfTrue="1">
      <formula>F</formula>
    </cfRule>
    <cfRule type="expression" dxfId="2496" priority="816" stopIfTrue="1">
      <formula>A</formula>
    </cfRule>
  </conditionalFormatting>
  <conditionalFormatting sqref="X104">
    <cfRule type="expression" dxfId="2495" priority="813" stopIfTrue="1">
      <formula>F</formula>
    </cfRule>
    <cfRule type="expression" dxfId="2494" priority="814" stopIfTrue="1">
      <formula>A</formula>
    </cfRule>
  </conditionalFormatting>
  <conditionalFormatting sqref="W143 W154 W145:W152">
    <cfRule type="cellIs" dxfId="2493" priority="810" stopIfTrue="1" operator="lessThan">
      <formula>$W$1/$W$1*60%</formula>
    </cfRule>
    <cfRule type="cellIs" dxfId="2492" priority="811" stopIfTrue="1" operator="between">
      <formula>$W$1/$W$1*60%</formula>
      <formula>$W$1/$W$1*89%</formula>
    </cfRule>
    <cfRule type="cellIs" dxfId="2491" priority="812" stopIfTrue="1" operator="greaterThanOrEqual">
      <formula>$W$1/$W$1*90%</formula>
    </cfRule>
  </conditionalFormatting>
  <conditionalFormatting sqref="X148">
    <cfRule type="expression" dxfId="2490" priority="808" stopIfTrue="1">
      <formula>F</formula>
    </cfRule>
    <cfRule type="expression" dxfId="2489" priority="809" stopIfTrue="1">
      <formula>A</formula>
    </cfRule>
  </conditionalFormatting>
  <conditionalFormatting sqref="X143 X145:X146">
    <cfRule type="expression" dxfId="2488" priority="803" stopIfTrue="1">
      <formula>F</formula>
    </cfRule>
    <cfRule type="expression" dxfId="2487" priority="804" stopIfTrue="1">
      <formula>A</formula>
    </cfRule>
  </conditionalFormatting>
  <conditionalFormatting sqref="Y143 Y146">
    <cfRule type="cellIs" dxfId="2486" priority="805" stopIfTrue="1" operator="lessThan">
      <formula>#REF!/#REF!*60%</formula>
    </cfRule>
    <cfRule type="cellIs" dxfId="2485" priority="806" stopIfTrue="1" operator="between">
      <formula>#REF!/#REF!*60%</formula>
      <formula>#REF!/#REF!*89%</formula>
    </cfRule>
    <cfRule type="cellIs" dxfId="2484" priority="807" stopIfTrue="1" operator="greaterThanOrEqual">
      <formula>#REF!/#REF!*90%</formula>
    </cfRule>
  </conditionalFormatting>
  <conditionalFormatting sqref="X149:X150">
    <cfRule type="expression" dxfId="2483" priority="801" stopIfTrue="1">
      <formula>F</formula>
    </cfRule>
    <cfRule type="expression" dxfId="2482" priority="802" stopIfTrue="1">
      <formula>A</formula>
    </cfRule>
  </conditionalFormatting>
  <conditionalFormatting sqref="X147">
    <cfRule type="expression" dxfId="2481" priority="799" stopIfTrue="1">
      <formula>F</formula>
    </cfRule>
    <cfRule type="expression" dxfId="2480" priority="800" stopIfTrue="1">
      <formula>A</formula>
    </cfRule>
  </conditionalFormatting>
  <conditionalFormatting sqref="X154">
    <cfRule type="expression" dxfId="2479" priority="797" stopIfTrue="1">
      <formula>F</formula>
    </cfRule>
    <cfRule type="expression" dxfId="2478" priority="798" stopIfTrue="1">
      <formula>A</formula>
    </cfRule>
  </conditionalFormatting>
  <conditionalFormatting sqref="X152">
    <cfRule type="expression" dxfId="2477" priority="792" stopIfTrue="1">
      <formula>F</formula>
    </cfRule>
    <cfRule type="expression" dxfId="2476" priority="793" stopIfTrue="1">
      <formula>A</formula>
    </cfRule>
  </conditionalFormatting>
  <conditionalFormatting sqref="Y152">
    <cfRule type="cellIs" dxfId="2475" priority="794" stopIfTrue="1" operator="lessThan">
      <formula>#REF!/#REF!*60%</formula>
    </cfRule>
    <cfRule type="cellIs" dxfId="2474" priority="795" stopIfTrue="1" operator="between">
      <formula>#REF!/#REF!*60%</formula>
      <formula>#REF!/#REF!*89%</formula>
    </cfRule>
    <cfRule type="cellIs" dxfId="2473" priority="796" stopIfTrue="1" operator="greaterThanOrEqual">
      <formula>#REF!/#REF!*90%</formula>
    </cfRule>
  </conditionalFormatting>
  <conditionalFormatting sqref="X151">
    <cfRule type="expression" dxfId="2472" priority="790" stopIfTrue="1">
      <formula>F</formula>
    </cfRule>
    <cfRule type="expression" dxfId="2471" priority="791" stopIfTrue="1">
      <formula>A</formula>
    </cfRule>
  </conditionalFormatting>
  <conditionalFormatting sqref="X182 X187">
    <cfRule type="expression" dxfId="2470" priority="788" stopIfTrue="1">
      <formula>F</formula>
    </cfRule>
    <cfRule type="expression" dxfId="2469" priority="789" stopIfTrue="1">
      <formula>A</formula>
    </cfRule>
  </conditionalFormatting>
  <conditionalFormatting sqref="Y184:Y185">
    <cfRule type="cellIs" dxfId="2468" priority="785" stopIfTrue="1" operator="lessThan">
      <formula>#REF!/#REF!*60%</formula>
    </cfRule>
    <cfRule type="cellIs" dxfId="2467" priority="786" stopIfTrue="1" operator="between">
      <formula>#REF!/#REF!*60%</formula>
      <formula>#REF!/#REF!*89%</formula>
    </cfRule>
    <cfRule type="cellIs" dxfId="2466" priority="787" stopIfTrue="1" operator="greaterThanOrEqual">
      <formula>#REF!/#REF!*90%</formula>
    </cfRule>
  </conditionalFormatting>
  <conditionalFormatting sqref="X186">
    <cfRule type="expression" dxfId="2465" priority="783" stopIfTrue="1">
      <formula>F</formula>
    </cfRule>
    <cfRule type="expression" dxfId="2464" priority="784" stopIfTrue="1">
      <formula>A</formula>
    </cfRule>
  </conditionalFormatting>
  <conditionalFormatting sqref="X189">
    <cfRule type="expression" dxfId="2463" priority="778" stopIfTrue="1">
      <formula>F</formula>
    </cfRule>
    <cfRule type="expression" dxfId="2462" priority="779" stopIfTrue="1">
      <formula>A</formula>
    </cfRule>
  </conditionalFormatting>
  <conditionalFormatting sqref="Y189">
    <cfRule type="cellIs" dxfId="2461" priority="780" stopIfTrue="1" operator="lessThan">
      <formula>#REF!/#REF!*60%</formula>
    </cfRule>
    <cfRule type="cellIs" dxfId="2460" priority="781" stopIfTrue="1" operator="between">
      <formula>#REF!/#REF!*60%</formula>
      <formula>#REF!/#REF!*89%</formula>
    </cfRule>
    <cfRule type="cellIs" dxfId="2459" priority="782" stopIfTrue="1" operator="greaterThanOrEqual">
      <formula>#REF!/#REF!*90%</formula>
    </cfRule>
  </conditionalFormatting>
  <conditionalFormatting sqref="X188">
    <cfRule type="expression" dxfId="2458" priority="776" stopIfTrue="1">
      <formula>F</formula>
    </cfRule>
    <cfRule type="expression" dxfId="2457" priority="777" stopIfTrue="1">
      <formula>A</formula>
    </cfRule>
  </conditionalFormatting>
  <conditionalFormatting sqref="X228">
    <cfRule type="expression" dxfId="2456" priority="774" stopIfTrue="1">
      <formula>F</formula>
    </cfRule>
    <cfRule type="expression" dxfId="2455" priority="775" stopIfTrue="1">
      <formula>A</formula>
    </cfRule>
  </conditionalFormatting>
  <conditionalFormatting sqref="X229">
    <cfRule type="expression" dxfId="2454" priority="772" stopIfTrue="1">
      <formula>F</formula>
    </cfRule>
    <cfRule type="expression" dxfId="2453" priority="773" stopIfTrue="1">
      <formula>A</formula>
    </cfRule>
  </conditionalFormatting>
  <conditionalFormatting sqref="X227">
    <cfRule type="expression" dxfId="2452" priority="770" stopIfTrue="1">
      <formula>F</formula>
    </cfRule>
    <cfRule type="expression" dxfId="2451" priority="771" stopIfTrue="1">
      <formula>A</formula>
    </cfRule>
  </conditionalFormatting>
  <conditionalFormatting sqref="X231">
    <cfRule type="expression" dxfId="2450" priority="765" stopIfTrue="1">
      <formula>F</formula>
    </cfRule>
    <cfRule type="expression" dxfId="2449" priority="766" stopIfTrue="1">
      <formula>A</formula>
    </cfRule>
  </conditionalFormatting>
  <conditionalFormatting sqref="Y231">
    <cfRule type="cellIs" dxfId="2448" priority="767" stopIfTrue="1" operator="lessThan">
      <formula>#REF!/#REF!*60%</formula>
    </cfRule>
    <cfRule type="cellIs" dxfId="2447" priority="768" stopIfTrue="1" operator="between">
      <formula>#REF!/#REF!*60%</formula>
      <formula>#REF!/#REF!*89%</formula>
    </cfRule>
    <cfRule type="cellIs" dxfId="2446" priority="769" stopIfTrue="1" operator="greaterThanOrEqual">
      <formula>#REF!/#REF!*90%</formula>
    </cfRule>
  </conditionalFormatting>
  <conditionalFormatting sqref="X230">
    <cfRule type="expression" dxfId="2445" priority="763" stopIfTrue="1">
      <formula>F</formula>
    </cfRule>
    <cfRule type="expression" dxfId="2444" priority="764" stopIfTrue="1">
      <formula>A</formula>
    </cfRule>
  </conditionalFormatting>
  <conditionalFormatting sqref="W269:W279">
    <cfRule type="cellIs" dxfId="2443" priority="760" stopIfTrue="1" operator="lessThan">
      <formula>$W$1/$W$1*60%</formula>
    </cfRule>
    <cfRule type="cellIs" dxfId="2442" priority="761" stopIfTrue="1" operator="between">
      <formula>$W$1/$W$1*60%</formula>
      <formula>$W$1/$W$1*89%</formula>
    </cfRule>
    <cfRule type="cellIs" dxfId="2441" priority="762" stopIfTrue="1" operator="greaterThanOrEqual">
      <formula>$W$1/$W$1*90%</formula>
    </cfRule>
  </conditionalFormatting>
  <conditionalFormatting sqref="X269">
    <cfRule type="expression" dxfId="2440" priority="758" stopIfTrue="1">
      <formula>F</formula>
    </cfRule>
    <cfRule type="expression" dxfId="2439" priority="759" stopIfTrue="1">
      <formula>A</formula>
    </cfRule>
  </conditionalFormatting>
  <conditionalFormatting sqref="X270 X276">
    <cfRule type="expression" dxfId="2438" priority="756" stopIfTrue="1">
      <formula>F</formula>
    </cfRule>
    <cfRule type="expression" dxfId="2437" priority="757" stopIfTrue="1">
      <formula>A</formula>
    </cfRule>
  </conditionalFormatting>
  <conditionalFormatting sqref="X271:X274">
    <cfRule type="expression" dxfId="2436" priority="751" stopIfTrue="1">
      <formula>F</formula>
    </cfRule>
    <cfRule type="expression" dxfId="2435" priority="752" stopIfTrue="1">
      <formula>A</formula>
    </cfRule>
  </conditionalFormatting>
  <conditionalFormatting sqref="Y272 Y274">
    <cfRule type="cellIs" dxfId="2434" priority="753" stopIfTrue="1" operator="lessThan">
      <formula>#REF!/#REF!*60%</formula>
    </cfRule>
    <cfRule type="cellIs" dxfId="2433" priority="754" stopIfTrue="1" operator="between">
      <formula>#REF!/#REF!*60%</formula>
      <formula>#REF!/#REF!*89%</formula>
    </cfRule>
    <cfRule type="cellIs" dxfId="2432" priority="755" stopIfTrue="1" operator="greaterThanOrEqual">
      <formula>#REF!/#REF!*90%</formula>
    </cfRule>
  </conditionalFormatting>
  <conditionalFormatting sqref="X277:X278">
    <cfRule type="expression" dxfId="2431" priority="749" stopIfTrue="1">
      <formula>F</formula>
    </cfRule>
    <cfRule type="expression" dxfId="2430" priority="750" stopIfTrue="1">
      <formula>A</formula>
    </cfRule>
  </conditionalFormatting>
  <conditionalFormatting sqref="X275">
    <cfRule type="expression" dxfId="2429" priority="747" stopIfTrue="1">
      <formula>F</formula>
    </cfRule>
    <cfRule type="expression" dxfId="2428" priority="748" stopIfTrue="1">
      <formula>A</formula>
    </cfRule>
  </conditionalFormatting>
  <conditionalFormatting sqref="X288">
    <cfRule type="expression" dxfId="2427" priority="745" stopIfTrue="1">
      <formula>F</formula>
    </cfRule>
    <cfRule type="expression" dxfId="2426" priority="746" stopIfTrue="1">
      <formula>A</formula>
    </cfRule>
  </conditionalFormatting>
  <conditionalFormatting sqref="X287">
    <cfRule type="expression" dxfId="2425" priority="740" stopIfTrue="1">
      <formula>F</formula>
    </cfRule>
    <cfRule type="expression" dxfId="2424" priority="741" stopIfTrue="1">
      <formula>A</formula>
    </cfRule>
  </conditionalFormatting>
  <conditionalFormatting sqref="Y287">
    <cfRule type="cellIs" dxfId="2423" priority="742" stopIfTrue="1" operator="lessThan">
      <formula>#REF!/#REF!*60%</formula>
    </cfRule>
    <cfRule type="cellIs" dxfId="2422" priority="743" stopIfTrue="1" operator="between">
      <formula>#REF!/#REF!*60%</formula>
      <formula>#REF!/#REF!*89%</formula>
    </cfRule>
    <cfRule type="cellIs" dxfId="2421" priority="744" stopIfTrue="1" operator="greaterThanOrEqual">
      <formula>#REF!/#REF!*90%</formula>
    </cfRule>
  </conditionalFormatting>
  <conditionalFormatting sqref="X279">
    <cfRule type="expression" dxfId="2420" priority="738" stopIfTrue="1">
      <formula>F</formula>
    </cfRule>
    <cfRule type="expression" dxfId="2419" priority="739" stopIfTrue="1">
      <formula>A</formula>
    </cfRule>
  </conditionalFormatting>
  <conditionalFormatting sqref="W281:W286">
    <cfRule type="cellIs" dxfId="2418" priority="735" stopIfTrue="1" operator="lessThan">
      <formula>$W$1/$W$1*60%</formula>
    </cfRule>
    <cfRule type="cellIs" dxfId="2417" priority="736" stopIfTrue="1" operator="between">
      <formula>$W$1/$W$1*60%</formula>
      <formula>$W$1/$W$1*89%</formula>
    </cfRule>
    <cfRule type="cellIs" dxfId="2416" priority="737" stopIfTrue="1" operator="greaterThanOrEqual">
      <formula>$W$1/$W$1*90%</formula>
    </cfRule>
  </conditionalFormatting>
  <conditionalFormatting sqref="X281">
    <cfRule type="expression" dxfId="2415" priority="733" stopIfTrue="1">
      <formula>F</formula>
    </cfRule>
    <cfRule type="expression" dxfId="2414" priority="734" stopIfTrue="1">
      <formula>A</formula>
    </cfRule>
  </conditionalFormatting>
  <conditionalFormatting sqref="X282">
    <cfRule type="expression" dxfId="2413" priority="731" stopIfTrue="1">
      <formula>F</formula>
    </cfRule>
    <cfRule type="expression" dxfId="2412" priority="732" stopIfTrue="1">
      <formula>A</formula>
    </cfRule>
  </conditionalFormatting>
  <conditionalFormatting sqref="X283:X286">
    <cfRule type="expression" dxfId="2411" priority="726" stopIfTrue="1">
      <formula>F</formula>
    </cfRule>
    <cfRule type="expression" dxfId="2410" priority="727" stopIfTrue="1">
      <formula>A</formula>
    </cfRule>
  </conditionalFormatting>
  <conditionalFormatting sqref="Y284 Y286">
    <cfRule type="cellIs" dxfId="2409" priority="728" stopIfTrue="1" operator="lessThan">
      <formula>#REF!/#REF!*60%</formula>
    </cfRule>
    <cfRule type="cellIs" dxfId="2408" priority="729" stopIfTrue="1" operator="between">
      <formula>#REF!/#REF!*60%</formula>
      <formula>#REF!/#REF!*89%</formula>
    </cfRule>
    <cfRule type="cellIs" dxfId="2407" priority="730" stopIfTrue="1" operator="greaterThanOrEqual">
      <formula>#REF!/#REF!*90%</formula>
    </cfRule>
  </conditionalFormatting>
  <conditionalFormatting sqref="X280">
    <cfRule type="expression" dxfId="2406" priority="724" stopIfTrue="1">
      <formula>F</formula>
    </cfRule>
    <cfRule type="expression" dxfId="2405" priority="725" stopIfTrue="1">
      <formula>A</formula>
    </cfRule>
  </conditionalFormatting>
  <conditionalFormatting sqref="W322:W331">
    <cfRule type="cellIs" dxfId="2404" priority="721" stopIfTrue="1" operator="lessThan">
      <formula>$W$1/$W$1*60%</formula>
    </cfRule>
    <cfRule type="cellIs" dxfId="2403" priority="722" stopIfTrue="1" operator="between">
      <formula>$W$1/$W$1*60%</formula>
      <formula>$W$1/$W$1*89%</formula>
    </cfRule>
    <cfRule type="cellIs" dxfId="2402" priority="723" stopIfTrue="1" operator="greaterThanOrEqual">
      <formula>$W$1/$W$1*90%</formula>
    </cfRule>
  </conditionalFormatting>
  <conditionalFormatting sqref="X327">
    <cfRule type="expression" dxfId="2401" priority="719" stopIfTrue="1">
      <formula>F</formula>
    </cfRule>
    <cfRule type="expression" dxfId="2400" priority="720" stopIfTrue="1">
      <formula>A</formula>
    </cfRule>
  </conditionalFormatting>
  <conditionalFormatting sqref="X322:X325">
    <cfRule type="expression" dxfId="2399" priority="714" stopIfTrue="1">
      <formula>F</formula>
    </cfRule>
    <cfRule type="expression" dxfId="2398" priority="715" stopIfTrue="1">
      <formula>A</formula>
    </cfRule>
  </conditionalFormatting>
  <conditionalFormatting sqref="Y323 Y325">
    <cfRule type="cellIs" dxfId="2397" priority="716" stopIfTrue="1" operator="lessThan">
      <formula>#REF!/#REF!*60%</formula>
    </cfRule>
    <cfRule type="cellIs" dxfId="2396" priority="717" stopIfTrue="1" operator="between">
      <formula>#REF!/#REF!*60%</formula>
      <formula>#REF!/#REF!*89%</formula>
    </cfRule>
    <cfRule type="cellIs" dxfId="2395" priority="718" stopIfTrue="1" operator="greaterThanOrEqual">
      <formula>#REF!/#REF!*90%</formula>
    </cfRule>
  </conditionalFormatting>
  <conditionalFormatting sqref="X328:X329">
    <cfRule type="expression" dxfId="2394" priority="712" stopIfTrue="1">
      <formula>F</formula>
    </cfRule>
    <cfRule type="expression" dxfId="2393" priority="713" stopIfTrue="1">
      <formula>A</formula>
    </cfRule>
  </conditionalFormatting>
  <conditionalFormatting sqref="X326">
    <cfRule type="expression" dxfId="2392" priority="710" stopIfTrue="1">
      <formula>F</formula>
    </cfRule>
    <cfRule type="expression" dxfId="2391" priority="711" stopIfTrue="1">
      <formula>A</formula>
    </cfRule>
  </conditionalFormatting>
  <conditionalFormatting sqref="X331">
    <cfRule type="expression" dxfId="2390" priority="705" stopIfTrue="1">
      <formula>F</formula>
    </cfRule>
    <cfRule type="expression" dxfId="2389" priority="706" stopIfTrue="1">
      <formula>A</formula>
    </cfRule>
  </conditionalFormatting>
  <conditionalFormatting sqref="Y331">
    <cfRule type="cellIs" dxfId="2388" priority="707" stopIfTrue="1" operator="lessThan">
      <formula>#REF!/#REF!*60%</formula>
    </cfRule>
    <cfRule type="cellIs" dxfId="2387" priority="708" stopIfTrue="1" operator="between">
      <formula>#REF!/#REF!*60%</formula>
      <formula>#REF!/#REF!*89%</formula>
    </cfRule>
    <cfRule type="cellIs" dxfId="2386" priority="709" stopIfTrue="1" operator="greaterThanOrEqual">
      <formula>#REF!/#REF!*90%</formula>
    </cfRule>
  </conditionalFormatting>
  <conditionalFormatting sqref="X330">
    <cfRule type="expression" dxfId="2385" priority="703" stopIfTrue="1">
      <formula>F</formula>
    </cfRule>
    <cfRule type="expression" dxfId="2384" priority="704" stopIfTrue="1">
      <formula>A</formula>
    </cfRule>
  </conditionalFormatting>
  <conditionalFormatting sqref="W314:W321">
    <cfRule type="cellIs" dxfId="2383" priority="700" stopIfTrue="1" operator="lessThan">
      <formula>$W$1/$W$1*60%</formula>
    </cfRule>
    <cfRule type="cellIs" dxfId="2382" priority="701" stopIfTrue="1" operator="between">
      <formula>$W$1/$W$1*60%</formula>
      <formula>$W$1/$W$1*89%</formula>
    </cfRule>
    <cfRule type="cellIs" dxfId="2381" priority="702" stopIfTrue="1" operator="greaterThanOrEqual">
      <formula>$W$1/$W$1*90%</formula>
    </cfRule>
  </conditionalFormatting>
  <conditionalFormatting sqref="X319">
    <cfRule type="expression" dxfId="2380" priority="698" stopIfTrue="1">
      <formula>F</formula>
    </cfRule>
    <cfRule type="expression" dxfId="2379" priority="699" stopIfTrue="1">
      <formula>A</formula>
    </cfRule>
  </conditionalFormatting>
  <conditionalFormatting sqref="X314:X317">
    <cfRule type="expression" dxfId="2378" priority="693" stopIfTrue="1">
      <formula>F</formula>
    </cfRule>
    <cfRule type="expression" dxfId="2377" priority="694" stopIfTrue="1">
      <formula>A</formula>
    </cfRule>
  </conditionalFormatting>
  <conditionalFormatting sqref="Y315 Y317">
    <cfRule type="cellIs" dxfId="2376" priority="695" stopIfTrue="1" operator="lessThan">
      <formula>#REF!/#REF!*60%</formula>
    </cfRule>
    <cfRule type="cellIs" dxfId="2375" priority="696" stopIfTrue="1" operator="between">
      <formula>#REF!/#REF!*60%</formula>
      <formula>#REF!/#REF!*89%</formula>
    </cfRule>
    <cfRule type="cellIs" dxfId="2374" priority="697" stopIfTrue="1" operator="greaterThanOrEqual">
      <formula>#REF!/#REF!*90%</formula>
    </cfRule>
  </conditionalFormatting>
  <conditionalFormatting sqref="X320:X321">
    <cfRule type="expression" dxfId="2373" priority="691" stopIfTrue="1">
      <formula>F</formula>
    </cfRule>
    <cfRule type="expression" dxfId="2372" priority="692" stopIfTrue="1">
      <formula>A</formula>
    </cfRule>
  </conditionalFormatting>
  <conditionalFormatting sqref="X318">
    <cfRule type="expression" dxfId="2371" priority="689" stopIfTrue="1">
      <formula>F</formula>
    </cfRule>
    <cfRule type="expression" dxfId="2370" priority="690" stopIfTrue="1">
      <formula>A</formula>
    </cfRule>
  </conditionalFormatting>
  <conditionalFormatting sqref="X398">
    <cfRule type="expression" dxfId="2369" priority="687" stopIfTrue="1">
      <formula>F</formula>
    </cfRule>
    <cfRule type="expression" dxfId="2368" priority="688" stopIfTrue="1">
      <formula>A</formula>
    </cfRule>
  </conditionalFormatting>
  <conditionalFormatting sqref="X399:X401 X403">
    <cfRule type="expression" dxfId="2367" priority="682" stopIfTrue="1">
      <formula>F</formula>
    </cfRule>
    <cfRule type="expression" dxfId="2366" priority="683" stopIfTrue="1">
      <formula>A</formula>
    </cfRule>
  </conditionalFormatting>
  <conditionalFormatting sqref="Y400 Y403">
    <cfRule type="cellIs" dxfId="2365" priority="684" stopIfTrue="1" operator="lessThan">
      <formula>#REF!/#REF!*60%</formula>
    </cfRule>
    <cfRule type="cellIs" dxfId="2364" priority="685" stopIfTrue="1" operator="between">
      <formula>#REF!/#REF!*60%</formula>
      <formula>#REF!/#REF!*89%</formula>
    </cfRule>
    <cfRule type="cellIs" dxfId="2363" priority="686" stopIfTrue="1" operator="greaterThanOrEqual">
      <formula>#REF!/#REF!*90%</formula>
    </cfRule>
  </conditionalFormatting>
  <conditionalFormatting sqref="X405:X406">
    <cfRule type="expression" dxfId="2362" priority="680" stopIfTrue="1">
      <formula>F</formula>
    </cfRule>
    <cfRule type="expression" dxfId="2361" priority="681" stopIfTrue="1">
      <formula>A</formula>
    </cfRule>
  </conditionalFormatting>
  <conditionalFormatting sqref="X404">
    <cfRule type="expression" dxfId="2360" priority="678" stopIfTrue="1">
      <formula>F</formula>
    </cfRule>
    <cfRule type="expression" dxfId="2359" priority="679" stopIfTrue="1">
      <formula>A</formula>
    </cfRule>
  </conditionalFormatting>
  <conditionalFormatting sqref="X407">
    <cfRule type="expression" dxfId="2358" priority="673" stopIfTrue="1">
      <formula>F</formula>
    </cfRule>
    <cfRule type="expression" dxfId="2357" priority="674" stopIfTrue="1">
      <formula>A</formula>
    </cfRule>
  </conditionalFormatting>
  <conditionalFormatting sqref="Y407">
    <cfRule type="cellIs" dxfId="2356" priority="675" stopIfTrue="1" operator="lessThan">
      <formula>#REF!/#REF!*60%</formula>
    </cfRule>
    <cfRule type="cellIs" dxfId="2355" priority="676" stopIfTrue="1" operator="between">
      <formula>#REF!/#REF!*60%</formula>
      <formula>#REF!/#REF!*89%</formula>
    </cfRule>
    <cfRule type="cellIs" dxfId="2354" priority="677" stopIfTrue="1" operator="greaterThanOrEqual">
      <formula>#REF!/#REF!*90%</formula>
    </cfRule>
  </conditionalFormatting>
  <conditionalFormatting sqref="W451:W453 W455:W459">
    <cfRule type="cellIs" dxfId="2353" priority="670" stopIfTrue="1" operator="lessThan">
      <formula>$W$1/$W$1*60%</formula>
    </cfRule>
    <cfRule type="cellIs" dxfId="2352" priority="671" stopIfTrue="1" operator="between">
      <formula>$W$1/$W$1*60%</formula>
      <formula>$W$1/$W$1*89%</formula>
    </cfRule>
    <cfRule type="cellIs" dxfId="2351" priority="672" stopIfTrue="1" operator="greaterThanOrEqual">
      <formula>$W$1/$W$1*90%</formula>
    </cfRule>
  </conditionalFormatting>
  <conditionalFormatting sqref="X451 X458">
    <cfRule type="expression" dxfId="2350" priority="668" stopIfTrue="1">
      <formula>F</formula>
    </cfRule>
    <cfRule type="expression" dxfId="2349" priority="669" stopIfTrue="1">
      <formula>A</formula>
    </cfRule>
  </conditionalFormatting>
  <conditionalFormatting sqref="X452:X453 X455:X456">
    <cfRule type="expression" dxfId="2348" priority="663" stopIfTrue="1">
      <formula>F</formula>
    </cfRule>
    <cfRule type="expression" dxfId="2347" priority="664" stopIfTrue="1">
      <formula>A</formula>
    </cfRule>
  </conditionalFormatting>
  <conditionalFormatting sqref="Y453 Y456">
    <cfRule type="cellIs" dxfId="2346" priority="665" stopIfTrue="1" operator="lessThan">
      <formula>#REF!/#REF!*60%</formula>
    </cfRule>
    <cfRule type="cellIs" dxfId="2345" priority="666" stopIfTrue="1" operator="between">
      <formula>#REF!/#REF!*60%</formula>
      <formula>#REF!/#REF!*89%</formula>
    </cfRule>
    <cfRule type="cellIs" dxfId="2344" priority="667" stopIfTrue="1" operator="greaterThanOrEqual">
      <formula>#REF!/#REF!*90%</formula>
    </cfRule>
  </conditionalFormatting>
  <conditionalFormatting sqref="X459">
    <cfRule type="expression" dxfId="2343" priority="661" stopIfTrue="1">
      <formula>F</formula>
    </cfRule>
    <cfRule type="expression" dxfId="2342" priority="662" stopIfTrue="1">
      <formula>A</formula>
    </cfRule>
  </conditionalFormatting>
  <conditionalFormatting sqref="X457">
    <cfRule type="expression" dxfId="2341" priority="659" stopIfTrue="1">
      <formula>F</formula>
    </cfRule>
    <cfRule type="expression" dxfId="2340" priority="660" stopIfTrue="1">
      <formula>A</formula>
    </cfRule>
  </conditionalFormatting>
  <conditionalFormatting sqref="W441:W449">
    <cfRule type="cellIs" dxfId="2339" priority="656" stopIfTrue="1" operator="lessThan">
      <formula>$W$1/$W$1*60%</formula>
    </cfRule>
    <cfRule type="cellIs" dxfId="2338" priority="657" stopIfTrue="1" operator="between">
      <formula>$W$1/$W$1*60%</formula>
      <formula>$W$1/$W$1*89%</formula>
    </cfRule>
    <cfRule type="cellIs" dxfId="2337" priority="658" stopIfTrue="1" operator="greaterThanOrEqual">
      <formula>$W$1/$W$1*90%</formula>
    </cfRule>
  </conditionalFormatting>
  <conditionalFormatting sqref="X441 X447">
    <cfRule type="expression" dxfId="2336" priority="654" stopIfTrue="1">
      <formula>F</formula>
    </cfRule>
    <cfRule type="expression" dxfId="2335" priority="655" stopIfTrue="1">
      <formula>A</formula>
    </cfRule>
  </conditionalFormatting>
  <conditionalFormatting sqref="X442:X445">
    <cfRule type="expression" dxfId="2334" priority="649" stopIfTrue="1">
      <formula>F</formula>
    </cfRule>
    <cfRule type="expression" dxfId="2333" priority="650" stopIfTrue="1">
      <formula>A</formula>
    </cfRule>
  </conditionalFormatting>
  <conditionalFormatting sqref="Y443 Y445">
    <cfRule type="cellIs" dxfId="2332" priority="651" stopIfTrue="1" operator="lessThan">
      <formula>#REF!/#REF!*60%</formula>
    </cfRule>
    <cfRule type="cellIs" dxfId="2331" priority="652" stopIfTrue="1" operator="between">
      <formula>#REF!/#REF!*60%</formula>
      <formula>#REF!/#REF!*89%</formula>
    </cfRule>
    <cfRule type="cellIs" dxfId="2330" priority="653" stopIfTrue="1" operator="greaterThanOrEqual">
      <formula>#REF!/#REF!*90%</formula>
    </cfRule>
  </conditionalFormatting>
  <conditionalFormatting sqref="X448:X449">
    <cfRule type="expression" dxfId="2329" priority="647" stopIfTrue="1">
      <formula>F</formula>
    </cfRule>
    <cfRule type="expression" dxfId="2328" priority="648" stopIfTrue="1">
      <formula>A</formula>
    </cfRule>
  </conditionalFormatting>
  <conditionalFormatting sqref="X446">
    <cfRule type="expression" dxfId="2327" priority="645" stopIfTrue="1">
      <formula>F</formula>
    </cfRule>
    <cfRule type="expression" dxfId="2326" priority="646" stopIfTrue="1">
      <formula>A</formula>
    </cfRule>
  </conditionalFormatting>
  <conditionalFormatting sqref="X483">
    <cfRule type="expression" dxfId="2325" priority="643" stopIfTrue="1">
      <formula>F</formula>
    </cfRule>
    <cfRule type="expression" dxfId="2324" priority="644" stopIfTrue="1">
      <formula>A</formula>
    </cfRule>
  </conditionalFormatting>
  <conditionalFormatting sqref="X484 X489">
    <cfRule type="expression" dxfId="2323" priority="641" stopIfTrue="1">
      <formula>F</formula>
    </cfRule>
    <cfRule type="expression" dxfId="2322" priority="642" stopIfTrue="1">
      <formula>A</formula>
    </cfRule>
  </conditionalFormatting>
  <conditionalFormatting sqref="Y485 Y487">
    <cfRule type="cellIs" dxfId="2321" priority="638" stopIfTrue="1" operator="lessThan">
      <formula>#REF!/#REF!*60%</formula>
    </cfRule>
    <cfRule type="cellIs" dxfId="2320" priority="639" stopIfTrue="1" operator="between">
      <formula>#REF!/#REF!*60%</formula>
      <formula>#REF!/#REF!*89%</formula>
    </cfRule>
    <cfRule type="cellIs" dxfId="2319" priority="640" stopIfTrue="1" operator="greaterThanOrEqual">
      <formula>#REF!/#REF!*90%</formula>
    </cfRule>
  </conditionalFormatting>
  <conditionalFormatting sqref="X490:X491">
    <cfRule type="expression" dxfId="2318" priority="636" stopIfTrue="1">
      <formula>F</formula>
    </cfRule>
    <cfRule type="expression" dxfId="2317" priority="637" stopIfTrue="1">
      <formula>A</formula>
    </cfRule>
  </conditionalFormatting>
  <conditionalFormatting sqref="X488">
    <cfRule type="expression" dxfId="2316" priority="634" stopIfTrue="1">
      <formula>F</formula>
    </cfRule>
    <cfRule type="expression" dxfId="2315" priority="635" stopIfTrue="1">
      <formula>A</formula>
    </cfRule>
  </conditionalFormatting>
  <conditionalFormatting sqref="X492">
    <cfRule type="expression" dxfId="2314" priority="632" stopIfTrue="1">
      <formula>F</formula>
    </cfRule>
    <cfRule type="expression" dxfId="2313" priority="633" stopIfTrue="1">
      <formula>A</formula>
    </cfRule>
  </conditionalFormatting>
  <conditionalFormatting sqref="W497:W500">
    <cfRule type="cellIs" dxfId="2312" priority="629" stopIfTrue="1" operator="lessThan">
      <formula>$W$1/$W$1*60%</formula>
    </cfRule>
    <cfRule type="cellIs" dxfId="2311" priority="630" stopIfTrue="1" operator="between">
      <formula>$W$1/$W$1*60%</formula>
      <formula>$W$1/$W$1*89%</formula>
    </cfRule>
    <cfRule type="cellIs" dxfId="2310" priority="631" stopIfTrue="1" operator="greaterThanOrEqual">
      <formula>$W$1/$W$1*90%</formula>
    </cfRule>
  </conditionalFormatting>
  <conditionalFormatting sqref="X497">
    <cfRule type="expression" dxfId="2309" priority="627" stopIfTrue="1">
      <formula>F</formula>
    </cfRule>
    <cfRule type="expression" dxfId="2308" priority="628" stopIfTrue="1">
      <formula>A</formula>
    </cfRule>
  </conditionalFormatting>
  <conditionalFormatting sqref="X498:X499">
    <cfRule type="expression" dxfId="2307" priority="625" stopIfTrue="1">
      <formula>F</formula>
    </cfRule>
    <cfRule type="expression" dxfId="2306" priority="626" stopIfTrue="1">
      <formula>A</formula>
    </cfRule>
  </conditionalFormatting>
  <conditionalFormatting sqref="X500">
    <cfRule type="expression" dxfId="2305" priority="623" stopIfTrue="1">
      <formula>F</formula>
    </cfRule>
    <cfRule type="expression" dxfId="2304" priority="624" stopIfTrue="1">
      <formula>A</formula>
    </cfRule>
  </conditionalFormatting>
  <conditionalFormatting sqref="W587 W591 W589">
    <cfRule type="cellIs" dxfId="2303" priority="620" stopIfTrue="1" operator="lessThan">
      <formula>$W$1/$W$1*60%</formula>
    </cfRule>
    <cfRule type="cellIs" dxfId="2302" priority="621" stopIfTrue="1" operator="between">
      <formula>$W$1/$W$1*60%</formula>
      <formula>$W$1/$W$1*89%</formula>
    </cfRule>
    <cfRule type="cellIs" dxfId="2301" priority="622" stopIfTrue="1" operator="greaterThanOrEqual">
      <formula>$W$1/$W$1*90%</formula>
    </cfRule>
  </conditionalFormatting>
  <conditionalFormatting sqref="X587">
    <cfRule type="expression" dxfId="2300" priority="618" stopIfTrue="1">
      <formula>F</formula>
    </cfRule>
    <cfRule type="expression" dxfId="2299" priority="619" stopIfTrue="1">
      <formula>A</formula>
    </cfRule>
  </conditionalFormatting>
  <conditionalFormatting sqref="X589:X590">
    <cfRule type="expression" dxfId="2298" priority="616" stopIfTrue="1">
      <formula>F</formula>
    </cfRule>
    <cfRule type="expression" dxfId="2297" priority="617" stopIfTrue="1">
      <formula>A</formula>
    </cfRule>
  </conditionalFormatting>
  <conditionalFormatting sqref="X591">
    <cfRule type="expression" dxfId="2296" priority="611" stopIfTrue="1">
      <formula>F</formula>
    </cfRule>
    <cfRule type="expression" dxfId="2295" priority="612" stopIfTrue="1">
      <formula>A</formula>
    </cfRule>
  </conditionalFormatting>
  <conditionalFormatting sqref="Y579">
    <cfRule type="cellIs" dxfId="2294" priority="613" stopIfTrue="1" operator="lessThan">
      <formula>#REF!/#REF!*60%</formula>
    </cfRule>
    <cfRule type="cellIs" dxfId="2293" priority="614" stopIfTrue="1" operator="between">
      <formula>#REF!/#REF!*60%</formula>
      <formula>#REF!/#REF!*89%</formula>
    </cfRule>
    <cfRule type="cellIs" dxfId="2292" priority="615" stopIfTrue="1" operator="greaterThanOrEqual">
      <formula>#REF!/#REF!*90%</formula>
    </cfRule>
  </conditionalFormatting>
  <conditionalFormatting sqref="X588">
    <cfRule type="expression" dxfId="2291" priority="609" stopIfTrue="1">
      <formula>F</formula>
    </cfRule>
    <cfRule type="expression" dxfId="2290" priority="610" stopIfTrue="1">
      <formula>A</formula>
    </cfRule>
  </conditionalFormatting>
  <conditionalFormatting sqref="X582">
    <cfRule type="expression" dxfId="2289" priority="607" stopIfTrue="1">
      <formula>F</formula>
    </cfRule>
    <cfRule type="expression" dxfId="2288" priority="608" stopIfTrue="1">
      <formula>A</formula>
    </cfRule>
  </conditionalFormatting>
  <conditionalFormatting sqref="W572:W578 W580:W581 W583:W584 W586">
    <cfRule type="cellIs" dxfId="2287" priority="604" stopIfTrue="1" operator="lessThan">
      <formula>$W$1/$W$1*60%</formula>
    </cfRule>
    <cfRule type="cellIs" dxfId="2286" priority="605" stopIfTrue="1" operator="between">
      <formula>$W$1/$W$1*60%</formula>
      <formula>$W$1/$W$1*89%</formula>
    </cfRule>
    <cfRule type="cellIs" dxfId="2285" priority="606" stopIfTrue="1" operator="greaterThanOrEqual">
      <formula>$W$1/$W$1*90%</formula>
    </cfRule>
  </conditionalFormatting>
  <conditionalFormatting sqref="X572">
    <cfRule type="expression" dxfId="2284" priority="602" stopIfTrue="1">
      <formula>F</formula>
    </cfRule>
    <cfRule type="expression" dxfId="2283" priority="603" stopIfTrue="1">
      <formula>A</formula>
    </cfRule>
  </conditionalFormatting>
  <conditionalFormatting sqref="X573 X580">
    <cfRule type="expression" dxfId="2282" priority="600" stopIfTrue="1">
      <formula>F</formula>
    </cfRule>
    <cfRule type="expression" dxfId="2281" priority="601" stopIfTrue="1">
      <formula>A</formula>
    </cfRule>
  </conditionalFormatting>
  <conditionalFormatting sqref="X574:X577">
    <cfRule type="expression" dxfId="2280" priority="595" stopIfTrue="1">
      <formula>F</formula>
    </cfRule>
    <cfRule type="expression" dxfId="2279" priority="596" stopIfTrue="1">
      <formula>A</formula>
    </cfRule>
  </conditionalFormatting>
  <conditionalFormatting sqref="Y575 Y577">
    <cfRule type="cellIs" dxfId="2278" priority="597" stopIfTrue="1" operator="lessThan">
      <formula>#REF!/#REF!*60%</formula>
    </cfRule>
    <cfRule type="cellIs" dxfId="2277" priority="598" stopIfTrue="1" operator="between">
      <formula>#REF!/#REF!*60%</formula>
      <formula>#REF!/#REF!*89%</formula>
    </cfRule>
    <cfRule type="cellIs" dxfId="2276" priority="599" stopIfTrue="1" operator="greaterThanOrEqual">
      <formula>#REF!/#REF!*90%</formula>
    </cfRule>
  </conditionalFormatting>
  <conditionalFormatting sqref="X581 X583">
    <cfRule type="expression" dxfId="2275" priority="593" stopIfTrue="1">
      <formula>F</formula>
    </cfRule>
    <cfRule type="expression" dxfId="2274" priority="594" stopIfTrue="1">
      <formula>A</formula>
    </cfRule>
  </conditionalFormatting>
  <conditionalFormatting sqref="X578">
    <cfRule type="expression" dxfId="2273" priority="591" stopIfTrue="1">
      <formula>F</formula>
    </cfRule>
    <cfRule type="expression" dxfId="2272" priority="592" stopIfTrue="1">
      <formula>A</formula>
    </cfRule>
  </conditionalFormatting>
  <conditionalFormatting sqref="X586">
    <cfRule type="expression" dxfId="2271" priority="586" stopIfTrue="1">
      <formula>F</formula>
    </cfRule>
    <cfRule type="expression" dxfId="2270" priority="587" stopIfTrue="1">
      <formula>A</formula>
    </cfRule>
  </conditionalFormatting>
  <conditionalFormatting sqref="Y586">
    <cfRule type="cellIs" dxfId="2269" priority="588" stopIfTrue="1" operator="lessThan">
      <formula>#REF!/#REF!*60%</formula>
    </cfRule>
    <cfRule type="cellIs" dxfId="2268" priority="589" stopIfTrue="1" operator="between">
      <formula>#REF!/#REF!*60%</formula>
      <formula>#REF!/#REF!*89%</formula>
    </cfRule>
    <cfRule type="cellIs" dxfId="2267" priority="590" stopIfTrue="1" operator="greaterThanOrEqual">
      <formula>#REF!/#REF!*90%</formula>
    </cfRule>
  </conditionalFormatting>
  <conditionalFormatting sqref="X584">
    <cfRule type="expression" dxfId="2266" priority="584" stopIfTrue="1">
      <formula>F</formula>
    </cfRule>
    <cfRule type="expression" dxfId="2265" priority="585" stopIfTrue="1">
      <formula>A</formula>
    </cfRule>
  </conditionalFormatting>
  <conditionalFormatting sqref="X617 X624">
    <cfRule type="expression" dxfId="2264" priority="582" stopIfTrue="1">
      <formula>F</formula>
    </cfRule>
    <cfRule type="expression" dxfId="2263" priority="583" stopIfTrue="1">
      <formula>A</formula>
    </cfRule>
  </conditionalFormatting>
  <conditionalFormatting sqref="X618:X619 X621:X622">
    <cfRule type="expression" dxfId="2262" priority="577" stopIfTrue="1">
      <formula>F</formula>
    </cfRule>
    <cfRule type="expression" dxfId="2261" priority="578" stopIfTrue="1">
      <formula>A</formula>
    </cfRule>
  </conditionalFormatting>
  <conditionalFormatting sqref="Y619 Y622">
    <cfRule type="cellIs" dxfId="2260" priority="579" stopIfTrue="1" operator="lessThan">
      <formula>#REF!/#REF!*60%</formula>
    </cfRule>
    <cfRule type="cellIs" dxfId="2259" priority="580" stopIfTrue="1" operator="between">
      <formula>#REF!/#REF!*60%</formula>
      <formula>#REF!/#REF!*89%</formula>
    </cfRule>
    <cfRule type="cellIs" dxfId="2258" priority="581" stopIfTrue="1" operator="greaterThanOrEqual">
      <formula>#REF!/#REF!*90%</formula>
    </cfRule>
  </conditionalFormatting>
  <conditionalFormatting sqref="X625:X626">
    <cfRule type="expression" dxfId="2257" priority="575" stopIfTrue="1">
      <formula>F</formula>
    </cfRule>
    <cfRule type="expression" dxfId="2256" priority="576" stopIfTrue="1">
      <formula>A</formula>
    </cfRule>
  </conditionalFormatting>
  <conditionalFormatting sqref="X623">
    <cfRule type="expression" dxfId="2255" priority="573" stopIfTrue="1">
      <formula>F</formula>
    </cfRule>
    <cfRule type="expression" dxfId="2254" priority="574" stopIfTrue="1">
      <formula>A</formula>
    </cfRule>
  </conditionalFormatting>
  <conditionalFormatting sqref="X627">
    <cfRule type="expression" dxfId="2253" priority="568" stopIfTrue="1">
      <formula>F</formula>
    </cfRule>
    <cfRule type="expression" dxfId="2252" priority="569" stopIfTrue="1">
      <formula>A</formula>
    </cfRule>
  </conditionalFormatting>
  <conditionalFormatting sqref="Y627">
    <cfRule type="cellIs" dxfId="2251" priority="570" stopIfTrue="1" operator="lessThan">
      <formula>#REF!/#REF!*60%</formula>
    </cfRule>
    <cfRule type="cellIs" dxfId="2250" priority="571" stopIfTrue="1" operator="between">
      <formula>#REF!/#REF!*60%</formula>
      <formula>#REF!/#REF!*89%</formula>
    </cfRule>
    <cfRule type="cellIs" dxfId="2249" priority="572" stopIfTrue="1" operator="greaterThanOrEqual">
      <formula>#REF!/#REF!*90%</formula>
    </cfRule>
  </conditionalFormatting>
  <conditionalFormatting sqref="W673">
    <cfRule type="cellIs" dxfId="2248" priority="565" stopIfTrue="1" operator="lessThan">
      <formula>$W$1/$W$1*60%</formula>
    </cfRule>
    <cfRule type="cellIs" dxfId="2247" priority="566" stopIfTrue="1" operator="between">
      <formula>$W$1/$W$1*60%</formula>
      <formula>$W$1/$W$1*89%</formula>
    </cfRule>
    <cfRule type="cellIs" dxfId="2246" priority="567" stopIfTrue="1" operator="greaterThanOrEqual">
      <formula>$W$1/$W$1*90%</formula>
    </cfRule>
  </conditionalFormatting>
  <conditionalFormatting sqref="X667">
    <cfRule type="expression" dxfId="2245" priority="563" stopIfTrue="1">
      <formula>F</formula>
    </cfRule>
    <cfRule type="expression" dxfId="2244" priority="564" stopIfTrue="1">
      <formula>A</formula>
    </cfRule>
  </conditionalFormatting>
  <conditionalFormatting sqref="X668 X675">
    <cfRule type="expression" dxfId="2243" priority="561" stopIfTrue="1">
      <formula>F</formula>
    </cfRule>
    <cfRule type="expression" dxfId="2242" priority="562" stopIfTrue="1">
      <formula>A</formula>
    </cfRule>
  </conditionalFormatting>
  <conditionalFormatting sqref="X670:X672">
    <cfRule type="expression" dxfId="2241" priority="556" stopIfTrue="1">
      <formula>F</formula>
    </cfRule>
    <cfRule type="expression" dxfId="2240" priority="557" stopIfTrue="1">
      <formula>A</formula>
    </cfRule>
  </conditionalFormatting>
  <conditionalFormatting sqref="Y671">
    <cfRule type="cellIs" dxfId="2239" priority="558" stopIfTrue="1" operator="lessThan">
      <formula>#REF!/#REF!*60%</formula>
    </cfRule>
    <cfRule type="cellIs" dxfId="2238" priority="559" stopIfTrue="1" operator="between">
      <formula>#REF!/#REF!*60%</formula>
      <formula>#REF!/#REF!*89%</formula>
    </cfRule>
    <cfRule type="cellIs" dxfId="2237" priority="560" stopIfTrue="1" operator="greaterThanOrEqual">
      <formula>#REF!/#REF!*90%</formula>
    </cfRule>
  </conditionalFormatting>
  <conditionalFormatting sqref="X676 X673">
    <cfRule type="expression" dxfId="2236" priority="554" stopIfTrue="1">
      <formula>F</formula>
    </cfRule>
    <cfRule type="expression" dxfId="2235" priority="555" stopIfTrue="1">
      <formula>A</formula>
    </cfRule>
  </conditionalFormatting>
  <conditionalFormatting sqref="X674">
    <cfRule type="expression" dxfId="2234" priority="552" stopIfTrue="1">
      <formula>F</formula>
    </cfRule>
    <cfRule type="expression" dxfId="2233" priority="553" stopIfTrue="1">
      <formula>A</formula>
    </cfRule>
  </conditionalFormatting>
  <conditionalFormatting sqref="X659:X662">
    <cfRule type="expression" dxfId="2232" priority="543" stopIfTrue="1">
      <formula>F</formula>
    </cfRule>
    <cfRule type="expression" dxfId="2231" priority="544" stopIfTrue="1">
      <formula>A</formula>
    </cfRule>
  </conditionalFormatting>
  <conditionalFormatting sqref="Y660 Y662">
    <cfRule type="cellIs" dxfId="2230" priority="545" stopIfTrue="1" operator="lessThan">
      <formula>#REF!/#REF!*60%</formula>
    </cfRule>
    <cfRule type="cellIs" dxfId="2229" priority="546" stopIfTrue="1" operator="between">
      <formula>#REF!/#REF!*60%</formula>
      <formula>#REF!/#REF!*89%</formula>
    </cfRule>
    <cfRule type="cellIs" dxfId="2228" priority="547" stopIfTrue="1" operator="greaterThanOrEqual">
      <formula>#REF!/#REF!*90%</formula>
    </cfRule>
  </conditionalFormatting>
  <conditionalFormatting sqref="X665">
    <cfRule type="expression" dxfId="2227" priority="541" stopIfTrue="1">
      <formula>F</formula>
    </cfRule>
    <cfRule type="expression" dxfId="2226" priority="542" stopIfTrue="1">
      <formula>A</formula>
    </cfRule>
  </conditionalFormatting>
  <conditionalFormatting sqref="X657">
    <cfRule type="expression" dxfId="2225" priority="550" stopIfTrue="1">
      <formula>F</formula>
    </cfRule>
    <cfRule type="expression" dxfId="2224" priority="551" stopIfTrue="1">
      <formula>A</formula>
    </cfRule>
  </conditionalFormatting>
  <conditionalFormatting sqref="X658 X664">
    <cfRule type="expression" dxfId="2223" priority="548" stopIfTrue="1">
      <formula>F</formula>
    </cfRule>
    <cfRule type="expression" dxfId="2222" priority="549" stopIfTrue="1">
      <formula>A</formula>
    </cfRule>
  </conditionalFormatting>
  <conditionalFormatting sqref="X705">
    <cfRule type="expression" dxfId="2221" priority="532" stopIfTrue="1">
      <formula>F</formula>
    </cfRule>
    <cfRule type="expression" dxfId="2220" priority="533" stopIfTrue="1">
      <formula>A</formula>
    </cfRule>
  </conditionalFormatting>
  <conditionalFormatting sqref="X540">
    <cfRule type="expression" dxfId="2219" priority="442" stopIfTrue="1">
      <formula>F</formula>
    </cfRule>
    <cfRule type="expression" dxfId="2218" priority="443" stopIfTrue="1">
      <formula>A</formula>
    </cfRule>
  </conditionalFormatting>
  <conditionalFormatting sqref="X663">
    <cfRule type="expression" dxfId="2217" priority="539" stopIfTrue="1">
      <formula>F</formula>
    </cfRule>
    <cfRule type="expression" dxfId="2216" priority="540" stopIfTrue="1">
      <formula>A</formula>
    </cfRule>
  </conditionalFormatting>
  <conditionalFormatting sqref="X666">
    <cfRule type="expression" dxfId="2215" priority="537" stopIfTrue="1">
      <formula>F</formula>
    </cfRule>
    <cfRule type="expression" dxfId="2214" priority="538" stopIfTrue="1">
      <formula>A</formula>
    </cfRule>
  </conditionalFormatting>
  <conditionalFormatting sqref="W703:W706">
    <cfRule type="cellIs" dxfId="2213" priority="534" stopIfTrue="1" operator="lessThan">
      <formula>$W$1/$W$1*60%</formula>
    </cfRule>
    <cfRule type="cellIs" dxfId="2212" priority="535" stopIfTrue="1" operator="between">
      <formula>$W$1/$W$1*60%</formula>
      <formula>$W$1/$W$1*89%</formula>
    </cfRule>
    <cfRule type="cellIs" dxfId="2211" priority="536" stopIfTrue="1" operator="greaterThanOrEqual">
      <formula>$W$1/$W$1*90%</formula>
    </cfRule>
  </conditionalFormatting>
  <conditionalFormatting sqref="X703">
    <cfRule type="expression" dxfId="2210" priority="527" stopIfTrue="1">
      <formula>F</formula>
    </cfRule>
    <cfRule type="expression" dxfId="2209" priority="528" stopIfTrue="1">
      <formula>A</formula>
    </cfRule>
  </conditionalFormatting>
  <conditionalFormatting sqref="Y703">
    <cfRule type="cellIs" dxfId="2208" priority="529" stopIfTrue="1" operator="lessThan">
      <formula>#REF!/#REF!*60%</formula>
    </cfRule>
    <cfRule type="cellIs" dxfId="2207" priority="530" stopIfTrue="1" operator="between">
      <formula>#REF!/#REF!*60%</formula>
      <formula>#REF!/#REF!*89%</formula>
    </cfRule>
    <cfRule type="cellIs" dxfId="2206" priority="531" stopIfTrue="1" operator="greaterThanOrEqual">
      <formula>#REF!/#REF!*90%</formula>
    </cfRule>
  </conditionalFormatting>
  <conditionalFormatting sqref="X706">
    <cfRule type="expression" dxfId="2205" priority="525" stopIfTrue="1">
      <formula>F</formula>
    </cfRule>
    <cfRule type="expression" dxfId="2204" priority="526" stopIfTrue="1">
      <formula>A</formula>
    </cfRule>
  </conditionalFormatting>
  <conditionalFormatting sqref="X704">
    <cfRule type="expression" dxfId="2203" priority="523" stopIfTrue="1">
      <formula>F</formula>
    </cfRule>
    <cfRule type="expression" dxfId="2202" priority="524" stopIfTrue="1">
      <formula>A</formula>
    </cfRule>
  </conditionalFormatting>
  <conditionalFormatting sqref="X757">
    <cfRule type="expression" dxfId="2201" priority="521" stopIfTrue="1">
      <formula>F</formula>
    </cfRule>
    <cfRule type="expression" dxfId="2200" priority="522" stopIfTrue="1">
      <formula>A</formula>
    </cfRule>
  </conditionalFormatting>
  <conditionalFormatting sqref="X758:X761">
    <cfRule type="expression" dxfId="2199" priority="516" stopIfTrue="1">
      <formula>F</formula>
    </cfRule>
    <cfRule type="expression" dxfId="2198" priority="517" stopIfTrue="1">
      <formula>A</formula>
    </cfRule>
  </conditionalFormatting>
  <conditionalFormatting sqref="Y759 Y761">
    <cfRule type="cellIs" dxfId="2197" priority="518" stopIfTrue="1" operator="lessThan">
      <formula>#REF!/#REF!*60%</formula>
    </cfRule>
    <cfRule type="cellIs" dxfId="2196" priority="519" stopIfTrue="1" operator="between">
      <formula>#REF!/#REF!*60%</formula>
      <formula>#REF!/#REF!*89%</formula>
    </cfRule>
    <cfRule type="cellIs" dxfId="2195" priority="520" stopIfTrue="1" operator="greaterThanOrEqual">
      <formula>#REF!/#REF!*90%</formula>
    </cfRule>
  </conditionalFormatting>
  <conditionalFormatting sqref="X763:X764">
    <cfRule type="expression" dxfId="2194" priority="514" stopIfTrue="1">
      <formula>F</formula>
    </cfRule>
    <cfRule type="expression" dxfId="2193" priority="515" stopIfTrue="1">
      <formula>A</formula>
    </cfRule>
  </conditionalFormatting>
  <conditionalFormatting sqref="X762">
    <cfRule type="expression" dxfId="2192" priority="512" stopIfTrue="1">
      <formula>F</formula>
    </cfRule>
    <cfRule type="expression" dxfId="2191" priority="513" stopIfTrue="1">
      <formula>A</formula>
    </cfRule>
  </conditionalFormatting>
  <conditionalFormatting sqref="X765">
    <cfRule type="expression" dxfId="2190" priority="510" stopIfTrue="1">
      <formula>F</formula>
    </cfRule>
    <cfRule type="expression" dxfId="2189" priority="511" stopIfTrue="1">
      <formula>A</formula>
    </cfRule>
  </conditionalFormatting>
  <conditionalFormatting sqref="W755">
    <cfRule type="cellIs" dxfId="2188" priority="507" stopIfTrue="1" operator="lessThan">
      <formula>$W$1/$W$1*60%</formula>
    </cfRule>
    <cfRule type="cellIs" dxfId="2187" priority="508" stopIfTrue="1" operator="between">
      <formula>$W$1/$W$1*60%</formula>
      <formula>$W$1/$W$1*89%</formula>
    </cfRule>
    <cfRule type="cellIs" dxfId="2186" priority="509" stopIfTrue="1" operator="greaterThanOrEqual">
      <formula>$W$1/$W$1*90%</formula>
    </cfRule>
  </conditionalFormatting>
  <conditionalFormatting sqref="X743">
    <cfRule type="expression" dxfId="2185" priority="505" stopIfTrue="1">
      <formula>F</formula>
    </cfRule>
    <cfRule type="expression" dxfId="2184" priority="506" stopIfTrue="1">
      <formula>A</formula>
    </cfRule>
  </conditionalFormatting>
  <conditionalFormatting sqref="X755">
    <cfRule type="expression" dxfId="2183" priority="503" stopIfTrue="1">
      <formula>F</formula>
    </cfRule>
    <cfRule type="expression" dxfId="2182" priority="504" stopIfTrue="1">
      <formula>A</formula>
    </cfRule>
  </conditionalFormatting>
  <conditionalFormatting sqref="W744:W751 W753:W754">
    <cfRule type="cellIs" dxfId="2181" priority="500" stopIfTrue="1" operator="lessThan">
      <formula>$W$1/$W$1*60%</formula>
    </cfRule>
    <cfRule type="cellIs" dxfId="2180" priority="501" stopIfTrue="1" operator="between">
      <formula>$W$1/$W$1*60%</formula>
      <formula>$W$1/$W$1*89%</formula>
    </cfRule>
    <cfRule type="cellIs" dxfId="2179" priority="502" stopIfTrue="1" operator="greaterThanOrEqual">
      <formula>$W$1/$W$1*90%</formula>
    </cfRule>
  </conditionalFormatting>
  <conditionalFormatting sqref="X744 X750">
    <cfRule type="expression" dxfId="2178" priority="498" stopIfTrue="1">
      <formula>F</formula>
    </cfRule>
    <cfRule type="expression" dxfId="2177" priority="499" stopIfTrue="1">
      <formula>A</formula>
    </cfRule>
  </conditionalFormatting>
  <conditionalFormatting sqref="X745:X748">
    <cfRule type="expression" dxfId="2176" priority="493" stopIfTrue="1">
      <formula>F</formula>
    </cfRule>
    <cfRule type="expression" dxfId="2175" priority="494" stopIfTrue="1">
      <formula>A</formula>
    </cfRule>
  </conditionalFormatting>
  <conditionalFormatting sqref="Y746 Y748">
    <cfRule type="cellIs" dxfId="2174" priority="495" stopIfTrue="1" operator="lessThan">
      <formula>#REF!/#REF!*60%</formula>
    </cfRule>
    <cfRule type="cellIs" dxfId="2173" priority="496" stopIfTrue="1" operator="between">
      <formula>#REF!/#REF!*60%</formula>
      <formula>#REF!/#REF!*89%</formula>
    </cfRule>
    <cfRule type="cellIs" dxfId="2172" priority="497" stopIfTrue="1" operator="greaterThanOrEqual">
      <formula>#REF!/#REF!*90%</formula>
    </cfRule>
  </conditionalFormatting>
  <conditionalFormatting sqref="X751 X753">
    <cfRule type="expression" dxfId="2171" priority="491" stopIfTrue="1">
      <formula>F</formula>
    </cfRule>
    <cfRule type="expression" dxfId="2170" priority="492" stopIfTrue="1">
      <formula>A</formula>
    </cfRule>
  </conditionalFormatting>
  <conditionalFormatting sqref="X749">
    <cfRule type="expression" dxfId="2169" priority="489" stopIfTrue="1">
      <formula>F</formula>
    </cfRule>
    <cfRule type="expression" dxfId="2168" priority="490" stopIfTrue="1">
      <formula>A</formula>
    </cfRule>
  </conditionalFormatting>
  <conditionalFormatting sqref="X754">
    <cfRule type="expression" dxfId="2167" priority="487" stopIfTrue="1">
      <formula>F</formula>
    </cfRule>
    <cfRule type="expression" dxfId="2166" priority="488" stopIfTrue="1">
      <formula>A</formula>
    </cfRule>
  </conditionalFormatting>
  <conditionalFormatting sqref="X520">
    <cfRule type="expression" dxfId="2165" priority="479" stopIfTrue="1">
      <formula>F</formula>
    </cfRule>
    <cfRule type="expression" dxfId="2164" priority="480" stopIfTrue="1">
      <formula>A</formula>
    </cfRule>
  </conditionalFormatting>
  <conditionalFormatting sqref="W523">
    <cfRule type="cellIs" dxfId="2163" priority="481" stopIfTrue="1" operator="lessThan">
      <formula>$W$1/$W$1*60%</formula>
    </cfRule>
    <cfRule type="cellIs" dxfId="2162" priority="482" stopIfTrue="1" operator="between">
      <formula>$W$1/$W$1*60%</formula>
      <formula>$W$1/$W$1*89%</formula>
    </cfRule>
    <cfRule type="cellIs" dxfId="2161" priority="483" stopIfTrue="1" operator="greaterThanOrEqual">
      <formula>$W$1/$W$1*90%</formula>
    </cfRule>
  </conditionalFormatting>
  <conditionalFormatting sqref="W520">
    <cfRule type="cellIs" dxfId="2160" priority="484" stopIfTrue="1" operator="lessThan">
      <formula>#REF!/#REF!*60%</formula>
    </cfRule>
    <cfRule type="cellIs" dxfId="2159" priority="485" stopIfTrue="1" operator="between">
      <formula>#REF!/#REF!*60%</formula>
      <formula>#REF!/#REF!*89%</formula>
    </cfRule>
    <cfRule type="cellIs" dxfId="2158" priority="486" stopIfTrue="1" operator="greaterThanOrEqual">
      <formula>#REF!/#REF!*90%</formula>
    </cfRule>
  </conditionalFormatting>
  <conditionalFormatting sqref="X541">
    <cfRule type="expression" dxfId="2157" priority="477" stopIfTrue="1">
      <formula>F</formula>
    </cfRule>
    <cfRule type="expression" dxfId="2156" priority="478" stopIfTrue="1">
      <formula>A</formula>
    </cfRule>
  </conditionalFormatting>
  <conditionalFormatting sqref="X523">
    <cfRule type="expression" dxfId="2155" priority="475" stopIfTrue="1">
      <formula>F</formula>
    </cfRule>
    <cfRule type="expression" dxfId="2154" priority="476" stopIfTrue="1">
      <formula>A</formula>
    </cfRule>
  </conditionalFormatting>
  <conditionalFormatting sqref="X542">
    <cfRule type="expression" dxfId="2153" priority="473" stopIfTrue="1">
      <formula>F</formula>
    </cfRule>
    <cfRule type="expression" dxfId="2152" priority="474" stopIfTrue="1">
      <formula>A</formula>
    </cfRule>
  </conditionalFormatting>
  <conditionalFormatting sqref="Y543">
    <cfRule type="cellIs" dxfId="2151" priority="470" stopIfTrue="1" operator="lessThan">
      <formula>#REF!/#REF!*60%</formula>
    </cfRule>
    <cfRule type="cellIs" dxfId="2150" priority="471" stopIfTrue="1" operator="between">
      <formula>#REF!/#REF!*60%</formula>
      <formula>#REF!/#REF!*89%</formula>
    </cfRule>
    <cfRule type="cellIs" dxfId="2149" priority="472" stopIfTrue="1" operator="greaterThanOrEqual">
      <formula>#REF!/#REF!*90%</formula>
    </cfRule>
  </conditionalFormatting>
  <conditionalFormatting sqref="AF545:AF563 AH545:AH563 AO545:AO563 AD545:AD563 AK545:AK563 AM545:AM563">
    <cfRule type="cellIs" dxfId="2148" priority="453" stopIfTrue="1" operator="lessThan">
      <formula>$E$1/$E$1*60</formula>
    </cfRule>
    <cfRule type="cellIs" dxfId="2147" priority="454" stopIfTrue="1" operator="between">
      <formula>$E$1/$E$1*60</formula>
      <formula>$E$1/$E$1*89</formula>
    </cfRule>
    <cfRule type="cellIs" dxfId="2146" priority="455" stopIfTrue="1" operator="greaterThanOrEqual">
      <formula>$E$1/$E$1*90</formula>
    </cfRule>
  </conditionalFormatting>
  <conditionalFormatting sqref="AE545:AE563 AG545:AG563 AP545:AP563 AL545:AL563 AN545:AN563 AI545:AI563">
    <cfRule type="cellIs" dxfId="2145" priority="456" stopIfTrue="1" operator="lessThan">
      <formula>$F$1/$F$1*9%</formula>
    </cfRule>
    <cfRule type="cellIs" dxfId="2144" priority="457" stopIfTrue="1" operator="between">
      <formula>$F$1/$F$1*9%</formula>
      <formula>$F$1/$F$1*13.4%</formula>
    </cfRule>
    <cfRule type="cellIs" dxfId="2143" priority="458" stopIfTrue="1" operator="greaterThanOrEqual">
      <formula>$F$1/$F$1*13.5%</formula>
    </cfRule>
  </conditionalFormatting>
  <conditionalFormatting sqref="AS545:AS563">
    <cfRule type="expression" dxfId="2142" priority="459" stopIfTrue="1">
      <formula>F</formula>
    </cfRule>
    <cfRule type="expression" dxfId="2141" priority="460" stopIfTrue="1">
      <formula>A</formula>
    </cfRule>
  </conditionalFormatting>
  <conditionalFormatting sqref="AR545:AR563">
    <cfRule type="cellIs" dxfId="2140" priority="461" stopIfTrue="1" operator="lessThan">
      <formula>$W$1/$W$1*60%</formula>
    </cfRule>
    <cfRule type="cellIs" dxfId="2139" priority="462" stopIfTrue="1" operator="between">
      <formula>$W$1/$W$1*60%</formula>
      <formula>$W$1/$W$1*89%</formula>
    </cfRule>
    <cfRule type="cellIs" dxfId="2138" priority="463" stopIfTrue="1" operator="greaterThanOrEqual">
      <formula>$W$1/$W$1*90%</formula>
    </cfRule>
  </conditionalFormatting>
  <conditionalFormatting sqref="AQ545:AQ563 AJ545:AJ563 T545:V563">
    <cfRule type="cellIs" dxfId="2137" priority="464" stopIfTrue="1" operator="lessThan">
      <formula>$F$1/$F$1*1%</formula>
    </cfRule>
    <cfRule type="cellIs" dxfId="2136" priority="465" stopIfTrue="1" operator="between">
      <formula>$F$1/$F$1*1%</formula>
      <formula>$F$1/$F$1*4%</formula>
    </cfRule>
    <cfRule type="cellIs" dxfId="2135" priority="466" stopIfTrue="1" operator="greaterThanOrEqual">
      <formula>$F$1/$F$1*5%</formula>
    </cfRule>
  </conditionalFormatting>
  <conditionalFormatting sqref="T545:V563">
    <cfRule type="cellIs" dxfId="2134" priority="467" stopIfTrue="1" operator="lessThan">
      <formula>#REF!/#REF!*1%</formula>
    </cfRule>
    <cfRule type="cellIs" dxfId="2133" priority="468" stopIfTrue="1" operator="between">
      <formula>#REF!/#REF!*1%</formula>
      <formula>#REF!/#REF!*4%</formula>
    </cfRule>
    <cfRule type="cellIs" dxfId="2132" priority="469" stopIfTrue="1" operator="greaterThanOrEqual">
      <formula>#REF!/#REF!*5%</formula>
    </cfRule>
  </conditionalFormatting>
  <conditionalFormatting sqref="X532">
    <cfRule type="expression" dxfId="2131" priority="451" stopIfTrue="1">
      <formula>F</formula>
    </cfRule>
    <cfRule type="expression" dxfId="2130" priority="452" stopIfTrue="1">
      <formula>A</formula>
    </cfRule>
  </conditionalFormatting>
  <conditionalFormatting sqref="X536">
    <cfRule type="expression" dxfId="2129" priority="449" stopIfTrue="1">
      <formula>F</formula>
    </cfRule>
    <cfRule type="expression" dxfId="2128" priority="450" stopIfTrue="1">
      <formula>A</formula>
    </cfRule>
  </conditionalFormatting>
  <conditionalFormatting sqref="Y533 Y535">
    <cfRule type="cellIs" dxfId="2127" priority="446" stopIfTrue="1" operator="lessThan">
      <formula>#REF!/#REF!*60%</formula>
    </cfRule>
    <cfRule type="cellIs" dxfId="2126" priority="447" stopIfTrue="1" operator="between">
      <formula>#REF!/#REF!*60%</formula>
      <formula>#REF!/#REF!*89%</formula>
    </cfRule>
    <cfRule type="cellIs" dxfId="2125" priority="448" stopIfTrue="1" operator="greaterThanOrEqual">
      <formula>#REF!/#REF!*90%</formula>
    </cfRule>
  </conditionalFormatting>
  <conditionalFormatting sqref="X537:X538">
    <cfRule type="expression" dxfId="2124" priority="444" stopIfTrue="1">
      <formula>F</formula>
    </cfRule>
    <cfRule type="expression" dxfId="2123" priority="445" stopIfTrue="1">
      <formula>A</formula>
    </cfRule>
  </conditionalFormatting>
  <conditionalFormatting sqref="X524">
    <cfRule type="expression" dxfId="2122" priority="440" stopIfTrue="1">
      <formula>F</formula>
    </cfRule>
    <cfRule type="expression" dxfId="2121" priority="441" stopIfTrue="1">
      <formula>A</formula>
    </cfRule>
  </conditionalFormatting>
  <conditionalFormatting sqref="X529">
    <cfRule type="expression" dxfId="2120" priority="438" stopIfTrue="1">
      <formula>F</formula>
    </cfRule>
    <cfRule type="expression" dxfId="2119" priority="439" stopIfTrue="1">
      <formula>A</formula>
    </cfRule>
  </conditionalFormatting>
  <conditionalFormatting sqref="Y525 Y527">
    <cfRule type="cellIs" dxfId="2118" priority="435" stopIfTrue="1" operator="lessThan">
      <formula>#REF!/#REF!*60%</formula>
    </cfRule>
    <cfRule type="cellIs" dxfId="2117" priority="436" stopIfTrue="1" operator="between">
      <formula>#REF!/#REF!*60%</formula>
      <formula>#REF!/#REF!*89%</formula>
    </cfRule>
    <cfRule type="cellIs" dxfId="2116" priority="437" stopIfTrue="1" operator="greaterThanOrEqual">
      <formula>#REF!/#REF!*90%</formula>
    </cfRule>
  </conditionalFormatting>
  <conditionalFormatting sqref="X528">
    <cfRule type="expression" dxfId="2115" priority="433" stopIfTrue="1">
      <formula>F</formula>
    </cfRule>
    <cfRule type="expression" dxfId="2114" priority="434" stopIfTrue="1">
      <formula>A</formula>
    </cfRule>
  </conditionalFormatting>
  <conditionalFormatting sqref="X531">
    <cfRule type="expression" dxfId="2113" priority="428" stopIfTrue="1">
      <formula>F</formula>
    </cfRule>
    <cfRule type="expression" dxfId="2112" priority="429" stopIfTrue="1">
      <formula>A</formula>
    </cfRule>
  </conditionalFormatting>
  <conditionalFormatting sqref="Y531">
    <cfRule type="cellIs" dxfId="2111" priority="430" stopIfTrue="1" operator="lessThan">
      <formula>#REF!/#REF!*60%</formula>
    </cfRule>
    <cfRule type="cellIs" dxfId="2110" priority="431" stopIfTrue="1" operator="between">
      <formula>#REF!/#REF!*60%</formula>
      <formula>#REF!/#REF!*89%</formula>
    </cfRule>
    <cfRule type="cellIs" dxfId="2109" priority="432" stopIfTrue="1" operator="greaterThanOrEqual">
      <formula>#REF!/#REF!*90%</formula>
    </cfRule>
  </conditionalFormatting>
  <conditionalFormatting sqref="X11">
    <cfRule type="expression" dxfId="2108" priority="426" stopIfTrue="1">
      <formula>F</formula>
    </cfRule>
    <cfRule type="expression" dxfId="2107" priority="427" stopIfTrue="1">
      <formula>A</formula>
    </cfRule>
  </conditionalFormatting>
  <conditionalFormatting sqref="X10">
    <cfRule type="expression" dxfId="2106" priority="424" stopIfTrue="1">
      <formula>F</formula>
    </cfRule>
    <cfRule type="expression" dxfId="2105" priority="425" stopIfTrue="1">
      <formula>A</formula>
    </cfRule>
  </conditionalFormatting>
  <conditionalFormatting sqref="X12 X19">
    <cfRule type="expression" dxfId="2104" priority="422" stopIfTrue="1">
      <formula>F</formula>
    </cfRule>
    <cfRule type="expression" dxfId="2103" priority="423" stopIfTrue="1">
      <formula>A</formula>
    </cfRule>
  </conditionalFormatting>
  <conditionalFormatting sqref="X13 X15:X17">
    <cfRule type="expression" dxfId="2102" priority="417" stopIfTrue="1">
      <formula>F</formula>
    </cfRule>
    <cfRule type="expression" dxfId="2101" priority="418" stopIfTrue="1">
      <formula>A</formula>
    </cfRule>
  </conditionalFormatting>
  <conditionalFormatting sqref="Y15 Y17">
    <cfRule type="cellIs" dxfId="2100" priority="419" stopIfTrue="1" operator="lessThan">
      <formula>#REF!/#REF!*60%</formula>
    </cfRule>
    <cfRule type="cellIs" dxfId="2099" priority="420" stopIfTrue="1" operator="between">
      <formula>#REF!/#REF!*60%</formula>
      <formula>#REF!/#REF!*89%</formula>
    </cfRule>
    <cfRule type="cellIs" dxfId="2098" priority="421" stopIfTrue="1" operator="greaterThanOrEqual">
      <formula>#REF!/#REF!*90%</formula>
    </cfRule>
  </conditionalFormatting>
  <conditionalFormatting sqref="X20:X21">
    <cfRule type="expression" dxfId="2097" priority="415" stopIfTrue="1">
      <formula>F</formula>
    </cfRule>
    <cfRule type="expression" dxfId="2096" priority="416" stopIfTrue="1">
      <formula>A</formula>
    </cfRule>
  </conditionalFormatting>
  <conditionalFormatting sqref="X18">
    <cfRule type="expression" dxfId="2095" priority="413" stopIfTrue="1">
      <formula>F</formula>
    </cfRule>
    <cfRule type="expression" dxfId="2094" priority="414" stopIfTrue="1">
      <formula>A</formula>
    </cfRule>
  </conditionalFormatting>
  <conditionalFormatting sqref="X23">
    <cfRule type="expression" dxfId="2093" priority="408" stopIfTrue="1">
      <formula>F</formula>
    </cfRule>
    <cfRule type="expression" dxfId="2092" priority="409" stopIfTrue="1">
      <formula>A</formula>
    </cfRule>
  </conditionalFormatting>
  <conditionalFormatting sqref="Y23">
    <cfRule type="cellIs" dxfId="2091" priority="410" stopIfTrue="1" operator="lessThan">
      <formula>#REF!/#REF!*60%</formula>
    </cfRule>
    <cfRule type="cellIs" dxfId="2090" priority="411" stopIfTrue="1" operator="between">
      <formula>#REF!/#REF!*60%</formula>
      <formula>#REF!/#REF!*89%</formula>
    </cfRule>
    <cfRule type="cellIs" dxfId="2089" priority="412" stopIfTrue="1" operator="greaterThanOrEqual">
      <formula>#REF!/#REF!*90%</formula>
    </cfRule>
  </conditionalFormatting>
  <conditionalFormatting sqref="X22">
    <cfRule type="expression" dxfId="2088" priority="406" stopIfTrue="1">
      <formula>F</formula>
    </cfRule>
    <cfRule type="expression" dxfId="2087" priority="407" stopIfTrue="1">
      <formula>A</formula>
    </cfRule>
  </conditionalFormatting>
  <conditionalFormatting sqref="K50 T50">
    <cfRule type="cellIs" dxfId="2086" priority="403" stopIfTrue="1" operator="lessThan">
      <formula>#REF!/#REF!*1%</formula>
    </cfRule>
    <cfRule type="cellIs" dxfId="2085" priority="404" stopIfTrue="1" operator="between">
      <formula>#REF!/#REF!*1%</formula>
      <formula>#REF!/#REF!*4%</formula>
    </cfRule>
    <cfRule type="cellIs" dxfId="2084" priority="405" stopIfTrue="1" operator="greaterThanOrEqual">
      <formula>#REF!/#REF!*5%</formula>
    </cfRule>
  </conditionalFormatting>
  <conditionalFormatting sqref="K179 T179">
    <cfRule type="cellIs" dxfId="2083" priority="400" stopIfTrue="1" operator="lessThan">
      <formula>#REF!/#REF!*1%</formula>
    </cfRule>
    <cfRule type="cellIs" dxfId="2082" priority="401" stopIfTrue="1" operator="between">
      <formula>#REF!/#REF!*1%</formula>
      <formula>#REF!/#REF!*4%</formula>
    </cfRule>
    <cfRule type="cellIs" dxfId="2081" priority="402" stopIfTrue="1" operator="greaterThanOrEqual">
      <formula>#REF!/#REF!*5%</formula>
    </cfRule>
  </conditionalFormatting>
  <conditionalFormatting sqref="K222 T222">
    <cfRule type="cellIs" dxfId="2080" priority="397" stopIfTrue="1" operator="lessThan">
      <formula>#REF!/#REF!*1%</formula>
    </cfRule>
    <cfRule type="cellIs" dxfId="2079" priority="398" stopIfTrue="1" operator="between">
      <formula>#REF!/#REF!*1%</formula>
      <formula>#REF!/#REF!*4%</formula>
    </cfRule>
    <cfRule type="cellIs" dxfId="2078" priority="399" stopIfTrue="1" operator="greaterThanOrEqual">
      <formula>#REF!/#REF!*5%</formula>
    </cfRule>
  </conditionalFormatting>
  <conditionalFormatting sqref="K267 T267">
    <cfRule type="cellIs" dxfId="2077" priority="394" stopIfTrue="1" operator="lessThan">
      <formula>#REF!/#REF!*1%</formula>
    </cfRule>
    <cfRule type="cellIs" dxfId="2076" priority="395" stopIfTrue="1" operator="between">
      <formula>#REF!/#REF!*1%</formula>
      <formula>#REF!/#REF!*4%</formula>
    </cfRule>
    <cfRule type="cellIs" dxfId="2075" priority="396" stopIfTrue="1" operator="greaterThanOrEqual">
      <formula>#REF!/#REF!*5%</formula>
    </cfRule>
  </conditionalFormatting>
  <conditionalFormatting sqref="K310 T310">
    <cfRule type="cellIs" dxfId="2074" priority="391" stopIfTrue="1" operator="lessThan">
      <formula>#REF!/#REF!*1%</formula>
    </cfRule>
    <cfRule type="cellIs" dxfId="2073" priority="392" stopIfTrue="1" operator="between">
      <formula>#REF!/#REF!*1%</formula>
      <formula>#REF!/#REF!*4%</formula>
    </cfRule>
    <cfRule type="cellIs" dxfId="2072" priority="393" stopIfTrue="1" operator="greaterThanOrEqual">
      <formula>#REF!/#REF!*5%</formula>
    </cfRule>
  </conditionalFormatting>
  <conditionalFormatting sqref="K351 T351">
    <cfRule type="cellIs" dxfId="2071" priority="388" stopIfTrue="1" operator="lessThan">
      <formula>#REF!/#REF!*1%</formula>
    </cfRule>
    <cfRule type="cellIs" dxfId="2070" priority="389" stopIfTrue="1" operator="between">
      <formula>#REF!/#REF!*1%</formula>
      <formula>#REF!/#REF!*4%</formula>
    </cfRule>
    <cfRule type="cellIs" dxfId="2069" priority="390" stopIfTrue="1" operator="greaterThanOrEqual">
      <formula>#REF!/#REF!*5%</formula>
    </cfRule>
  </conditionalFormatting>
  <conditionalFormatting sqref="K396 T396">
    <cfRule type="cellIs" dxfId="2068" priority="385" stopIfTrue="1" operator="lessThan">
      <formula>#REF!/#REF!*1%</formula>
    </cfRule>
    <cfRule type="cellIs" dxfId="2067" priority="386" stopIfTrue="1" operator="between">
      <formula>#REF!/#REF!*1%</formula>
      <formula>#REF!/#REF!*4%</formula>
    </cfRule>
    <cfRule type="cellIs" dxfId="2066" priority="387" stopIfTrue="1" operator="greaterThanOrEqual">
      <formula>#REF!/#REF!*5%</formula>
    </cfRule>
  </conditionalFormatting>
  <conditionalFormatting sqref="S402:T402 J402:K402 Q402 O402 H402 F402 F417 H417 O417 Q417 J417:K417 S417:T417">
    <cfRule type="cellIs" dxfId="2065" priority="382" stopIfTrue="1" operator="lessThan">
      <formula>$F$1/$F$1*9%</formula>
    </cfRule>
    <cfRule type="cellIs" dxfId="2064" priority="383" stopIfTrue="1" operator="between">
      <formula>$F$1/$F$1*9%</formula>
      <formula>$F$1/$F$1*13.4%</formula>
    </cfRule>
    <cfRule type="cellIs" dxfId="2063" priority="384" stopIfTrue="1" operator="greaterThanOrEqual">
      <formula>$F$1/$F$1*13.5%</formula>
    </cfRule>
  </conditionalFormatting>
  <conditionalFormatting sqref="R402 P402 N402 I402 G402 E402 E417 G417 I417 N417 P417 R417">
    <cfRule type="cellIs" dxfId="2062" priority="379" stopIfTrue="1" operator="lessThan">
      <formula>$E$1/$E$1*60</formula>
    </cfRule>
    <cfRule type="cellIs" dxfId="2061" priority="380" stopIfTrue="1" operator="between">
      <formula>$E$1/$E$1*60</formula>
      <formula>$E$1/$E$1*89</formula>
    </cfRule>
    <cfRule type="cellIs" dxfId="2060" priority="381" stopIfTrue="1" operator="greaterThanOrEqual">
      <formula>$E$1/$E$1*90</formula>
    </cfRule>
  </conditionalFormatting>
  <conditionalFormatting sqref="K438 T438">
    <cfRule type="cellIs" dxfId="2059" priority="376" stopIfTrue="1" operator="lessThan">
      <formula>#REF!/#REF!*1%</formula>
    </cfRule>
    <cfRule type="cellIs" dxfId="2058" priority="377" stopIfTrue="1" operator="between">
      <formula>#REF!/#REF!*1%</formula>
      <formula>#REF!/#REF!*4%</formula>
    </cfRule>
    <cfRule type="cellIs" dxfId="2057" priority="378" stopIfTrue="1" operator="greaterThanOrEqual">
      <formula>#REF!/#REF!*5%</formula>
    </cfRule>
  </conditionalFormatting>
  <conditionalFormatting sqref="S455:T459 J455:K459 Q455:Q459 O455:O459 H455:H459 F455:F459 S439:T453 Q439:Q453 O439:O453 H439:H453 F439:F453 J439:K453">
    <cfRule type="cellIs" dxfId="2056" priority="373" stopIfTrue="1" operator="lessThan">
      <formula>$F$1/$F$1*9%</formula>
    </cfRule>
    <cfRule type="cellIs" dxfId="2055" priority="374" stopIfTrue="1" operator="between">
      <formula>$F$1/$F$1*9%</formula>
      <formula>$F$1/$F$1*13.4%</formula>
    </cfRule>
    <cfRule type="cellIs" dxfId="2054" priority="375" stopIfTrue="1" operator="greaterThanOrEqual">
      <formula>$F$1/$F$1*13.5%</formula>
    </cfRule>
  </conditionalFormatting>
  <conditionalFormatting sqref="R455:R459 P455:P459 N455:N459 I455:I459 G455:G459 E455:E459 R439:R453 P439:P453 N439:N453 I439:I453 G439:G453 E439:E453">
    <cfRule type="cellIs" dxfId="2053" priority="370" stopIfTrue="1" operator="lessThan">
      <formula>$E$1/$E$1*60</formula>
    </cfRule>
    <cfRule type="cellIs" dxfId="2052" priority="371" stopIfTrue="1" operator="between">
      <formula>$E$1/$E$1*60</formula>
      <formula>$E$1/$E$1*89</formula>
    </cfRule>
    <cfRule type="cellIs" dxfId="2051" priority="372" stopIfTrue="1" operator="greaterThanOrEqual">
      <formula>$E$1/$E$1*90</formula>
    </cfRule>
  </conditionalFormatting>
  <conditionalFormatting sqref="K480 T480">
    <cfRule type="cellIs" dxfId="2050" priority="367" stopIfTrue="1" operator="lessThan">
      <formula>#REF!/#REF!*1%</formula>
    </cfRule>
    <cfRule type="cellIs" dxfId="2049" priority="368" stopIfTrue="1" operator="between">
      <formula>#REF!/#REF!*1%</formula>
      <formula>#REF!/#REF!*4%</formula>
    </cfRule>
    <cfRule type="cellIs" dxfId="2048" priority="369" stopIfTrue="1" operator="greaterThanOrEqual">
      <formula>#REF!/#REF!*5%</formula>
    </cfRule>
  </conditionalFormatting>
  <conditionalFormatting sqref="K522 T522">
    <cfRule type="cellIs" dxfId="2047" priority="364" stopIfTrue="1" operator="lessThan">
      <formula>#REF!/#REF!*1%</formula>
    </cfRule>
    <cfRule type="cellIs" dxfId="2046" priority="365" stopIfTrue="1" operator="between">
      <formula>#REF!/#REF!*1%</formula>
      <formula>#REF!/#REF!*4%</formula>
    </cfRule>
    <cfRule type="cellIs" dxfId="2045" priority="366" stopIfTrue="1" operator="greaterThanOrEqual">
      <formula>#REF!/#REF!*5%</formula>
    </cfRule>
  </conditionalFormatting>
  <conditionalFormatting sqref="K571 T571">
    <cfRule type="cellIs" dxfId="2044" priority="361" stopIfTrue="1" operator="lessThan">
      <formula>#REF!/#REF!*1%</formula>
    </cfRule>
    <cfRule type="cellIs" dxfId="2043" priority="362" stopIfTrue="1" operator="between">
      <formula>#REF!/#REF!*1%</formula>
      <formula>#REF!/#REF!*4%</formula>
    </cfRule>
    <cfRule type="cellIs" dxfId="2042" priority="363" stopIfTrue="1" operator="greaterThanOrEqual">
      <formula>#REF!/#REF!*5%</formula>
    </cfRule>
  </conditionalFormatting>
  <conditionalFormatting sqref="S580:T581 J580:J581 Q580:Q581 O580:O581 H580:H581 F580:F581 F583:F584 H583:H584 O583:O584 Q583:Q584 J583:J584 S583:T584 S591:T591 J591 Q591 O591 H591 F591 S586:T587 J586:J587 Q586:Q587 O586:O587 H586:H587 F586:F587 F589 H589 O589 Q589 J589 S589:T589">
    <cfRule type="cellIs" dxfId="2041" priority="358" stopIfTrue="1" operator="lessThan">
      <formula>$F$1/$F$1*9%</formula>
    </cfRule>
    <cfRule type="cellIs" dxfId="2040" priority="359" stopIfTrue="1" operator="between">
      <formula>$F$1/$F$1*9%</formula>
      <formula>$F$1/$F$1*13.4%</formula>
    </cfRule>
    <cfRule type="cellIs" dxfId="2039" priority="360" stopIfTrue="1" operator="greaterThanOrEqual">
      <formula>$F$1/$F$1*13.5%</formula>
    </cfRule>
  </conditionalFormatting>
  <conditionalFormatting sqref="R580:R581 P580:P581 N580:N581 I580:I581 G580:G581 E580:E581 E583:E584 G583:G584 I583:I584 N583:N584 P583:P584 R583:R584 R591 P591 N591 I591 G591 E591 R586:R587 P586:P587 N586:N587 I586:I587 G586:G587 E586:E587 E589 G589 I589 N589 P589 R589">
    <cfRule type="cellIs" dxfId="2038" priority="355" stopIfTrue="1" operator="lessThan">
      <formula>$E$1/$E$1*60</formula>
    </cfRule>
    <cfRule type="cellIs" dxfId="2037" priority="356" stopIfTrue="1" operator="between">
      <formula>$E$1/$E$1*60</formula>
      <formula>$E$1/$E$1*89</formula>
    </cfRule>
    <cfRule type="cellIs" dxfId="2036" priority="357" stopIfTrue="1" operator="greaterThanOrEqual">
      <formula>$E$1/$E$1*90</formula>
    </cfRule>
  </conditionalFormatting>
  <conditionalFormatting sqref="K614 T614">
    <cfRule type="cellIs" dxfId="2035" priority="352" stopIfTrue="1" operator="lessThan">
      <formula>#REF!/#REF!*1%</formula>
    </cfRule>
    <cfRule type="cellIs" dxfId="2034" priority="353" stopIfTrue="1" operator="between">
      <formula>#REF!/#REF!*1%</formula>
      <formula>#REF!/#REF!*4%</formula>
    </cfRule>
    <cfRule type="cellIs" dxfId="2033" priority="354" stopIfTrue="1" operator="greaterThanOrEqual">
      <formula>#REF!/#REF!*5%</formula>
    </cfRule>
  </conditionalFormatting>
  <conditionalFormatting sqref="K655 T655">
    <cfRule type="cellIs" dxfId="2032" priority="349" stopIfTrue="1" operator="lessThan">
      <formula>#REF!/#REF!*1%</formula>
    </cfRule>
    <cfRule type="cellIs" dxfId="2031" priority="350" stopIfTrue="1" operator="between">
      <formula>#REF!/#REF!*1%</formula>
      <formula>#REF!/#REF!*4%</formula>
    </cfRule>
    <cfRule type="cellIs" dxfId="2030" priority="351" stopIfTrue="1" operator="greaterThanOrEqual">
      <formula>#REF!/#REF!*5%</formula>
    </cfRule>
  </conditionalFormatting>
  <conditionalFormatting sqref="S673 J673 Q673 O673 H673 F673">
    <cfRule type="cellIs" dxfId="2029" priority="346" stopIfTrue="1" operator="lessThan">
      <formula>$F$1/$F$1*9%</formula>
    </cfRule>
    <cfRule type="cellIs" dxfId="2028" priority="347" stopIfTrue="1" operator="between">
      <formula>$F$1/$F$1*9%</formula>
      <formula>$F$1/$F$1*13.4%</formula>
    </cfRule>
    <cfRule type="cellIs" dxfId="2027" priority="348" stopIfTrue="1" operator="greaterThanOrEqual">
      <formula>$F$1/$F$1*13.5%</formula>
    </cfRule>
  </conditionalFormatting>
  <conditionalFormatting sqref="R673 P673 N673 I673 G673 E673">
    <cfRule type="cellIs" dxfId="2026" priority="343" stopIfTrue="1" operator="lessThan">
      <formula>$E$1/$E$1*60</formula>
    </cfRule>
    <cfRule type="cellIs" dxfId="2025" priority="344" stopIfTrue="1" operator="between">
      <formula>$E$1/$E$1*60</formula>
      <formula>$E$1/$E$1*89</formula>
    </cfRule>
    <cfRule type="cellIs" dxfId="2024" priority="345" stopIfTrue="1" operator="greaterThanOrEqual">
      <formula>$E$1/$E$1*90</formula>
    </cfRule>
  </conditionalFormatting>
  <conditionalFormatting sqref="K697 T697">
    <cfRule type="cellIs" dxfId="2023" priority="340" stopIfTrue="1" operator="lessThan">
      <formula>#REF!/#REF!*1%</formula>
    </cfRule>
    <cfRule type="cellIs" dxfId="2022" priority="341" stopIfTrue="1" operator="between">
      <formula>#REF!/#REF!*1%</formula>
      <formula>#REF!/#REF!*4%</formula>
    </cfRule>
    <cfRule type="cellIs" dxfId="2021" priority="342" stopIfTrue="1" operator="greaterThanOrEqual">
      <formula>#REF!/#REF!*5%</formula>
    </cfRule>
  </conditionalFormatting>
  <conditionalFormatting sqref="K741 T741">
    <cfRule type="cellIs" dxfId="2020" priority="337" stopIfTrue="1" operator="lessThan">
      <formula>#REF!/#REF!*1%</formula>
    </cfRule>
    <cfRule type="cellIs" dxfId="2019" priority="338" stopIfTrue="1" operator="between">
      <formula>#REF!/#REF!*1%</formula>
      <formula>#REF!/#REF!*4%</formula>
    </cfRule>
    <cfRule type="cellIs" dxfId="2018" priority="339" stopIfTrue="1" operator="greaterThanOrEqual">
      <formula>#REF!/#REF!*5%</formula>
    </cfRule>
  </conditionalFormatting>
  <conditionalFormatting sqref="W161:W162">
    <cfRule type="cellIs" dxfId="2017" priority="334" stopIfTrue="1" operator="lessThan">
      <formula>$W$1/$W$1*60%</formula>
    </cfRule>
    <cfRule type="cellIs" dxfId="2016" priority="335" stopIfTrue="1" operator="between">
      <formula>$W$1/$W$1*60%</formula>
      <formula>$W$1/$W$1*89%</formula>
    </cfRule>
    <cfRule type="cellIs" dxfId="2015" priority="336" stopIfTrue="1" operator="greaterThanOrEqual">
      <formula>$W$1/$W$1*90%</formula>
    </cfRule>
  </conditionalFormatting>
  <conditionalFormatting sqref="X162">
    <cfRule type="expression" dxfId="2014" priority="329" stopIfTrue="1">
      <formula>F</formula>
    </cfRule>
    <cfRule type="expression" dxfId="2013" priority="330" stopIfTrue="1">
      <formula>A</formula>
    </cfRule>
  </conditionalFormatting>
  <conditionalFormatting sqref="Y162">
    <cfRule type="cellIs" dxfId="2012" priority="331" stopIfTrue="1" operator="lessThan">
      <formula>#REF!/#REF!*60%</formula>
    </cfRule>
    <cfRule type="cellIs" dxfId="2011" priority="332" stopIfTrue="1" operator="between">
      <formula>#REF!/#REF!*60%</formula>
      <formula>#REF!/#REF!*89%</formula>
    </cfRule>
    <cfRule type="cellIs" dxfId="2010" priority="333" stopIfTrue="1" operator="greaterThanOrEqual">
      <formula>#REF!/#REF!*90%</formula>
    </cfRule>
  </conditionalFormatting>
  <conditionalFormatting sqref="X161">
    <cfRule type="expression" dxfId="2009" priority="327" stopIfTrue="1">
      <formula>F</formula>
    </cfRule>
    <cfRule type="expression" dxfId="2008" priority="328" stopIfTrue="1">
      <formula>A</formula>
    </cfRule>
  </conditionalFormatting>
  <conditionalFormatting sqref="S161:T162 J161:J162 Q161:Q162 O161:O162 H161:H162 F161:F162">
    <cfRule type="cellIs" dxfId="2007" priority="324" stopIfTrue="1" operator="lessThan">
      <formula>$F$1/$F$1*9%</formula>
    </cfRule>
    <cfRule type="cellIs" dxfId="2006" priority="325" stopIfTrue="1" operator="between">
      <formula>$F$1/$F$1*9%</formula>
      <formula>$F$1/$F$1*13.4%</formula>
    </cfRule>
    <cfRule type="cellIs" dxfId="2005" priority="326" stopIfTrue="1" operator="greaterThanOrEqual">
      <formula>$F$1/$F$1*13.5%</formula>
    </cfRule>
  </conditionalFormatting>
  <conditionalFormatting sqref="R161:R162 P161:P162 N161:N162 I161:I162 G161:G162 E161:E162">
    <cfRule type="cellIs" dxfId="2004" priority="321" stopIfTrue="1" operator="lessThan">
      <formula>$E$1/$E$1*60</formula>
    </cfRule>
    <cfRule type="cellIs" dxfId="2003" priority="322" stopIfTrue="1" operator="between">
      <formula>$E$1/$E$1*60</formula>
      <formula>$E$1/$E$1*89</formula>
    </cfRule>
    <cfRule type="cellIs" dxfId="2002" priority="323" stopIfTrue="1" operator="greaterThanOrEqual">
      <formula>$E$1/$E$1*90</formula>
    </cfRule>
  </conditionalFormatting>
  <conditionalFormatting sqref="W461">
    <cfRule type="cellIs" dxfId="2001" priority="318" stopIfTrue="1" operator="lessThan">
      <formula>$W$1/$W$1*60%</formula>
    </cfRule>
    <cfRule type="cellIs" dxfId="2000" priority="319" stopIfTrue="1" operator="between">
      <formula>$W$1/$W$1*60%</formula>
      <formula>$W$1/$W$1*89%</formula>
    </cfRule>
    <cfRule type="cellIs" dxfId="1999" priority="320" stopIfTrue="1" operator="greaterThanOrEqual">
      <formula>$W$1/$W$1*90%</formula>
    </cfRule>
  </conditionalFormatting>
  <conditionalFormatting sqref="X461">
    <cfRule type="expression" dxfId="1998" priority="316" stopIfTrue="1">
      <formula>F</formula>
    </cfRule>
    <cfRule type="expression" dxfId="1997" priority="317" stopIfTrue="1">
      <formula>A</formula>
    </cfRule>
  </conditionalFormatting>
  <conditionalFormatting sqref="S461:T461 J461:K461 Q461 O461 H461 F461">
    <cfRule type="cellIs" dxfId="1996" priority="313" stopIfTrue="1" operator="lessThan">
      <formula>$F$1/$F$1*9%</formula>
    </cfRule>
    <cfRule type="cellIs" dxfId="1995" priority="314" stopIfTrue="1" operator="between">
      <formula>$F$1/$F$1*9%</formula>
      <formula>$F$1/$F$1*13.4%</formula>
    </cfRule>
    <cfRule type="cellIs" dxfId="1994" priority="315" stopIfTrue="1" operator="greaterThanOrEqual">
      <formula>$F$1/$F$1*13.5%</formula>
    </cfRule>
  </conditionalFormatting>
  <conditionalFormatting sqref="R461 P461 N461 I461 G461 E461">
    <cfRule type="cellIs" dxfId="1993" priority="310" stopIfTrue="1" operator="lessThan">
      <formula>$E$1/$E$1*60</formula>
    </cfRule>
    <cfRule type="cellIs" dxfId="1992" priority="311" stopIfTrue="1" operator="between">
      <formula>$E$1/$E$1*60</formula>
      <formula>$E$1/$E$1*89</formula>
    </cfRule>
    <cfRule type="cellIs" dxfId="1991" priority="312" stopIfTrue="1" operator="greaterThanOrEqual">
      <formula>$E$1/$E$1*90</formula>
    </cfRule>
  </conditionalFormatting>
  <conditionalFormatting sqref="X592:X593">
    <cfRule type="expression" dxfId="1990" priority="305" stopIfTrue="1">
      <formula>F</formula>
    </cfRule>
    <cfRule type="expression" dxfId="1989" priority="306" stopIfTrue="1">
      <formula>A</formula>
    </cfRule>
  </conditionalFormatting>
  <conditionalFormatting sqref="Y593">
    <cfRule type="cellIs" dxfId="1988" priority="307" stopIfTrue="1" operator="lessThan">
      <formula>#REF!/#REF!*60%</formula>
    </cfRule>
    <cfRule type="cellIs" dxfId="1987" priority="308" stopIfTrue="1" operator="between">
      <formula>#REF!/#REF!*60%</formula>
      <formula>#REF!/#REF!*89%</formula>
    </cfRule>
    <cfRule type="cellIs" dxfId="1986" priority="309" stopIfTrue="1" operator="greaterThanOrEqual">
      <formula>#REF!/#REF!*90%</formula>
    </cfRule>
  </conditionalFormatting>
  <conditionalFormatting sqref="W416 W418">
    <cfRule type="cellIs" dxfId="1985" priority="302" stopIfTrue="1" operator="lessThan">
      <formula>$W$1/$W$1*60%</formula>
    </cfRule>
    <cfRule type="cellIs" dxfId="1984" priority="303" stopIfTrue="1" operator="between">
      <formula>$W$1/$W$1*60%</formula>
      <formula>$W$1/$W$1*89%</formula>
    </cfRule>
    <cfRule type="cellIs" dxfId="1983" priority="304" stopIfTrue="1" operator="greaterThanOrEqual">
      <formula>$W$1/$W$1*90%</formula>
    </cfRule>
  </conditionalFormatting>
  <conditionalFormatting sqref="X416 X418">
    <cfRule type="expression" dxfId="1982" priority="300" stopIfTrue="1">
      <formula>F</formula>
    </cfRule>
    <cfRule type="expression" dxfId="1981" priority="301" stopIfTrue="1">
      <formula>A</formula>
    </cfRule>
  </conditionalFormatting>
  <conditionalFormatting sqref="S416:T416 J416:K416 Q416 O416 H416 F416 F418 H418 O418 Q418 J418:K418 S418:T418">
    <cfRule type="cellIs" dxfId="1980" priority="297" stopIfTrue="1" operator="lessThan">
      <formula>$F$1/$F$1*9%</formula>
    </cfRule>
    <cfRule type="cellIs" dxfId="1979" priority="298" stopIfTrue="1" operator="between">
      <formula>$F$1/$F$1*9%</formula>
      <formula>$F$1/$F$1*13.4%</formula>
    </cfRule>
    <cfRule type="cellIs" dxfId="1978" priority="299" stopIfTrue="1" operator="greaterThanOrEqual">
      <formula>$F$1/$F$1*13.5%</formula>
    </cfRule>
  </conditionalFormatting>
  <conditionalFormatting sqref="R416 P416 N416 I416 G416 E416 E418 G418 I418 N418 P418 R418">
    <cfRule type="cellIs" dxfId="1977" priority="294" stopIfTrue="1" operator="lessThan">
      <formula>$E$1/$E$1*60</formula>
    </cfRule>
    <cfRule type="cellIs" dxfId="1976" priority="295" stopIfTrue="1" operator="between">
      <formula>$E$1/$E$1*60</formula>
      <formula>$E$1/$E$1*89</formula>
    </cfRule>
    <cfRule type="cellIs" dxfId="1975" priority="296" stopIfTrue="1" operator="greaterThanOrEqual">
      <formula>$E$1/$E$1*90</formula>
    </cfRule>
  </conditionalFormatting>
  <conditionalFormatting sqref="W677">
    <cfRule type="cellIs" dxfId="1974" priority="291" stopIfTrue="1" operator="lessThan">
      <formula>$W$1/$W$1*60%</formula>
    </cfRule>
    <cfRule type="cellIs" dxfId="1973" priority="292" stopIfTrue="1" operator="between">
      <formula>$W$1/$W$1*60%</formula>
      <formula>$W$1/$W$1*89%</formula>
    </cfRule>
    <cfRule type="cellIs" dxfId="1972" priority="293" stopIfTrue="1" operator="greaterThanOrEqual">
      <formula>$W$1/$W$1*90%</formula>
    </cfRule>
  </conditionalFormatting>
  <conditionalFormatting sqref="X677">
    <cfRule type="expression" dxfId="1971" priority="289" stopIfTrue="1">
      <formula>F</formula>
    </cfRule>
    <cfRule type="expression" dxfId="1970" priority="290" stopIfTrue="1">
      <formula>A</formula>
    </cfRule>
  </conditionalFormatting>
  <conditionalFormatting sqref="S677 J677 Q677 O677 H677 F677">
    <cfRule type="cellIs" dxfId="1969" priority="286" stopIfTrue="1" operator="lessThan">
      <formula>$F$1/$F$1*9%</formula>
    </cfRule>
    <cfRule type="cellIs" dxfId="1968" priority="287" stopIfTrue="1" operator="between">
      <formula>$F$1/$F$1*9%</formula>
      <formula>$F$1/$F$1*13.4%</formula>
    </cfRule>
    <cfRule type="cellIs" dxfId="1967" priority="288" stopIfTrue="1" operator="greaterThanOrEqual">
      <formula>$F$1/$F$1*13.5%</formula>
    </cfRule>
  </conditionalFormatting>
  <conditionalFormatting sqref="R677 P677 N677 I677 G677 E677">
    <cfRule type="cellIs" dxfId="1966" priority="283" stopIfTrue="1" operator="lessThan">
      <formula>$E$1/$E$1*60</formula>
    </cfRule>
    <cfRule type="cellIs" dxfId="1965" priority="284" stopIfTrue="1" operator="between">
      <formula>$E$1/$E$1*60</formula>
      <formula>$E$1/$E$1*89</formula>
    </cfRule>
    <cfRule type="cellIs" dxfId="1964" priority="285" stopIfTrue="1" operator="greaterThanOrEqual">
      <formula>$E$1/$E$1*90</formula>
    </cfRule>
  </conditionalFormatting>
  <conditionalFormatting sqref="W635:W636">
    <cfRule type="cellIs" dxfId="1963" priority="280" stopIfTrue="1" operator="lessThan">
      <formula>$W$1/$W$1*60%</formula>
    </cfRule>
    <cfRule type="cellIs" dxfId="1962" priority="281" stopIfTrue="1" operator="between">
      <formula>$W$1/$W$1*60%</formula>
      <formula>$W$1/$W$1*89%</formula>
    </cfRule>
    <cfRule type="cellIs" dxfId="1961" priority="282" stopIfTrue="1" operator="greaterThanOrEqual">
      <formula>$W$1/$W$1*90%</formula>
    </cfRule>
  </conditionalFormatting>
  <conditionalFormatting sqref="X635:X636">
    <cfRule type="expression" dxfId="1960" priority="278" stopIfTrue="1">
      <formula>F</formula>
    </cfRule>
    <cfRule type="expression" dxfId="1959" priority="279" stopIfTrue="1">
      <formula>A</formula>
    </cfRule>
  </conditionalFormatting>
  <conditionalFormatting sqref="S635:T636 J635:K636 Q635:Q636 O635:O636 H635:H636 F635:F636">
    <cfRule type="cellIs" dxfId="1958" priority="275" stopIfTrue="1" operator="lessThan">
      <formula>$F$1/$F$1*9%</formula>
    </cfRule>
    <cfRule type="cellIs" dxfId="1957" priority="276" stopIfTrue="1" operator="between">
      <formula>$F$1/$F$1*9%</formula>
      <formula>$F$1/$F$1*13.4%</formula>
    </cfRule>
    <cfRule type="cellIs" dxfId="1956" priority="277" stopIfTrue="1" operator="greaterThanOrEqual">
      <formula>$F$1/$F$1*13.5%</formula>
    </cfRule>
  </conditionalFormatting>
  <conditionalFormatting sqref="R635:R636 P635:P636 N635:N636 I635:I636 G635:G636 E635:E636">
    <cfRule type="cellIs" dxfId="1955" priority="272" stopIfTrue="1" operator="lessThan">
      <formula>$E$1/$E$1*60</formula>
    </cfRule>
    <cfRule type="cellIs" dxfId="1954" priority="273" stopIfTrue="1" operator="between">
      <formula>$E$1/$E$1*60</formula>
      <formula>$E$1/$E$1*89</formula>
    </cfRule>
    <cfRule type="cellIs" dxfId="1953" priority="274" stopIfTrue="1" operator="greaterThanOrEqual">
      <formula>$E$1/$E$1*90</formula>
    </cfRule>
  </conditionalFormatting>
  <conditionalFormatting sqref="E356 G356 I356 N356 P356 R356">
    <cfRule type="cellIs" dxfId="1952" priority="266" stopIfTrue="1" operator="lessThan">
      <formula>$E$1/$E$1*60</formula>
    </cfRule>
    <cfRule type="cellIs" dxfId="1951" priority="267" stopIfTrue="1" operator="between">
      <formula>$E$1/$E$1*60</formula>
      <formula>$E$1/$E$1*89</formula>
    </cfRule>
    <cfRule type="cellIs" dxfId="1950" priority="268" stopIfTrue="1" operator="greaterThanOrEqual">
      <formula>$E$1/$E$1*90</formula>
    </cfRule>
  </conditionalFormatting>
  <conditionalFormatting sqref="F356 H356 O356 Q356 J356:K356 S356">
    <cfRule type="cellIs" dxfId="1949" priority="269" stopIfTrue="1" operator="lessThan">
      <formula>$F$1/$F$1*9%</formula>
    </cfRule>
    <cfRule type="cellIs" dxfId="1948" priority="270" stopIfTrue="1" operator="between">
      <formula>$F$1/$F$1*9%</formula>
      <formula>$F$1/$F$1*13.4%</formula>
    </cfRule>
    <cfRule type="cellIs" dxfId="1947" priority="271" stopIfTrue="1" operator="greaterThanOrEqual">
      <formula>$F$1/$F$1*13.5%</formula>
    </cfRule>
  </conditionalFormatting>
  <conditionalFormatting sqref="X356">
    <cfRule type="expression" dxfId="1946" priority="264" stopIfTrue="1">
      <formula>F</formula>
    </cfRule>
    <cfRule type="expression" dxfId="1945" priority="265" stopIfTrue="1">
      <formula>A</formula>
    </cfRule>
  </conditionalFormatting>
  <conditionalFormatting sqref="E360 G360 I360 N360 P360 R360">
    <cfRule type="cellIs" dxfId="1944" priority="258" stopIfTrue="1" operator="lessThan">
      <formula>$E$1/$E$1*60</formula>
    </cfRule>
    <cfRule type="cellIs" dxfId="1943" priority="259" stopIfTrue="1" operator="between">
      <formula>$E$1/$E$1*60</formula>
      <formula>$E$1/$E$1*89</formula>
    </cfRule>
    <cfRule type="cellIs" dxfId="1942" priority="260" stopIfTrue="1" operator="greaterThanOrEqual">
      <formula>$E$1/$E$1*90</formula>
    </cfRule>
  </conditionalFormatting>
  <conditionalFormatting sqref="F360 H360 O360 Q360 J360:K360 S360">
    <cfRule type="cellIs" dxfId="1941" priority="261" stopIfTrue="1" operator="lessThan">
      <formula>$F$1/$F$1*9%</formula>
    </cfRule>
    <cfRule type="cellIs" dxfId="1940" priority="262" stopIfTrue="1" operator="between">
      <formula>$F$1/$F$1*9%</formula>
      <formula>$F$1/$F$1*13.4%</formula>
    </cfRule>
    <cfRule type="cellIs" dxfId="1939" priority="263" stopIfTrue="1" operator="greaterThanOrEqual">
      <formula>$F$1/$F$1*13.5%</formula>
    </cfRule>
  </conditionalFormatting>
  <conditionalFormatting sqref="X360">
    <cfRule type="expression" dxfId="1938" priority="256" stopIfTrue="1">
      <formula>F</formula>
    </cfRule>
    <cfRule type="expression" dxfId="1937" priority="257" stopIfTrue="1">
      <formula>A</formula>
    </cfRule>
  </conditionalFormatting>
  <conditionalFormatting sqref="W539">
    <cfRule type="cellIs" dxfId="1936" priority="253" stopIfTrue="1" operator="lessThan">
      <formula>$W$1/$W$1*60%</formula>
    </cfRule>
    <cfRule type="cellIs" dxfId="1935" priority="254" stopIfTrue="1" operator="between">
      <formula>$W$1/$W$1*60%</formula>
      <formula>$W$1/$W$1*89%</formula>
    </cfRule>
    <cfRule type="cellIs" dxfId="1934" priority="255" stopIfTrue="1" operator="greaterThanOrEqual">
      <formula>$W$1/$W$1*90%</formula>
    </cfRule>
  </conditionalFormatting>
  <conditionalFormatting sqref="X539">
    <cfRule type="expression" dxfId="1933" priority="248" stopIfTrue="1">
      <formula>F</formula>
    </cfRule>
    <cfRule type="expression" dxfId="1932" priority="249" stopIfTrue="1">
      <formula>A</formula>
    </cfRule>
  </conditionalFormatting>
  <conditionalFormatting sqref="Y539">
    <cfRule type="cellIs" dxfId="1931" priority="250" stopIfTrue="1" operator="lessThan">
      <formula>#REF!/#REF!*60%</formula>
    </cfRule>
    <cfRule type="cellIs" dxfId="1930" priority="251" stopIfTrue="1" operator="between">
      <formula>#REF!/#REF!*60%</formula>
      <formula>#REF!/#REF!*89%</formula>
    </cfRule>
    <cfRule type="cellIs" dxfId="1929" priority="252" stopIfTrue="1" operator="greaterThanOrEqual">
      <formula>#REF!/#REF!*90%</formula>
    </cfRule>
  </conditionalFormatting>
  <conditionalFormatting sqref="S539 J539:K539 Q539 O539 H539 F539">
    <cfRule type="cellIs" dxfId="1928" priority="245" stopIfTrue="1" operator="lessThan">
      <formula>$F$1/$F$1*9%</formula>
    </cfRule>
    <cfRule type="cellIs" dxfId="1927" priority="246" stopIfTrue="1" operator="between">
      <formula>$F$1/$F$1*9%</formula>
      <formula>$F$1/$F$1*13.4%</formula>
    </cfRule>
    <cfRule type="cellIs" dxfId="1926" priority="247" stopIfTrue="1" operator="greaterThanOrEqual">
      <formula>$F$1/$F$1*13.5%</formula>
    </cfRule>
  </conditionalFormatting>
  <conditionalFormatting sqref="R539 P539 N539 I539 G539 E539">
    <cfRule type="cellIs" dxfId="1925" priority="242" stopIfTrue="1" operator="lessThan">
      <formula>$E$1/$E$1*60</formula>
    </cfRule>
    <cfRule type="cellIs" dxfId="1924" priority="243" stopIfTrue="1" operator="between">
      <formula>$E$1/$E$1*60</formula>
      <formula>$E$1/$E$1*89</formula>
    </cfRule>
    <cfRule type="cellIs" dxfId="1923" priority="244" stopIfTrue="1" operator="greaterThanOrEqual">
      <formula>$E$1/$E$1*90</formula>
    </cfRule>
  </conditionalFormatting>
  <conditionalFormatting sqref="E97 G97 I97 N97 P97 R97">
    <cfRule type="cellIs" dxfId="1922" priority="233" stopIfTrue="1" operator="lessThan">
      <formula>$E$1/$E$1*60</formula>
    </cfRule>
    <cfRule type="cellIs" dxfId="1921" priority="234" stopIfTrue="1" operator="between">
      <formula>$E$1/$E$1*60</formula>
      <formula>$E$1/$E$1*89</formula>
    </cfRule>
    <cfRule type="cellIs" dxfId="1920" priority="235" stopIfTrue="1" operator="greaterThanOrEqual">
      <formula>$E$1/$E$1*90</formula>
    </cfRule>
  </conditionalFormatting>
  <conditionalFormatting sqref="F97 H97 O97 Q97 J97:K97 S97:T97">
    <cfRule type="cellIs" dxfId="1919" priority="236" stopIfTrue="1" operator="lessThan">
      <formula>$F$1/$F$1*9%</formula>
    </cfRule>
    <cfRule type="cellIs" dxfId="1918" priority="237" stopIfTrue="1" operator="between">
      <formula>$F$1/$F$1*9%</formula>
      <formula>$F$1/$F$1*13.4%</formula>
    </cfRule>
    <cfRule type="cellIs" dxfId="1917" priority="238" stopIfTrue="1" operator="greaterThanOrEqual">
      <formula>$F$1/$F$1*13.5%</formula>
    </cfRule>
  </conditionalFormatting>
  <conditionalFormatting sqref="W97">
    <cfRule type="cellIs" dxfId="1916" priority="239" stopIfTrue="1" operator="lessThan">
      <formula>$W$1/$W$1*60%</formula>
    </cfRule>
    <cfRule type="cellIs" dxfId="1915" priority="240" stopIfTrue="1" operator="between">
      <formula>$W$1/$W$1*60%</formula>
      <formula>$W$1/$W$1*89%</formula>
    </cfRule>
    <cfRule type="cellIs" dxfId="1914" priority="241" stopIfTrue="1" operator="greaterThanOrEqual">
      <formula>$W$1/$W$1*90%</formula>
    </cfRule>
  </conditionalFormatting>
  <conditionalFormatting sqref="X97">
    <cfRule type="expression" dxfId="1913" priority="231" stopIfTrue="1">
      <formula>F</formula>
    </cfRule>
    <cfRule type="expression" dxfId="1912" priority="232" stopIfTrue="1">
      <formula>A</formula>
    </cfRule>
  </conditionalFormatting>
  <conditionalFormatting sqref="R362 P362 N362 I362 G362 E362">
    <cfRule type="cellIs" dxfId="1911" priority="225" stopIfTrue="1" operator="lessThan">
      <formula>$E$1/$E$1*60</formula>
    </cfRule>
    <cfRule type="cellIs" dxfId="1910" priority="226" stopIfTrue="1" operator="between">
      <formula>$E$1/$E$1*60</formula>
      <formula>$E$1/$E$1*89</formula>
    </cfRule>
    <cfRule type="cellIs" dxfId="1909" priority="227" stopIfTrue="1" operator="greaterThanOrEqual">
      <formula>$E$1/$E$1*90</formula>
    </cfRule>
  </conditionalFormatting>
  <conditionalFormatting sqref="S362 J362:K362 Q362 O362 H362 F362">
    <cfRule type="cellIs" dxfId="1908" priority="228" stopIfTrue="1" operator="lessThan">
      <formula>$F$1/$F$1*9%</formula>
    </cfRule>
    <cfRule type="cellIs" dxfId="1907" priority="229" stopIfTrue="1" operator="between">
      <formula>$F$1/$F$1*9%</formula>
      <formula>$F$1/$F$1*13.4%</formula>
    </cfRule>
    <cfRule type="cellIs" dxfId="1906" priority="230" stopIfTrue="1" operator="greaterThanOrEqual">
      <formula>$F$1/$F$1*13.5%</formula>
    </cfRule>
  </conditionalFormatting>
  <conditionalFormatting sqref="X362">
    <cfRule type="expression" dxfId="1905" priority="223" stopIfTrue="1">
      <formula>F</formula>
    </cfRule>
    <cfRule type="expression" dxfId="1904" priority="224" stopIfTrue="1">
      <formula>A</formula>
    </cfRule>
  </conditionalFormatting>
  <conditionalFormatting sqref="W411">
    <cfRule type="cellIs" dxfId="1903" priority="220" stopIfTrue="1" operator="lessThan">
      <formula>$W$1/$W$1*60%</formula>
    </cfRule>
    <cfRule type="cellIs" dxfId="1902" priority="221" stopIfTrue="1" operator="between">
      <formula>$W$1/$W$1*60%</formula>
      <formula>$W$1/$W$1*89%</formula>
    </cfRule>
    <cfRule type="cellIs" dxfId="1901" priority="222" stopIfTrue="1" operator="greaterThanOrEqual">
      <formula>$W$1/$W$1*90%</formula>
    </cfRule>
  </conditionalFormatting>
  <conditionalFormatting sqref="X411">
    <cfRule type="expression" dxfId="1900" priority="218" stopIfTrue="1">
      <formula>F</formula>
    </cfRule>
    <cfRule type="expression" dxfId="1899" priority="219" stopIfTrue="1">
      <formula>A</formula>
    </cfRule>
  </conditionalFormatting>
  <conditionalFormatting sqref="F411 H411 O411 Q411 J411:K411 S411:T411">
    <cfRule type="cellIs" dxfId="1898" priority="215" stopIfTrue="1" operator="lessThan">
      <formula>$F$1/$F$1*9%</formula>
    </cfRule>
    <cfRule type="cellIs" dxfId="1897" priority="216" stopIfTrue="1" operator="between">
      <formula>$F$1/$F$1*9%</formula>
      <formula>$F$1/$F$1*13.4%</formula>
    </cfRule>
    <cfRule type="cellIs" dxfId="1896" priority="217" stopIfTrue="1" operator="greaterThanOrEqual">
      <formula>$F$1/$F$1*13.5%</formula>
    </cfRule>
  </conditionalFormatting>
  <conditionalFormatting sqref="E411 G411 I411 N411 P411 R411">
    <cfRule type="cellIs" dxfId="1895" priority="212" stopIfTrue="1" operator="lessThan">
      <formula>$E$1/$E$1*60</formula>
    </cfRule>
    <cfRule type="cellIs" dxfId="1894" priority="213" stopIfTrue="1" operator="between">
      <formula>$E$1/$E$1*60</formula>
      <formula>$E$1/$E$1*89</formula>
    </cfRule>
    <cfRule type="cellIs" dxfId="1893" priority="214" stopIfTrue="1" operator="greaterThanOrEqual">
      <formula>$E$1/$E$1*90</formula>
    </cfRule>
  </conditionalFormatting>
  <conditionalFormatting sqref="E544 G544 I544 N544 P544 R544">
    <cfRule type="cellIs" dxfId="1892" priority="201" stopIfTrue="1" operator="lessThan">
      <formula>$E$1/$E$1*60</formula>
    </cfRule>
    <cfRule type="cellIs" dxfId="1891" priority="202" stopIfTrue="1" operator="between">
      <formula>$E$1/$E$1*60</formula>
      <formula>$E$1/$E$1*89</formula>
    </cfRule>
    <cfRule type="cellIs" dxfId="1890" priority="203" stopIfTrue="1" operator="greaterThanOrEqual">
      <formula>$E$1/$E$1*90</formula>
    </cfRule>
  </conditionalFormatting>
  <conditionalFormatting sqref="F544 H544 O544 Q544 J544:K544 S544">
    <cfRule type="cellIs" dxfId="1889" priority="204" stopIfTrue="1" operator="lessThan">
      <formula>$F$1/$F$1*9%</formula>
    </cfRule>
    <cfRule type="cellIs" dxfId="1888" priority="205" stopIfTrue="1" operator="between">
      <formula>$F$1/$F$1*9%</formula>
      <formula>$F$1/$F$1*13.4%</formula>
    </cfRule>
    <cfRule type="cellIs" dxfId="1887" priority="206" stopIfTrue="1" operator="greaterThanOrEqual">
      <formula>$F$1/$F$1*13.5%</formula>
    </cfRule>
  </conditionalFormatting>
  <conditionalFormatting sqref="X544">
    <cfRule type="expression" dxfId="1886" priority="207" stopIfTrue="1">
      <formula>F</formula>
    </cfRule>
    <cfRule type="expression" dxfId="1885" priority="208" stopIfTrue="1">
      <formula>A</formula>
    </cfRule>
  </conditionalFormatting>
  <conditionalFormatting sqref="W544">
    <cfRule type="cellIs" dxfId="1884" priority="209" stopIfTrue="1" operator="lessThan">
      <formula>$W$1/$W$1*60%</formula>
    </cfRule>
    <cfRule type="cellIs" dxfId="1883" priority="210" stopIfTrue="1" operator="between">
      <formula>$W$1/$W$1*60%</formula>
      <formula>$W$1/$W$1*89%</formula>
    </cfRule>
    <cfRule type="cellIs" dxfId="1882" priority="211" stopIfTrue="1" operator="greaterThanOrEqual">
      <formula>$W$1/$W$1*90%</formula>
    </cfRule>
  </conditionalFormatting>
  <conditionalFormatting sqref="Y544">
    <cfRule type="cellIs" dxfId="1881" priority="198" stopIfTrue="1" operator="lessThan">
      <formula>#REF!/#REF!*60%</formula>
    </cfRule>
    <cfRule type="cellIs" dxfId="1880" priority="199" stopIfTrue="1" operator="between">
      <formula>#REF!/#REF!*60%</formula>
      <formula>#REF!/#REF!*89%</formula>
    </cfRule>
    <cfRule type="cellIs" dxfId="1879" priority="200" stopIfTrue="1" operator="greaterThanOrEqual">
      <formula>#REF!/#REF!*90%</formula>
    </cfRule>
  </conditionalFormatting>
  <conditionalFormatting sqref="R63 P63 N63 I63 G63 E63">
    <cfRule type="cellIs" dxfId="1878" priority="189" stopIfTrue="1" operator="lessThan">
      <formula>$E$1/$E$1*60</formula>
    </cfRule>
    <cfRule type="cellIs" dxfId="1877" priority="190" stopIfTrue="1" operator="between">
      <formula>$E$1/$E$1*60</formula>
      <formula>$E$1/$E$1*89</formula>
    </cfRule>
    <cfRule type="cellIs" dxfId="1876" priority="191" stopIfTrue="1" operator="greaterThanOrEqual">
      <formula>$E$1/$E$1*90</formula>
    </cfRule>
  </conditionalFormatting>
  <conditionalFormatting sqref="S63 J63:K63 Q63 O63 H63 F63">
    <cfRule type="cellIs" dxfId="1875" priority="192" stopIfTrue="1" operator="lessThan">
      <formula>$F$1/$F$1*9%</formula>
    </cfRule>
    <cfRule type="cellIs" dxfId="1874" priority="193" stopIfTrue="1" operator="between">
      <formula>$F$1/$F$1*9%</formula>
      <formula>$F$1/$F$1*13.4%</formula>
    </cfRule>
    <cfRule type="cellIs" dxfId="1873" priority="194" stopIfTrue="1" operator="greaterThanOrEqual">
      <formula>$F$1/$F$1*13.5%</formula>
    </cfRule>
  </conditionalFormatting>
  <conditionalFormatting sqref="W63">
    <cfRule type="cellIs" dxfId="1872" priority="195" stopIfTrue="1" operator="lessThan">
      <formula>$W$1/$W$1*60%</formula>
    </cfRule>
    <cfRule type="cellIs" dxfId="1871" priority="196" stopIfTrue="1" operator="between">
      <formula>$W$1/$W$1*60%</formula>
      <formula>$W$1/$W$1*89%</formula>
    </cfRule>
    <cfRule type="cellIs" dxfId="1870" priority="197" stopIfTrue="1" operator="greaterThanOrEqual">
      <formula>$W$1/$W$1*90%</formula>
    </cfRule>
  </conditionalFormatting>
  <conditionalFormatting sqref="X63">
    <cfRule type="expression" dxfId="1869" priority="184" stopIfTrue="1">
      <formula>F</formula>
    </cfRule>
    <cfRule type="expression" dxfId="1868" priority="185" stopIfTrue="1">
      <formula>A</formula>
    </cfRule>
  </conditionalFormatting>
  <conditionalFormatting sqref="Y63">
    <cfRule type="cellIs" dxfId="1867" priority="186" stopIfTrue="1" operator="lessThan">
      <formula>#REF!/#REF!*60%</formula>
    </cfRule>
    <cfRule type="cellIs" dxfId="1866" priority="187" stopIfTrue="1" operator="between">
      <formula>#REF!/#REF!*60%</formula>
      <formula>#REF!/#REF!*89%</formula>
    </cfRule>
    <cfRule type="cellIs" dxfId="1865" priority="188" stopIfTrue="1" operator="greaterThanOrEqual">
      <formula>#REF!/#REF!*90%</formula>
    </cfRule>
  </conditionalFormatting>
  <conditionalFormatting sqref="W669">
    <cfRule type="cellIs" dxfId="1864" priority="181" stopIfTrue="1" operator="lessThan">
      <formula>$W$1/$W$1*60%</formula>
    </cfRule>
    <cfRule type="cellIs" dxfId="1863" priority="182" stopIfTrue="1" operator="between">
      <formula>$W$1/$W$1*60%</formula>
      <formula>$W$1/$W$1*89%</formula>
    </cfRule>
    <cfRule type="cellIs" dxfId="1862" priority="183" stopIfTrue="1" operator="greaterThanOrEqual">
      <formula>$W$1/$W$1*90%</formula>
    </cfRule>
  </conditionalFormatting>
  <conditionalFormatting sqref="X669">
    <cfRule type="expression" dxfId="1861" priority="179" stopIfTrue="1">
      <formula>F</formula>
    </cfRule>
    <cfRule type="expression" dxfId="1860" priority="180" stopIfTrue="1">
      <formula>A</formula>
    </cfRule>
  </conditionalFormatting>
  <conditionalFormatting sqref="S669 J669 Q669 O669 H669 F669">
    <cfRule type="cellIs" dxfId="1859" priority="176" stopIfTrue="1" operator="lessThan">
      <formula>$F$1/$F$1*9%</formula>
    </cfRule>
    <cfRule type="cellIs" dxfId="1858" priority="177" stopIfTrue="1" operator="between">
      <formula>$F$1/$F$1*9%</formula>
      <formula>$F$1/$F$1*13.4%</formula>
    </cfRule>
    <cfRule type="cellIs" dxfId="1857" priority="178" stopIfTrue="1" operator="greaterThanOrEqual">
      <formula>$F$1/$F$1*13.5%</formula>
    </cfRule>
  </conditionalFormatting>
  <conditionalFormatting sqref="R669 P669 N669 I669 G669 E669">
    <cfRule type="cellIs" dxfId="1856" priority="173" stopIfTrue="1" operator="lessThan">
      <formula>$E$1/$E$1*60</formula>
    </cfRule>
    <cfRule type="cellIs" dxfId="1855" priority="174" stopIfTrue="1" operator="between">
      <formula>$E$1/$E$1*60</formula>
      <formula>$E$1/$E$1*89</formula>
    </cfRule>
    <cfRule type="cellIs" dxfId="1854" priority="175" stopIfTrue="1" operator="greaterThanOrEqual">
      <formula>$E$1/$E$1*90</formula>
    </cfRule>
  </conditionalFormatting>
  <conditionalFormatting sqref="E752 G752 I752 N752 P752 R752">
    <cfRule type="cellIs" dxfId="1853" priority="164" stopIfTrue="1" operator="lessThan">
      <formula>$E$1/$E$1*60</formula>
    </cfRule>
    <cfRule type="cellIs" dxfId="1852" priority="165" stopIfTrue="1" operator="between">
      <formula>$E$1/$E$1*60</formula>
      <formula>$E$1/$E$1*89</formula>
    </cfRule>
    <cfRule type="cellIs" dxfId="1851" priority="166" stopIfTrue="1" operator="greaterThanOrEqual">
      <formula>$E$1/$E$1*90</formula>
    </cfRule>
  </conditionalFormatting>
  <conditionalFormatting sqref="F752 H752 O752 Q752 J752 S752:T752">
    <cfRule type="cellIs" dxfId="1850" priority="167" stopIfTrue="1" operator="lessThan">
      <formula>$F$1/$F$1*9%</formula>
    </cfRule>
    <cfRule type="cellIs" dxfId="1849" priority="168" stopIfTrue="1" operator="between">
      <formula>$F$1/$F$1*9%</formula>
      <formula>$F$1/$F$1*13.4%</formula>
    </cfRule>
    <cfRule type="cellIs" dxfId="1848" priority="169" stopIfTrue="1" operator="greaterThanOrEqual">
      <formula>$F$1/$F$1*13.5%</formula>
    </cfRule>
  </conditionalFormatting>
  <conditionalFormatting sqref="W752">
    <cfRule type="cellIs" dxfId="1847" priority="170" stopIfTrue="1" operator="lessThan">
      <formula>$W$1/$W$1*60%</formula>
    </cfRule>
    <cfRule type="cellIs" dxfId="1846" priority="171" stopIfTrue="1" operator="between">
      <formula>$W$1/$W$1*60%</formula>
      <formula>$W$1/$W$1*89%</formula>
    </cfRule>
    <cfRule type="cellIs" dxfId="1845" priority="172" stopIfTrue="1" operator="greaterThanOrEqual">
      <formula>$W$1/$W$1*90%</formula>
    </cfRule>
  </conditionalFormatting>
  <conditionalFormatting sqref="X752">
    <cfRule type="expression" dxfId="1844" priority="162" stopIfTrue="1">
      <formula>F</formula>
    </cfRule>
    <cfRule type="expression" dxfId="1843" priority="163" stopIfTrue="1">
      <formula>A</formula>
    </cfRule>
  </conditionalFormatting>
  <conditionalFormatting sqref="E454 G454 I454 N454 P454 R454">
    <cfRule type="cellIs" dxfId="1842" priority="153" stopIfTrue="1" operator="lessThan">
      <formula>$E$1/$E$1*60</formula>
    </cfRule>
    <cfRule type="cellIs" dxfId="1841" priority="154" stopIfTrue="1" operator="between">
      <formula>$E$1/$E$1*60</formula>
      <formula>$E$1/$E$1*89</formula>
    </cfRule>
    <cfRule type="cellIs" dxfId="1840" priority="155" stopIfTrue="1" operator="greaterThanOrEqual">
      <formula>$E$1/$E$1*90</formula>
    </cfRule>
  </conditionalFormatting>
  <conditionalFormatting sqref="F454 H454 O454 Q454 J454:K454 S454:T454">
    <cfRule type="cellIs" dxfId="1839" priority="156" stopIfTrue="1" operator="lessThan">
      <formula>$F$1/$F$1*9%</formula>
    </cfRule>
    <cfRule type="cellIs" dxfId="1838" priority="157" stopIfTrue="1" operator="between">
      <formula>$F$1/$F$1*9%</formula>
      <formula>$F$1/$F$1*13.4%</formula>
    </cfRule>
    <cfRule type="cellIs" dxfId="1837" priority="158" stopIfTrue="1" operator="greaterThanOrEqual">
      <formula>$F$1/$F$1*13.5%</formula>
    </cfRule>
  </conditionalFormatting>
  <conditionalFormatting sqref="W454">
    <cfRule type="cellIs" dxfId="1836" priority="159" stopIfTrue="1" operator="lessThan">
      <formula>$W$1/$W$1*60%</formula>
    </cfRule>
    <cfRule type="cellIs" dxfId="1835" priority="160" stopIfTrue="1" operator="between">
      <formula>$W$1/$W$1*60%</formula>
      <formula>$W$1/$W$1*89%</formula>
    </cfRule>
    <cfRule type="cellIs" dxfId="1834" priority="161" stopIfTrue="1" operator="greaterThanOrEqual">
      <formula>$W$1/$W$1*90%</formula>
    </cfRule>
  </conditionalFormatting>
  <conditionalFormatting sqref="X454">
    <cfRule type="expression" dxfId="1833" priority="151" stopIfTrue="1">
      <formula>F</formula>
    </cfRule>
    <cfRule type="expression" dxfId="1832" priority="152" stopIfTrue="1">
      <formula>A</formula>
    </cfRule>
  </conditionalFormatting>
  <conditionalFormatting sqref="E28 G28 I28 N28 P28 R28">
    <cfRule type="cellIs" dxfId="1831" priority="142" stopIfTrue="1" operator="lessThan">
      <formula>$E$1/$E$1*60</formula>
    </cfRule>
    <cfRule type="cellIs" dxfId="1830" priority="143" stopIfTrue="1" operator="between">
      <formula>$E$1/$E$1*60</formula>
      <formula>$E$1/$E$1*89</formula>
    </cfRule>
    <cfRule type="cellIs" dxfId="1829" priority="144" stopIfTrue="1" operator="greaterThanOrEqual">
      <formula>$E$1/$E$1*90</formula>
    </cfRule>
  </conditionalFormatting>
  <conditionalFormatting sqref="F28 H28 O28 Q28 J28:K28 S28:T28">
    <cfRule type="cellIs" dxfId="1828" priority="145" stopIfTrue="1" operator="lessThan">
      <formula>$F$1/$F$1*9%</formula>
    </cfRule>
    <cfRule type="cellIs" dxfId="1827" priority="146" stopIfTrue="1" operator="between">
      <formula>$F$1/$F$1*9%</formula>
      <formula>$F$1/$F$1*13.4%</formula>
    </cfRule>
    <cfRule type="cellIs" dxfId="1826" priority="147" stopIfTrue="1" operator="greaterThanOrEqual">
      <formula>$F$1/$F$1*13.5%</formula>
    </cfRule>
  </conditionalFormatting>
  <conditionalFormatting sqref="W28">
    <cfRule type="cellIs" dxfId="1825" priority="148" stopIfTrue="1" operator="lessThan">
      <formula>$W$1/$W$1*60%</formula>
    </cfRule>
    <cfRule type="cellIs" dxfId="1824" priority="149" stopIfTrue="1" operator="between">
      <formula>$W$1/$W$1*60%</formula>
      <formula>$W$1/$W$1*89%</formula>
    </cfRule>
    <cfRule type="cellIs" dxfId="1823" priority="150" stopIfTrue="1" operator="greaterThanOrEqual">
      <formula>$W$1/$W$1*90%</formula>
    </cfRule>
  </conditionalFormatting>
  <conditionalFormatting sqref="X28">
    <cfRule type="expression" dxfId="1822" priority="140" stopIfTrue="1">
      <formula>F</formula>
    </cfRule>
    <cfRule type="expression" dxfId="1821" priority="141" stopIfTrue="1">
      <formula>A</formula>
    </cfRule>
  </conditionalFormatting>
  <conditionalFormatting sqref="W482">
    <cfRule type="cellIs" dxfId="1820" priority="137" stopIfTrue="1" operator="lessThan">
      <formula>$W$1/$W$1*60%</formula>
    </cfRule>
    <cfRule type="cellIs" dxfId="1819" priority="138" stopIfTrue="1" operator="between">
      <formula>$W$1/$W$1*60%</formula>
      <formula>$W$1/$W$1*89%</formula>
    </cfRule>
    <cfRule type="cellIs" dxfId="1818" priority="139" stopIfTrue="1" operator="greaterThanOrEqual">
      <formula>$W$1/$W$1*90%</formula>
    </cfRule>
  </conditionalFormatting>
  <conditionalFormatting sqref="X482">
    <cfRule type="expression" dxfId="1817" priority="135" stopIfTrue="1">
      <formula>F</formula>
    </cfRule>
    <cfRule type="expression" dxfId="1816" priority="136" stopIfTrue="1">
      <formula>A</formula>
    </cfRule>
  </conditionalFormatting>
  <conditionalFormatting sqref="F482 H482 O482 Q482 J482:K482 S482:T482">
    <cfRule type="cellIs" dxfId="1815" priority="132" stopIfTrue="1" operator="lessThan">
      <formula>$F$1/$F$1*9%</formula>
    </cfRule>
    <cfRule type="cellIs" dxfId="1814" priority="133" stopIfTrue="1" operator="between">
      <formula>$F$1/$F$1*9%</formula>
      <formula>$F$1/$F$1*13.4%</formula>
    </cfRule>
    <cfRule type="cellIs" dxfId="1813" priority="134" stopIfTrue="1" operator="greaterThanOrEqual">
      <formula>$F$1/$F$1*13.5%</formula>
    </cfRule>
  </conditionalFormatting>
  <conditionalFormatting sqref="E482 G482 I482 N482 P482 R482">
    <cfRule type="cellIs" dxfId="1812" priority="129" stopIfTrue="1" operator="lessThan">
      <formula>$E$1/$E$1*60</formula>
    </cfRule>
    <cfRule type="cellIs" dxfId="1811" priority="130" stopIfTrue="1" operator="between">
      <formula>$E$1/$E$1*60</formula>
      <formula>$E$1/$E$1*89</formula>
    </cfRule>
    <cfRule type="cellIs" dxfId="1810" priority="131" stopIfTrue="1" operator="greaterThanOrEqual">
      <formula>$E$1/$E$1*90</formula>
    </cfRule>
  </conditionalFormatting>
  <conditionalFormatting sqref="E14 G14 I14 N14 P14 R14">
    <cfRule type="cellIs" dxfId="1809" priority="118" stopIfTrue="1" operator="lessThan">
      <formula>$E$1/$E$1*60</formula>
    </cfRule>
    <cfRule type="cellIs" dxfId="1808" priority="119" stopIfTrue="1" operator="between">
      <formula>$E$1/$E$1*60</formula>
      <formula>$E$1/$E$1*89</formula>
    </cfRule>
    <cfRule type="cellIs" dxfId="1807" priority="120" stopIfTrue="1" operator="greaterThanOrEqual">
      <formula>$E$1/$E$1*90</formula>
    </cfRule>
  </conditionalFormatting>
  <conditionalFormatting sqref="F14 H14 O14 Q14 J14:K14 S14:T14">
    <cfRule type="cellIs" dxfId="1806" priority="121" stopIfTrue="1" operator="lessThan">
      <formula>$F$1/$F$1*9%</formula>
    </cfRule>
    <cfRule type="cellIs" dxfId="1805" priority="122" stopIfTrue="1" operator="between">
      <formula>$F$1/$F$1*9%</formula>
      <formula>$F$1/$F$1*13.4%</formula>
    </cfRule>
    <cfRule type="cellIs" dxfId="1804" priority="123" stopIfTrue="1" operator="greaterThanOrEqual">
      <formula>$F$1/$F$1*13.5%</formula>
    </cfRule>
  </conditionalFormatting>
  <conditionalFormatting sqref="X14">
    <cfRule type="expression" dxfId="1803" priority="124" stopIfTrue="1">
      <formula>F</formula>
    </cfRule>
    <cfRule type="expression" dxfId="1802" priority="125" stopIfTrue="1">
      <formula>A</formula>
    </cfRule>
  </conditionalFormatting>
  <conditionalFormatting sqref="W14">
    <cfRule type="cellIs" dxfId="1801" priority="126" stopIfTrue="1" operator="lessThan">
      <formula>$W$1/$W$1*60%</formula>
    </cfRule>
    <cfRule type="cellIs" dxfId="1800" priority="127" stopIfTrue="1" operator="between">
      <formula>$W$1/$W$1*60%</formula>
      <formula>$W$1/$W$1*89%</formula>
    </cfRule>
    <cfRule type="cellIs" dxfId="1799" priority="128" stopIfTrue="1" operator="greaterThanOrEqual">
      <formula>$W$1/$W$1*90%</formula>
    </cfRule>
  </conditionalFormatting>
  <conditionalFormatting sqref="Y14">
    <cfRule type="cellIs" dxfId="1798" priority="115" stopIfTrue="1" operator="lessThan">
      <formula>#REF!/#REF!*60%</formula>
    </cfRule>
    <cfRule type="cellIs" dxfId="1797" priority="116" stopIfTrue="1" operator="between">
      <formula>#REF!/#REF!*60%</formula>
      <formula>#REF!/#REF!*89%</formula>
    </cfRule>
    <cfRule type="cellIs" dxfId="1796" priority="117" stopIfTrue="1" operator="greaterThanOrEqual">
      <formula>#REF!/#REF!*90%</formula>
    </cfRule>
  </conditionalFormatting>
  <conditionalFormatting sqref="R60 P60 N60 I60 G60 E60">
    <cfRule type="cellIs" dxfId="1795" priority="104" stopIfTrue="1" operator="lessThan">
      <formula>$E$1/$E$1*60</formula>
    </cfRule>
    <cfRule type="cellIs" dxfId="1794" priority="105" stopIfTrue="1" operator="between">
      <formula>$E$1/$E$1*60</formula>
      <formula>$E$1/$E$1*89</formula>
    </cfRule>
    <cfRule type="cellIs" dxfId="1793" priority="106" stopIfTrue="1" operator="greaterThanOrEqual">
      <formula>$E$1/$E$1*90</formula>
    </cfRule>
  </conditionalFormatting>
  <conditionalFormatting sqref="S60 J60:K60 Q60 O60 H60 F60">
    <cfRule type="cellIs" dxfId="1792" priority="107" stopIfTrue="1" operator="lessThan">
      <formula>$F$1/$F$1*9%</formula>
    </cfRule>
    <cfRule type="cellIs" dxfId="1791" priority="108" stopIfTrue="1" operator="between">
      <formula>$F$1/$F$1*9%</formula>
      <formula>$F$1/$F$1*13.4%</formula>
    </cfRule>
    <cfRule type="cellIs" dxfId="1790" priority="109" stopIfTrue="1" operator="greaterThanOrEqual">
      <formula>$F$1/$F$1*13.5%</formula>
    </cfRule>
  </conditionalFormatting>
  <conditionalFormatting sqref="X60">
    <cfRule type="expression" dxfId="1789" priority="110" stopIfTrue="1">
      <formula>F</formula>
    </cfRule>
    <cfRule type="expression" dxfId="1788" priority="111" stopIfTrue="1">
      <formula>A</formula>
    </cfRule>
  </conditionalFormatting>
  <conditionalFormatting sqref="W60">
    <cfRule type="cellIs" dxfId="1787" priority="112" stopIfTrue="1" operator="lessThan">
      <formula>$W$1/$W$1*60%</formula>
    </cfRule>
    <cfRule type="cellIs" dxfId="1786" priority="113" stopIfTrue="1" operator="between">
      <formula>$W$1/$W$1*60%</formula>
      <formula>$W$1/$W$1*89%</formula>
    </cfRule>
    <cfRule type="cellIs" dxfId="1785" priority="114" stopIfTrue="1" operator="greaterThanOrEqual">
      <formula>$W$1/$W$1*90%</formula>
    </cfRule>
  </conditionalFormatting>
  <conditionalFormatting sqref="R412 P412 N412 I412 G412 E412">
    <cfRule type="cellIs" dxfId="1784" priority="95" stopIfTrue="1" operator="lessThan">
      <formula>$E$1/$E$1*60</formula>
    </cfRule>
    <cfRule type="cellIs" dxfId="1783" priority="96" stopIfTrue="1" operator="between">
      <formula>$E$1/$E$1*60</formula>
      <formula>$E$1/$E$1*89</formula>
    </cfRule>
    <cfRule type="cellIs" dxfId="1782" priority="97" stopIfTrue="1" operator="greaterThanOrEqual">
      <formula>$E$1/$E$1*90</formula>
    </cfRule>
  </conditionalFormatting>
  <conditionalFormatting sqref="S412:T412 J412:K412 Q412 O412 H412 F412">
    <cfRule type="cellIs" dxfId="1781" priority="98" stopIfTrue="1" operator="lessThan">
      <formula>$F$1/$F$1*9%</formula>
    </cfRule>
    <cfRule type="cellIs" dxfId="1780" priority="99" stopIfTrue="1" operator="between">
      <formula>$F$1/$F$1*9%</formula>
      <formula>$F$1/$F$1*13.4%</formula>
    </cfRule>
    <cfRule type="cellIs" dxfId="1779" priority="100" stopIfTrue="1" operator="greaterThanOrEqual">
      <formula>$F$1/$F$1*13.5%</formula>
    </cfRule>
  </conditionalFormatting>
  <conditionalFormatting sqref="W412">
    <cfRule type="cellIs" dxfId="1778" priority="101" stopIfTrue="1" operator="lessThan">
      <formula>$W$1/$W$1*60%</formula>
    </cfRule>
    <cfRule type="cellIs" dxfId="1777" priority="102" stopIfTrue="1" operator="between">
      <formula>$W$1/$W$1*60%</formula>
      <formula>$W$1/$W$1*89%</formula>
    </cfRule>
    <cfRule type="cellIs" dxfId="1776" priority="103" stopIfTrue="1" operator="greaterThanOrEqual">
      <formula>$W$1/$W$1*90%</formula>
    </cfRule>
  </conditionalFormatting>
  <conditionalFormatting sqref="X412">
    <cfRule type="expression" dxfId="1775" priority="93" stopIfTrue="1">
      <formula>F</formula>
    </cfRule>
    <cfRule type="expression" dxfId="1774" priority="94" stopIfTrue="1">
      <formula>A</formula>
    </cfRule>
  </conditionalFormatting>
  <conditionalFormatting sqref="R711 P711 N711 I711 G711 E711">
    <cfRule type="cellIs" dxfId="1773" priority="84" stopIfTrue="1" operator="lessThan">
      <formula>$E$1/$E$1*60</formula>
    </cfRule>
    <cfRule type="cellIs" dxfId="1772" priority="85" stopIfTrue="1" operator="between">
      <formula>$E$1/$E$1*60</formula>
      <formula>$E$1/$E$1*89</formula>
    </cfRule>
    <cfRule type="cellIs" dxfId="1771" priority="86" stopIfTrue="1" operator="greaterThanOrEqual">
      <formula>$E$1/$E$1*90</formula>
    </cfRule>
  </conditionalFormatting>
  <conditionalFormatting sqref="S711 J711:K711 Q711 O711 H711 F711">
    <cfRule type="cellIs" dxfId="1770" priority="87" stopIfTrue="1" operator="lessThan">
      <formula>$F$1/$F$1*9%</formula>
    </cfRule>
    <cfRule type="cellIs" dxfId="1769" priority="88" stopIfTrue="1" operator="between">
      <formula>$F$1/$F$1*9%</formula>
      <formula>$F$1/$F$1*13.4%</formula>
    </cfRule>
    <cfRule type="cellIs" dxfId="1768" priority="89" stopIfTrue="1" operator="greaterThanOrEqual">
      <formula>$F$1/$F$1*13.5%</formula>
    </cfRule>
  </conditionalFormatting>
  <conditionalFormatting sqref="W711">
    <cfRule type="cellIs" dxfId="1767" priority="90" stopIfTrue="1" operator="lessThan">
      <formula>$W$1/$W$1*60%</formula>
    </cfRule>
    <cfRule type="cellIs" dxfId="1766" priority="91" stopIfTrue="1" operator="between">
      <formula>$W$1/$W$1*60%</formula>
      <formula>$W$1/$W$1*89%</formula>
    </cfRule>
    <cfRule type="cellIs" dxfId="1765" priority="92" stopIfTrue="1" operator="greaterThanOrEqual">
      <formula>$W$1/$W$1*90%</formula>
    </cfRule>
  </conditionalFormatting>
  <conditionalFormatting sqref="X711">
    <cfRule type="expression" dxfId="1764" priority="82" stopIfTrue="1">
      <formula>F</formula>
    </cfRule>
    <cfRule type="expression" dxfId="1763" priority="83" stopIfTrue="1">
      <formula>A</formula>
    </cfRule>
  </conditionalFormatting>
  <conditionalFormatting sqref="E109 G109 I109 N109 P109 R109">
    <cfRule type="cellIs" dxfId="1762" priority="73" stopIfTrue="1" operator="lessThan">
      <formula>$E$1/$E$1*60</formula>
    </cfRule>
    <cfRule type="cellIs" dxfId="1761" priority="74" stopIfTrue="1" operator="between">
      <formula>$E$1/$E$1*60</formula>
      <formula>$E$1/$E$1*89</formula>
    </cfRule>
    <cfRule type="cellIs" dxfId="1760" priority="75" stopIfTrue="1" operator="greaterThanOrEqual">
      <formula>$E$1/$E$1*90</formula>
    </cfRule>
  </conditionalFormatting>
  <conditionalFormatting sqref="F109 H109 O109 Q109 J109:K109 S109:T109">
    <cfRule type="cellIs" dxfId="1759" priority="76" stopIfTrue="1" operator="lessThan">
      <formula>$F$1/$F$1*9%</formula>
    </cfRule>
    <cfRule type="cellIs" dxfId="1758" priority="77" stopIfTrue="1" operator="between">
      <formula>$F$1/$F$1*9%</formula>
      <formula>$F$1/$F$1*13.4%</formula>
    </cfRule>
    <cfRule type="cellIs" dxfId="1757" priority="78" stopIfTrue="1" operator="greaterThanOrEqual">
      <formula>$F$1/$F$1*13.5%</formula>
    </cfRule>
  </conditionalFormatting>
  <conditionalFormatting sqref="W109">
    <cfRule type="cellIs" dxfId="1756" priority="79" stopIfTrue="1" operator="lessThan">
      <formula>$W$1/$W$1*60%</formula>
    </cfRule>
    <cfRule type="cellIs" dxfId="1755" priority="80" stopIfTrue="1" operator="between">
      <formula>$W$1/$W$1*60%</formula>
      <formula>$W$1/$W$1*89%</formula>
    </cfRule>
    <cfRule type="cellIs" dxfId="1754" priority="81" stopIfTrue="1" operator="greaterThanOrEqual">
      <formula>$W$1/$W$1*90%</formula>
    </cfRule>
  </conditionalFormatting>
  <conditionalFormatting sqref="X109">
    <cfRule type="expression" dxfId="1753" priority="71" stopIfTrue="1">
      <formula>F</formula>
    </cfRule>
    <cfRule type="expression" dxfId="1752" priority="72" stopIfTrue="1">
      <formula>A</formula>
    </cfRule>
  </conditionalFormatting>
  <conditionalFormatting sqref="E35 G35 I35 N35 P35 R35">
    <cfRule type="cellIs" dxfId="1751" priority="60" stopIfTrue="1" operator="lessThan">
      <formula>$E$1/$E$1*60</formula>
    </cfRule>
    <cfRule type="cellIs" dxfId="1750" priority="61" stopIfTrue="1" operator="between">
      <formula>$E$1/$E$1*60</formula>
      <formula>$E$1/$E$1*89</formula>
    </cfRule>
    <cfRule type="cellIs" dxfId="1749" priority="62" stopIfTrue="1" operator="greaterThanOrEqual">
      <formula>$E$1/$E$1*90</formula>
    </cfRule>
  </conditionalFormatting>
  <conditionalFormatting sqref="F35 H35 O35 Q35 J35:K35 S35:T35">
    <cfRule type="cellIs" dxfId="1748" priority="63" stopIfTrue="1" operator="lessThan">
      <formula>$F$1/$F$1*9%</formula>
    </cfRule>
    <cfRule type="cellIs" dxfId="1747" priority="64" stopIfTrue="1" operator="between">
      <formula>$F$1/$F$1*9%</formula>
      <formula>$F$1/$F$1*13.4%</formula>
    </cfRule>
    <cfRule type="cellIs" dxfId="1746" priority="65" stopIfTrue="1" operator="greaterThanOrEqual">
      <formula>$F$1/$F$1*13.5%</formula>
    </cfRule>
  </conditionalFormatting>
  <conditionalFormatting sqref="X35">
    <cfRule type="expression" dxfId="1745" priority="66" stopIfTrue="1">
      <formula>F</formula>
    </cfRule>
    <cfRule type="expression" dxfId="1744" priority="67" stopIfTrue="1">
      <formula>A</formula>
    </cfRule>
  </conditionalFormatting>
  <conditionalFormatting sqref="W35">
    <cfRule type="cellIs" dxfId="1743" priority="68" stopIfTrue="1" operator="lessThan">
      <formula>$W$1/$W$1*60%</formula>
    </cfRule>
    <cfRule type="cellIs" dxfId="1742" priority="69" stopIfTrue="1" operator="between">
      <formula>$W$1/$W$1*60%</formula>
      <formula>$W$1/$W$1*89%</formula>
    </cfRule>
    <cfRule type="cellIs" dxfId="1741" priority="70" stopIfTrue="1" operator="greaterThanOrEqual">
      <formula>$W$1/$W$1*90%</formula>
    </cfRule>
  </conditionalFormatting>
  <conditionalFormatting sqref="W460">
    <cfRule type="cellIs" dxfId="1740" priority="57" stopIfTrue="1" operator="lessThan">
      <formula>$W$1/$W$1*60%</formula>
    </cfRule>
    <cfRule type="cellIs" dxfId="1739" priority="58" stopIfTrue="1" operator="between">
      <formula>$W$1/$W$1*60%</formula>
      <formula>$W$1/$W$1*89%</formula>
    </cfRule>
    <cfRule type="cellIs" dxfId="1738" priority="59" stopIfTrue="1" operator="greaterThanOrEqual">
      <formula>$W$1/$W$1*90%</formula>
    </cfRule>
  </conditionalFormatting>
  <conditionalFormatting sqref="X460">
    <cfRule type="expression" dxfId="1737" priority="55" stopIfTrue="1">
      <formula>F</formula>
    </cfRule>
    <cfRule type="expression" dxfId="1736" priority="56" stopIfTrue="1">
      <formula>A</formula>
    </cfRule>
  </conditionalFormatting>
  <conditionalFormatting sqref="S460:T460 J460:K460 Q460 O460 H460 F460">
    <cfRule type="cellIs" dxfId="1735" priority="52" stopIfTrue="1" operator="lessThan">
      <formula>$F$1/$F$1*9%</formula>
    </cfRule>
    <cfRule type="cellIs" dxfId="1734" priority="53" stopIfTrue="1" operator="between">
      <formula>$F$1/$F$1*9%</formula>
      <formula>$F$1/$F$1*13.4%</formula>
    </cfRule>
    <cfRule type="cellIs" dxfId="1733" priority="54" stopIfTrue="1" operator="greaterThanOrEqual">
      <formula>$F$1/$F$1*13.5%</formula>
    </cfRule>
  </conditionalFormatting>
  <conditionalFormatting sqref="R460 P460 N460 I460 G460 E460">
    <cfRule type="cellIs" dxfId="1732" priority="49" stopIfTrue="1" operator="lessThan">
      <formula>$E$1/$E$1*60</formula>
    </cfRule>
    <cfRule type="cellIs" dxfId="1731" priority="50" stopIfTrue="1" operator="between">
      <formula>$E$1/$E$1*60</formula>
      <formula>$E$1/$E$1*89</formula>
    </cfRule>
    <cfRule type="cellIs" dxfId="1730" priority="51" stopIfTrue="1" operator="greaterThanOrEqual">
      <formula>$E$1/$E$1*90</formula>
    </cfRule>
  </conditionalFormatting>
  <conditionalFormatting sqref="L572:M593">
    <cfRule type="cellIs" dxfId="1729" priority="16" stopIfTrue="1" operator="lessThan">
      <formula>$F$1/$F$1*9%</formula>
    </cfRule>
    <cfRule type="cellIs" dxfId="1728" priority="17" stopIfTrue="1" operator="between">
      <formula>$F$1/$F$1*9%</formula>
      <formula>$F$1/$F$1*13.4%</formula>
    </cfRule>
    <cfRule type="cellIs" dxfId="1727" priority="18" stopIfTrue="1" operator="greaterThanOrEqual">
      <formula>$F$1/$F$1*13.5%</formula>
    </cfRule>
  </conditionalFormatting>
  <conditionalFormatting sqref="U51:V64">
    <cfRule type="cellIs" dxfId="1726" priority="46" stopIfTrue="1" operator="lessThan">
      <formula>$F$1/$F$1*9%</formula>
    </cfRule>
    <cfRule type="cellIs" dxfId="1725" priority="47" stopIfTrue="1" operator="between">
      <formula>$F$1/$F$1*9%</formula>
      <formula>$F$1/$F$1*13.4%</formula>
    </cfRule>
    <cfRule type="cellIs" dxfId="1724" priority="48" stopIfTrue="1" operator="greaterThanOrEqual">
      <formula>$F$1/$F$1*13.5%</formula>
    </cfRule>
  </conditionalFormatting>
  <conditionalFormatting sqref="L10:M36">
    <cfRule type="cellIs" dxfId="1723" priority="43" stopIfTrue="1" operator="lessThan">
      <formula>$F$1/$F$1*9%</formula>
    </cfRule>
    <cfRule type="cellIs" dxfId="1722" priority="44" stopIfTrue="1" operator="between">
      <formula>$F$1/$F$1*9%</formula>
      <formula>$F$1/$F$1*13.4%</formula>
    </cfRule>
    <cfRule type="cellIs" dxfId="1721" priority="45" stopIfTrue="1" operator="greaterThanOrEqual">
      <formula>$F$1/$F$1*13.5%</formula>
    </cfRule>
  </conditionalFormatting>
  <conditionalFormatting sqref="U10:V36">
    <cfRule type="cellIs" dxfId="1720" priority="40" stopIfTrue="1" operator="lessThan">
      <formula>$F$1/$F$1*9%</formula>
    </cfRule>
    <cfRule type="cellIs" dxfId="1719" priority="41" stopIfTrue="1" operator="between">
      <formula>$F$1/$F$1*9%</formula>
      <formula>$F$1/$F$1*13.4%</formula>
    </cfRule>
    <cfRule type="cellIs" dxfId="1718" priority="42" stopIfTrue="1" operator="greaterThanOrEqual">
      <formula>$F$1/$F$1*13.5%</formula>
    </cfRule>
  </conditionalFormatting>
  <conditionalFormatting sqref="U397:V418">
    <cfRule type="cellIs" dxfId="1717" priority="37" stopIfTrue="1" operator="lessThan">
      <formula>$F$1/$F$1*9%</formula>
    </cfRule>
    <cfRule type="cellIs" dxfId="1716" priority="38" stopIfTrue="1" operator="between">
      <formula>$F$1/$F$1*9%</formula>
      <formula>$F$1/$F$1*13.4%</formula>
    </cfRule>
    <cfRule type="cellIs" dxfId="1715" priority="39" stopIfTrue="1" operator="greaterThanOrEqual">
      <formula>$F$1/$F$1*13.5%</formula>
    </cfRule>
  </conditionalFormatting>
  <conditionalFormatting sqref="L439:M461">
    <cfRule type="cellIs" dxfId="1714" priority="34" stopIfTrue="1" operator="lessThan">
      <formula>$F$1/$F$1*9%</formula>
    </cfRule>
    <cfRule type="cellIs" dxfId="1713" priority="35" stopIfTrue="1" operator="between">
      <formula>$F$1/$F$1*9%</formula>
      <formula>$F$1/$F$1*13.4%</formula>
    </cfRule>
    <cfRule type="cellIs" dxfId="1712" priority="36" stopIfTrue="1" operator="greaterThanOrEqual">
      <formula>$F$1/$F$1*13.5%</formula>
    </cfRule>
  </conditionalFormatting>
  <conditionalFormatting sqref="U439:V461">
    <cfRule type="cellIs" dxfId="1711" priority="31" stopIfTrue="1" operator="lessThan">
      <formula>$F$1/$F$1*9%</formula>
    </cfRule>
    <cfRule type="cellIs" dxfId="1710" priority="32" stopIfTrue="1" operator="between">
      <formula>$F$1/$F$1*9%</formula>
      <formula>$F$1/$F$1*13.4%</formula>
    </cfRule>
    <cfRule type="cellIs" dxfId="1709" priority="33" stopIfTrue="1" operator="greaterThanOrEqual">
      <formula>$F$1/$F$1*13.5%</formula>
    </cfRule>
  </conditionalFormatting>
  <conditionalFormatting sqref="L481:M506">
    <cfRule type="cellIs" dxfId="1708" priority="28" stopIfTrue="1" operator="lessThan">
      <formula>$F$1/$F$1*9%</formula>
    </cfRule>
    <cfRule type="cellIs" dxfId="1707" priority="29" stopIfTrue="1" operator="between">
      <formula>$F$1/$F$1*9%</formula>
      <formula>$F$1/$F$1*13.4%</formula>
    </cfRule>
    <cfRule type="cellIs" dxfId="1706" priority="30" stopIfTrue="1" operator="greaterThanOrEqual">
      <formula>$F$1/$F$1*13.5%</formula>
    </cfRule>
  </conditionalFormatting>
  <conditionalFormatting sqref="U481:V506">
    <cfRule type="cellIs" dxfId="1705" priority="25" stopIfTrue="1" operator="lessThan">
      <formula>$F$1/$F$1*9%</formula>
    </cfRule>
    <cfRule type="cellIs" dxfId="1704" priority="26" stopIfTrue="1" operator="between">
      <formula>$F$1/$F$1*9%</formula>
      <formula>$F$1/$F$1*13.4%</formula>
    </cfRule>
    <cfRule type="cellIs" dxfId="1703" priority="27" stopIfTrue="1" operator="greaterThanOrEqual">
      <formula>$F$1/$F$1*13.5%</formula>
    </cfRule>
  </conditionalFormatting>
  <conditionalFormatting sqref="L523:M544">
    <cfRule type="cellIs" dxfId="1702" priority="22" stopIfTrue="1" operator="lessThan">
      <formula>$F$1/$F$1*9%</formula>
    </cfRule>
    <cfRule type="cellIs" dxfId="1701" priority="23" stopIfTrue="1" operator="between">
      <formula>$F$1/$F$1*9%</formula>
      <formula>$F$1/$F$1*13.4%</formula>
    </cfRule>
    <cfRule type="cellIs" dxfId="1700" priority="24" stopIfTrue="1" operator="greaterThanOrEqual">
      <formula>$F$1/$F$1*13.5%</formula>
    </cfRule>
  </conditionalFormatting>
  <conditionalFormatting sqref="U523:V544">
    <cfRule type="cellIs" dxfId="1699" priority="19" stopIfTrue="1" operator="lessThan">
      <formula>$F$1/$F$1*9%</formula>
    </cfRule>
    <cfRule type="cellIs" dxfId="1698" priority="20" stopIfTrue="1" operator="between">
      <formula>$F$1/$F$1*9%</formula>
      <formula>$F$1/$F$1*13.4%</formula>
    </cfRule>
    <cfRule type="cellIs" dxfId="1697" priority="21" stopIfTrue="1" operator="greaterThanOrEqual">
      <formula>$F$1/$F$1*13.5%</formula>
    </cfRule>
  </conditionalFormatting>
  <conditionalFormatting sqref="U572:V593">
    <cfRule type="cellIs" dxfId="1696" priority="13" stopIfTrue="1" operator="lessThan">
      <formula>$F$1/$F$1*9%</formula>
    </cfRule>
    <cfRule type="cellIs" dxfId="1695" priority="14" stopIfTrue="1" operator="between">
      <formula>$F$1/$F$1*9%</formula>
      <formula>$F$1/$F$1*13.4%</formula>
    </cfRule>
    <cfRule type="cellIs" dxfId="1694" priority="15" stopIfTrue="1" operator="greaterThanOrEqual">
      <formula>$F$1/$F$1*13.5%</formula>
    </cfRule>
  </conditionalFormatting>
  <conditionalFormatting sqref="L615:M637">
    <cfRule type="cellIs" dxfId="1693" priority="10" stopIfTrue="1" operator="lessThan">
      <formula>$F$1/$F$1*9%</formula>
    </cfRule>
    <cfRule type="cellIs" dxfId="1692" priority="11" stopIfTrue="1" operator="between">
      <formula>$F$1/$F$1*9%</formula>
      <formula>$F$1/$F$1*13.4%</formula>
    </cfRule>
    <cfRule type="cellIs" dxfId="1691" priority="12" stopIfTrue="1" operator="greaterThanOrEqual">
      <formula>$F$1/$F$1*13.5%</formula>
    </cfRule>
  </conditionalFormatting>
  <conditionalFormatting sqref="U615:V637">
    <cfRule type="cellIs" dxfId="1690" priority="7" stopIfTrue="1" operator="lessThan">
      <formula>$F$1/$F$1*9%</formula>
    </cfRule>
    <cfRule type="cellIs" dxfId="1689" priority="8" stopIfTrue="1" operator="between">
      <formula>$F$1/$F$1*9%</formula>
      <formula>$F$1/$F$1*13.4%</formula>
    </cfRule>
    <cfRule type="cellIs" dxfId="1688" priority="9" stopIfTrue="1" operator="greaterThanOrEqual">
      <formula>$F$1/$F$1*13.5%</formula>
    </cfRule>
  </conditionalFormatting>
  <conditionalFormatting sqref="L656:M677">
    <cfRule type="cellIs" dxfId="1687" priority="4" stopIfTrue="1" operator="lessThan">
      <formula>$F$1/$F$1*9%</formula>
    </cfRule>
    <cfRule type="cellIs" dxfId="1686" priority="5" stopIfTrue="1" operator="between">
      <formula>$F$1/$F$1*9%</formula>
      <formula>$F$1/$F$1*13.4%</formula>
    </cfRule>
    <cfRule type="cellIs" dxfId="1685" priority="6" stopIfTrue="1" operator="greaterThanOrEqual">
      <formula>$F$1/$F$1*13.5%</formula>
    </cfRule>
  </conditionalFormatting>
  <conditionalFormatting sqref="U656:V677">
    <cfRule type="cellIs" dxfId="1684" priority="1" stopIfTrue="1" operator="lessThan">
      <formula>$F$1/$F$1*9%</formula>
    </cfRule>
    <cfRule type="cellIs" dxfId="1683" priority="2" stopIfTrue="1" operator="between">
      <formula>$F$1/$F$1*9%</formula>
      <formula>$F$1/$F$1*13.4%</formula>
    </cfRule>
    <cfRule type="cellIs" dxfId="1682" priority="3" stopIfTrue="1" operator="greaterThanOrEqual">
      <formula>$F$1/$F$1*13.5%</formula>
    </cfRule>
  </conditionalFormatting>
  <printOptions horizontalCentered="1"/>
  <pageMargins left="0" right="0" top="0" bottom="0" header="0.18" footer="0.26"/>
  <pageSetup paperSize="9" scale="7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4"/>
  <sheetViews>
    <sheetView tabSelected="1" view="pageBreakPreview" topLeftCell="A258" zoomScale="90" zoomScaleNormal="100" zoomScaleSheetLayoutView="90" workbookViewId="0">
      <selection activeCell="M275" sqref="M275"/>
    </sheetView>
  </sheetViews>
  <sheetFormatPr defaultRowHeight="14.1" customHeight="1" x14ac:dyDescent="0.2"/>
  <cols>
    <col min="1" max="1" width="4" style="59" customWidth="1"/>
    <col min="2" max="2" width="29.140625" style="60" customWidth="1"/>
    <col min="3" max="3" width="4.42578125" style="61" customWidth="1"/>
    <col min="4" max="4" width="7.42578125" style="61" customWidth="1"/>
    <col min="5" max="5" width="5.140625" style="7" customWidth="1"/>
    <col min="6" max="6" width="6.5703125" style="7" customWidth="1"/>
    <col min="7" max="7" width="5.5703125" style="59" customWidth="1"/>
    <col min="8" max="8" width="6.5703125" style="39" bestFit="1" customWidth="1"/>
    <col min="9" max="9" width="6.28515625" style="7" customWidth="1"/>
    <col min="10" max="10" width="7.28515625" style="39" bestFit="1" customWidth="1"/>
    <col min="11" max="11" width="7" style="7" customWidth="1"/>
    <col min="12" max="13" width="7.28515625" style="7" customWidth="1"/>
    <col min="14" max="14" width="5" style="39" customWidth="1"/>
    <col min="15" max="15" width="6.5703125" style="58" bestFit="1" customWidth="1"/>
    <col min="16" max="16" width="5.140625" style="62" customWidth="1"/>
    <col min="17" max="17" width="6.5703125" style="39" bestFit="1" customWidth="1"/>
    <col min="18" max="18" width="5.140625" style="39" customWidth="1"/>
    <col min="19" max="19" width="6.7109375" style="39" customWidth="1"/>
    <col min="20" max="20" width="7" style="39" customWidth="1"/>
    <col min="21" max="21" width="7.140625" style="39" customWidth="1"/>
    <col min="22" max="22" width="7.42578125" style="39" customWidth="1"/>
    <col min="23" max="23" width="9" style="63" customWidth="1"/>
    <col min="24" max="24" width="8.5703125" style="64" customWidth="1"/>
    <col min="25" max="25" width="17.5703125" style="5" customWidth="1"/>
    <col min="26" max="16384" width="9.140625" style="13"/>
  </cols>
  <sheetData>
    <row r="1" spans="1:25" s="6" customFormat="1" ht="14.1" hidden="1" customHeight="1" x14ac:dyDescent="0.2">
      <c r="A1" s="244" t="s">
        <v>0</v>
      </c>
      <c r="B1" s="245"/>
      <c r="C1" s="245"/>
      <c r="D1" s="246"/>
      <c r="E1" s="1">
        <v>100</v>
      </c>
      <c r="F1" s="2">
        <f>E1/666.66</f>
        <v>0.15000150001500015</v>
      </c>
      <c r="G1" s="1">
        <v>100</v>
      </c>
      <c r="H1" s="2">
        <f>G1/666.66</f>
        <v>0.15000150001500015</v>
      </c>
      <c r="I1" s="1">
        <v>100</v>
      </c>
      <c r="J1" s="2">
        <f>I1/666.66</f>
        <v>0.15000150001500015</v>
      </c>
      <c r="K1" s="3">
        <v>0.05</v>
      </c>
      <c r="L1" s="3"/>
      <c r="M1" s="3"/>
      <c r="N1" s="1">
        <v>100</v>
      </c>
      <c r="O1" s="2">
        <f>N1/666.66</f>
        <v>0.15000150001500015</v>
      </c>
      <c r="P1" s="1">
        <v>100</v>
      </c>
      <c r="Q1" s="2">
        <f>P1/666.66</f>
        <v>0.15000150001500015</v>
      </c>
      <c r="R1" s="1">
        <v>100</v>
      </c>
      <c r="S1" s="2">
        <f>R1/666.66</f>
        <v>0.15000150001500015</v>
      </c>
      <c r="T1" s="3">
        <v>0.05</v>
      </c>
      <c r="U1" s="3"/>
      <c r="V1" s="3"/>
      <c r="W1" s="4">
        <f>F1+H1+J1+K1+O1+Q1+S1+T1</f>
        <v>1.0000090000900008</v>
      </c>
      <c r="X1" s="4" t="str">
        <f>IF(W1&lt;60%,"F",IF(W1&lt;70%,"D",IF(W1&lt;80%,"C",IF(W1&lt;90%,"B",IF(W1&gt;=90%,"A")))))</f>
        <v>A</v>
      </c>
      <c r="Y1" s="5"/>
    </row>
    <row r="2" spans="1:25" s="7" customFormat="1" ht="30" x14ac:dyDescent="0.2">
      <c r="A2" s="254" t="s">
        <v>17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</row>
    <row r="3" spans="1:25" ht="15.95" customHeight="1" x14ac:dyDescent="0.2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2"/>
    </row>
    <row r="4" spans="1:25" ht="21" customHeight="1" x14ac:dyDescent="0.2">
      <c r="A4" s="14" t="s">
        <v>28</v>
      </c>
      <c r="B4" s="14"/>
      <c r="C4" s="14"/>
      <c r="D4" s="15"/>
      <c r="E4" s="16"/>
      <c r="F4" s="16"/>
      <c r="G4" s="16"/>
      <c r="H4" s="16"/>
      <c r="I4" s="16"/>
      <c r="J4" s="16"/>
      <c r="K4" s="17" t="s">
        <v>31</v>
      </c>
      <c r="L4" s="17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8" t="s">
        <v>89</v>
      </c>
    </row>
    <row r="5" spans="1:25" ht="18" customHeight="1" x14ac:dyDescent="0.2">
      <c r="A5" s="14" t="s">
        <v>29</v>
      </c>
      <c r="B5" s="14"/>
      <c r="C5" s="14"/>
      <c r="D5" s="15"/>
      <c r="E5" s="16"/>
      <c r="F5" s="16"/>
      <c r="G5" s="16"/>
      <c r="H5" s="16"/>
      <c r="I5" s="16"/>
      <c r="J5" s="16"/>
      <c r="K5" s="17" t="s">
        <v>7</v>
      </c>
      <c r="L5" s="17"/>
      <c r="M5" s="1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8" t="s">
        <v>10</v>
      </c>
    </row>
    <row r="6" spans="1:25" ht="15.95" customHeight="1" x14ac:dyDescent="0.2">
      <c r="A6" s="19"/>
      <c r="B6" s="20"/>
      <c r="C6" s="20"/>
      <c r="D6" s="21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22"/>
    </row>
    <row r="7" spans="1:25" ht="14.1" customHeight="1" x14ac:dyDescent="0.2">
      <c r="A7" s="235" t="s">
        <v>2</v>
      </c>
      <c r="B7" s="236" t="s">
        <v>3</v>
      </c>
      <c r="C7" s="236" t="s">
        <v>4</v>
      </c>
      <c r="D7" s="236" t="s">
        <v>5</v>
      </c>
      <c r="E7" s="237" t="s">
        <v>21</v>
      </c>
      <c r="F7" s="238"/>
      <c r="G7" s="238"/>
      <c r="H7" s="238"/>
      <c r="I7" s="238"/>
      <c r="J7" s="238"/>
      <c r="K7" s="238"/>
      <c r="L7" s="65"/>
      <c r="M7" s="66"/>
      <c r="N7" s="235" t="s">
        <v>22</v>
      </c>
      <c r="O7" s="235"/>
      <c r="P7" s="235"/>
      <c r="Q7" s="235"/>
      <c r="R7" s="235"/>
      <c r="S7" s="235"/>
      <c r="T7" s="256"/>
      <c r="U7" s="65"/>
      <c r="V7" s="66"/>
      <c r="W7" s="257" t="s">
        <v>6</v>
      </c>
      <c r="X7" s="243" t="s">
        <v>1</v>
      </c>
      <c r="Y7" s="236" t="s">
        <v>1134</v>
      </c>
    </row>
    <row r="8" spans="1:25" ht="14.1" customHeight="1" x14ac:dyDescent="0.2">
      <c r="A8" s="235"/>
      <c r="B8" s="236"/>
      <c r="C8" s="236"/>
      <c r="D8" s="236"/>
      <c r="E8" s="240"/>
      <c r="F8" s="241"/>
      <c r="G8" s="241"/>
      <c r="H8" s="241"/>
      <c r="I8" s="241"/>
      <c r="J8" s="241"/>
      <c r="K8" s="241"/>
      <c r="L8" s="67"/>
      <c r="M8" s="68"/>
      <c r="N8" s="235"/>
      <c r="O8" s="235"/>
      <c r="P8" s="235"/>
      <c r="Q8" s="235"/>
      <c r="R8" s="235"/>
      <c r="S8" s="235"/>
      <c r="T8" s="256"/>
      <c r="U8" s="67"/>
      <c r="V8" s="68"/>
      <c r="W8" s="258"/>
      <c r="X8" s="243"/>
      <c r="Y8" s="236"/>
    </row>
    <row r="9" spans="1:25" ht="14.1" customHeight="1" x14ac:dyDescent="0.2">
      <c r="A9" s="235"/>
      <c r="B9" s="236"/>
      <c r="C9" s="236"/>
      <c r="D9" s="236"/>
      <c r="E9" s="232" t="s">
        <v>14</v>
      </c>
      <c r="F9" s="232"/>
      <c r="G9" s="232" t="s">
        <v>15</v>
      </c>
      <c r="H9" s="232"/>
      <c r="I9" s="232" t="s">
        <v>16</v>
      </c>
      <c r="J9" s="232"/>
      <c r="K9" s="23" t="s">
        <v>13</v>
      </c>
      <c r="L9" s="23" t="s">
        <v>1132</v>
      </c>
      <c r="M9" s="23" t="s">
        <v>1133</v>
      </c>
      <c r="N9" s="232" t="s">
        <v>14</v>
      </c>
      <c r="O9" s="232"/>
      <c r="P9" s="232" t="s">
        <v>15</v>
      </c>
      <c r="Q9" s="232"/>
      <c r="R9" s="232" t="s">
        <v>16</v>
      </c>
      <c r="S9" s="232"/>
      <c r="T9" s="23" t="s">
        <v>13</v>
      </c>
      <c r="U9" s="75" t="s">
        <v>1132</v>
      </c>
      <c r="V9" s="75" t="s">
        <v>1133</v>
      </c>
      <c r="W9" s="259"/>
      <c r="X9" s="243"/>
      <c r="Y9" s="236"/>
    </row>
    <row r="10" spans="1:25" s="141" customFormat="1" ht="20.100000000000001" customHeight="1" x14ac:dyDescent="0.25">
      <c r="A10" s="106">
        <v>1</v>
      </c>
      <c r="B10" s="77" t="s">
        <v>216</v>
      </c>
      <c r="C10" s="78" t="s">
        <v>96</v>
      </c>
      <c r="D10" s="78" t="s">
        <v>217</v>
      </c>
      <c r="E10" s="81">
        <v>57</v>
      </c>
      <c r="F10" s="80">
        <f t="shared" ref="F10:F24" si="0">E10/631</f>
        <v>9.0332805071315372E-2</v>
      </c>
      <c r="G10" s="81">
        <v>44</v>
      </c>
      <c r="H10" s="80">
        <f t="shared" ref="H10:H24" si="1">G10/631.66</f>
        <v>6.9657727258335189E-2</v>
      </c>
      <c r="I10" s="81">
        <v>27</v>
      </c>
      <c r="J10" s="80">
        <f t="shared" ref="J10:J24" si="2">I10/631.66</f>
        <v>4.2744514453978408E-2</v>
      </c>
      <c r="K10" s="80">
        <v>0.01</v>
      </c>
      <c r="L10" s="80">
        <f>F10+H10+J10</f>
        <v>0.20273504678362897</v>
      </c>
      <c r="M10" s="107" t="str">
        <f>IF(L10&lt;28.5%,"F",IF(L10&gt;=28.5%,"P"))</f>
        <v>F</v>
      </c>
      <c r="N10" s="82">
        <v>52</v>
      </c>
      <c r="O10" s="80">
        <f t="shared" ref="O10:O24" si="3">N10/631.66</f>
        <v>8.2322768578032487E-2</v>
      </c>
      <c r="P10" s="81">
        <v>75</v>
      </c>
      <c r="Q10" s="80">
        <f t="shared" ref="Q10:Q24" si="4">P10/631.66</f>
        <v>0.11873476237216224</v>
      </c>
      <c r="R10" s="81">
        <v>56</v>
      </c>
      <c r="S10" s="80">
        <f t="shared" ref="S10:S24" si="5">R10/631.66</f>
        <v>8.8655289237881144E-2</v>
      </c>
      <c r="T10" s="80">
        <v>1.4999999999999999E-2</v>
      </c>
      <c r="U10" s="80">
        <f>O10+Q10+S10</f>
        <v>0.28971282018807587</v>
      </c>
      <c r="V10" s="107" t="str">
        <f>IF(U10&lt;28.5%,"F",IF(U10&gt;=28.5%,"P"))</f>
        <v>P</v>
      </c>
      <c r="W10" s="83">
        <f>F10+H10+J10+K10+O10+Q10+S10+T10</f>
        <v>0.51744786697170486</v>
      </c>
      <c r="X10" s="84" t="str">
        <f t="shared" ref="X10:X35" si="6">IF(W10&lt;60%,"F",IF(W10&lt;70%,"D",IF(W10&lt;80%,"C",IF(W10&lt;90%,"B",IF(W10&gt;=90%,"A")))))</f>
        <v>F</v>
      </c>
      <c r="Y10" s="144"/>
    </row>
    <row r="11" spans="1:25" s="36" customFormat="1" ht="20.100000000000001" customHeight="1" x14ac:dyDescent="0.25">
      <c r="A11" s="24">
        <v>2</v>
      </c>
      <c r="B11" s="25" t="s">
        <v>218</v>
      </c>
      <c r="C11" s="26" t="s">
        <v>91</v>
      </c>
      <c r="D11" s="26" t="s">
        <v>219</v>
      </c>
      <c r="E11" s="29">
        <v>82</v>
      </c>
      <c r="F11" s="28">
        <f t="shared" si="0"/>
        <v>0.12995245641838352</v>
      </c>
      <c r="G11" s="29">
        <v>72</v>
      </c>
      <c r="H11" s="28">
        <f t="shared" si="1"/>
        <v>0.11398537187727575</v>
      </c>
      <c r="I11" s="29">
        <v>72</v>
      </c>
      <c r="J11" s="28">
        <f t="shared" si="2"/>
        <v>0.11398537187727575</v>
      </c>
      <c r="K11" s="28">
        <v>1.4999999999999999E-2</v>
      </c>
      <c r="L11" s="28">
        <f t="shared" ref="L11:L36" si="7">F11+H11+J11</f>
        <v>0.357923200172935</v>
      </c>
      <c r="M11" s="76" t="str">
        <f t="shared" ref="M11:M36" si="8">IF(L11&lt;28.5%,"F",IF(L11&gt;=28.5%,"P"))</f>
        <v>P</v>
      </c>
      <c r="N11" s="30">
        <v>87</v>
      </c>
      <c r="O11" s="28">
        <f t="shared" si="3"/>
        <v>0.13773232435170821</v>
      </c>
      <c r="P11" s="29">
        <v>88</v>
      </c>
      <c r="Q11" s="28">
        <f t="shared" si="4"/>
        <v>0.13931545451667038</v>
      </c>
      <c r="R11" s="29">
        <v>78</v>
      </c>
      <c r="S11" s="28">
        <f t="shared" si="5"/>
        <v>0.12348415286704874</v>
      </c>
      <c r="T11" s="28">
        <v>0.02</v>
      </c>
      <c r="U11" s="28">
        <f t="shared" ref="U11:U36" si="9">O11+Q11+S11</f>
        <v>0.40053193173542734</v>
      </c>
      <c r="V11" s="76" t="str">
        <f t="shared" ref="V11:V36" si="10">IF(U11&lt;28.5%,"F",IF(U11&gt;=28.5%,"P"))</f>
        <v>P</v>
      </c>
      <c r="W11" s="31">
        <f t="shared" ref="W11:W24" si="11">F11+H11+J11+K11+O11+Q11+S11+T11</f>
        <v>0.79345513190836237</v>
      </c>
      <c r="X11" s="32" t="str">
        <f t="shared" si="6"/>
        <v>C</v>
      </c>
      <c r="Y11" s="35"/>
    </row>
    <row r="12" spans="1:25" s="138" customFormat="1" ht="20.100000000000001" customHeight="1" x14ac:dyDescent="0.25">
      <c r="A12" s="106">
        <v>3</v>
      </c>
      <c r="B12" s="77" t="s">
        <v>220</v>
      </c>
      <c r="C12" s="78" t="s">
        <v>91</v>
      </c>
      <c r="D12" s="78" t="s">
        <v>221</v>
      </c>
      <c r="E12" s="81">
        <v>69</v>
      </c>
      <c r="F12" s="80">
        <f t="shared" si="0"/>
        <v>0.10935023771790808</v>
      </c>
      <c r="G12" s="81">
        <v>39</v>
      </c>
      <c r="H12" s="80">
        <f t="shared" si="1"/>
        <v>6.1742076433524369E-2</v>
      </c>
      <c r="I12" s="81">
        <v>25</v>
      </c>
      <c r="J12" s="80">
        <f t="shared" si="2"/>
        <v>3.957825412405408E-2</v>
      </c>
      <c r="K12" s="80">
        <v>1.4999999999999999E-2</v>
      </c>
      <c r="L12" s="80">
        <f t="shared" si="7"/>
        <v>0.21067056827548652</v>
      </c>
      <c r="M12" s="107" t="str">
        <f t="shared" si="8"/>
        <v>F</v>
      </c>
      <c r="N12" s="82">
        <v>74</v>
      </c>
      <c r="O12" s="80">
        <f t="shared" si="3"/>
        <v>0.11715163220720008</v>
      </c>
      <c r="P12" s="81">
        <v>70</v>
      </c>
      <c r="Q12" s="80">
        <f t="shared" si="4"/>
        <v>0.11081911154735143</v>
      </c>
      <c r="R12" s="81">
        <v>36</v>
      </c>
      <c r="S12" s="80">
        <f t="shared" si="5"/>
        <v>5.6992685938637877E-2</v>
      </c>
      <c r="T12" s="80">
        <v>0.02</v>
      </c>
      <c r="U12" s="80">
        <f t="shared" si="9"/>
        <v>0.28496342969318939</v>
      </c>
      <c r="V12" s="107" t="str">
        <f t="shared" si="10"/>
        <v>F</v>
      </c>
      <c r="W12" s="83">
        <f t="shared" si="11"/>
        <v>0.53063399796867594</v>
      </c>
      <c r="X12" s="136" t="str">
        <f t="shared" si="6"/>
        <v>F</v>
      </c>
      <c r="Y12" s="137" t="s">
        <v>89</v>
      </c>
    </row>
    <row r="13" spans="1:25" s="36" customFormat="1" ht="20.100000000000001" customHeight="1" x14ac:dyDescent="0.25">
      <c r="A13" s="24">
        <v>4</v>
      </c>
      <c r="B13" s="25" t="s">
        <v>222</v>
      </c>
      <c r="C13" s="26" t="s">
        <v>91</v>
      </c>
      <c r="D13" s="26" t="s">
        <v>223</v>
      </c>
      <c r="E13" s="29">
        <v>90</v>
      </c>
      <c r="F13" s="28">
        <f t="shared" si="0"/>
        <v>0.14263074484944532</v>
      </c>
      <c r="G13" s="29">
        <v>79</v>
      </c>
      <c r="H13" s="28">
        <f t="shared" si="1"/>
        <v>0.1250672830320109</v>
      </c>
      <c r="I13" s="29">
        <v>85</v>
      </c>
      <c r="J13" s="28">
        <f t="shared" si="2"/>
        <v>0.13456606402178387</v>
      </c>
      <c r="K13" s="28">
        <v>0.02</v>
      </c>
      <c r="L13" s="28">
        <f t="shared" si="7"/>
        <v>0.40226409190324008</v>
      </c>
      <c r="M13" s="76" t="str">
        <f t="shared" si="8"/>
        <v>P</v>
      </c>
      <c r="N13" s="30">
        <v>94</v>
      </c>
      <c r="O13" s="28">
        <f t="shared" si="3"/>
        <v>0.14881423550644335</v>
      </c>
      <c r="P13" s="29">
        <v>87</v>
      </c>
      <c r="Q13" s="28">
        <f t="shared" si="4"/>
        <v>0.13773232435170821</v>
      </c>
      <c r="R13" s="29">
        <v>89</v>
      </c>
      <c r="S13" s="28">
        <f t="shared" si="5"/>
        <v>0.14089858468163252</v>
      </c>
      <c r="T13" s="28">
        <v>0.02</v>
      </c>
      <c r="U13" s="28">
        <f t="shared" si="9"/>
        <v>0.42744514453978411</v>
      </c>
      <c r="V13" s="76" t="str">
        <f t="shared" si="10"/>
        <v>P</v>
      </c>
      <c r="W13" s="31">
        <f t="shared" si="11"/>
        <v>0.86970923644302423</v>
      </c>
      <c r="X13" s="32" t="str">
        <f t="shared" si="6"/>
        <v>B</v>
      </c>
      <c r="Y13" s="40"/>
    </row>
    <row r="14" spans="1:25" s="34" customFormat="1" ht="20.100000000000001" customHeight="1" x14ac:dyDescent="0.25">
      <c r="A14" s="24">
        <v>5</v>
      </c>
      <c r="B14" s="25" t="s">
        <v>466</v>
      </c>
      <c r="C14" s="26" t="s">
        <v>91</v>
      </c>
      <c r="D14" s="26" t="s">
        <v>467</v>
      </c>
      <c r="E14" s="29">
        <v>70</v>
      </c>
      <c r="F14" s="28">
        <f t="shared" si="0"/>
        <v>0.11093502377179081</v>
      </c>
      <c r="G14" s="29">
        <v>68</v>
      </c>
      <c r="H14" s="28">
        <f t="shared" si="1"/>
        <v>0.1076528512174271</v>
      </c>
      <c r="I14" s="29">
        <v>52</v>
      </c>
      <c r="J14" s="28">
        <f t="shared" si="2"/>
        <v>8.2322768578032487E-2</v>
      </c>
      <c r="K14" s="28">
        <v>0.02</v>
      </c>
      <c r="L14" s="28">
        <f t="shared" si="7"/>
        <v>0.30091064356725039</v>
      </c>
      <c r="M14" s="76" t="str">
        <f t="shared" si="8"/>
        <v>P</v>
      </c>
      <c r="N14" s="30">
        <v>80</v>
      </c>
      <c r="O14" s="28">
        <f t="shared" si="3"/>
        <v>0.12665041319697307</v>
      </c>
      <c r="P14" s="29">
        <v>76</v>
      </c>
      <c r="Q14" s="28">
        <f t="shared" si="4"/>
        <v>0.12031789253712441</v>
      </c>
      <c r="R14" s="29">
        <v>66</v>
      </c>
      <c r="S14" s="28">
        <f t="shared" si="5"/>
        <v>0.10448659088750277</v>
      </c>
      <c r="T14" s="28">
        <v>0.02</v>
      </c>
      <c r="U14" s="28">
        <f t="shared" si="9"/>
        <v>0.35145489662160023</v>
      </c>
      <c r="V14" s="76" t="str">
        <f t="shared" si="10"/>
        <v>P</v>
      </c>
      <c r="W14" s="31">
        <f t="shared" ref="W14" si="12">T14+S14+Q14+O14+K14+J14+H14+F14</f>
        <v>0.69236554018885066</v>
      </c>
      <c r="X14" s="32" t="str">
        <f t="shared" si="6"/>
        <v>D</v>
      </c>
      <c r="Y14" s="41" t="s">
        <v>11</v>
      </c>
    </row>
    <row r="15" spans="1:25" s="141" customFormat="1" ht="20.100000000000001" customHeight="1" x14ac:dyDescent="0.25">
      <c r="A15" s="24">
        <v>6</v>
      </c>
      <c r="B15" s="77" t="s">
        <v>224</v>
      </c>
      <c r="C15" s="78" t="s">
        <v>91</v>
      </c>
      <c r="D15" s="78" t="s">
        <v>225</v>
      </c>
      <c r="E15" s="81">
        <v>64</v>
      </c>
      <c r="F15" s="80">
        <f t="shared" si="0"/>
        <v>0.10142630744849446</v>
      </c>
      <c r="G15" s="81">
        <v>0</v>
      </c>
      <c r="H15" s="80">
        <f t="shared" si="1"/>
        <v>0</v>
      </c>
      <c r="I15" s="81">
        <v>0</v>
      </c>
      <c r="J15" s="80">
        <f t="shared" si="2"/>
        <v>0</v>
      </c>
      <c r="K15" s="80">
        <v>0</v>
      </c>
      <c r="L15" s="80">
        <f t="shared" si="7"/>
        <v>0.10142630744849446</v>
      </c>
      <c r="M15" s="107" t="str">
        <f t="shared" si="8"/>
        <v>F</v>
      </c>
      <c r="N15" s="82">
        <v>38</v>
      </c>
      <c r="O15" s="80">
        <f t="shared" si="3"/>
        <v>6.0158946268562205E-2</v>
      </c>
      <c r="P15" s="81">
        <v>0</v>
      </c>
      <c r="Q15" s="80">
        <f t="shared" si="4"/>
        <v>0</v>
      </c>
      <c r="R15" s="81">
        <v>0</v>
      </c>
      <c r="S15" s="80">
        <f t="shared" si="5"/>
        <v>0</v>
      </c>
      <c r="T15" s="80">
        <v>0</v>
      </c>
      <c r="U15" s="80">
        <f t="shared" si="9"/>
        <v>6.0158946268562205E-2</v>
      </c>
      <c r="V15" s="107" t="str">
        <f t="shared" si="10"/>
        <v>F</v>
      </c>
      <c r="W15" s="83">
        <f t="shared" si="11"/>
        <v>0.16158525371705668</v>
      </c>
      <c r="X15" s="84" t="str">
        <f t="shared" si="6"/>
        <v>F</v>
      </c>
      <c r="Y15" s="140"/>
    </row>
    <row r="16" spans="1:25" s="39" customFormat="1" ht="20.100000000000001" customHeight="1" x14ac:dyDescent="0.25">
      <c r="A16" s="24">
        <v>7</v>
      </c>
      <c r="B16" s="25" t="s">
        <v>226</v>
      </c>
      <c r="C16" s="26" t="s">
        <v>96</v>
      </c>
      <c r="D16" s="26" t="s">
        <v>227</v>
      </c>
      <c r="E16" s="29">
        <v>91</v>
      </c>
      <c r="F16" s="28">
        <f t="shared" si="0"/>
        <v>0.14421553090332806</v>
      </c>
      <c r="G16" s="29">
        <v>94</v>
      </c>
      <c r="H16" s="28">
        <f t="shared" si="1"/>
        <v>0.14881423550644335</v>
      </c>
      <c r="I16" s="29">
        <v>95</v>
      </c>
      <c r="J16" s="28">
        <f t="shared" si="2"/>
        <v>0.15039736567140552</v>
      </c>
      <c r="K16" s="28">
        <v>2.5000000000000001E-2</v>
      </c>
      <c r="L16" s="28">
        <f t="shared" si="7"/>
        <v>0.4434271320811769</v>
      </c>
      <c r="M16" s="76" t="str">
        <f t="shared" si="8"/>
        <v>P</v>
      </c>
      <c r="N16" s="30">
        <v>91</v>
      </c>
      <c r="O16" s="28">
        <f t="shared" si="3"/>
        <v>0.14406484501155686</v>
      </c>
      <c r="P16" s="29">
        <v>96</v>
      </c>
      <c r="Q16" s="28">
        <f t="shared" si="4"/>
        <v>0.15198049583636766</v>
      </c>
      <c r="R16" s="29">
        <v>91</v>
      </c>
      <c r="S16" s="28">
        <f t="shared" si="5"/>
        <v>0.14406484501155686</v>
      </c>
      <c r="T16" s="28">
        <v>2.5000000000000001E-2</v>
      </c>
      <c r="U16" s="28">
        <f t="shared" si="9"/>
        <v>0.44011018585948142</v>
      </c>
      <c r="V16" s="76" t="str">
        <f t="shared" si="10"/>
        <v>P</v>
      </c>
      <c r="W16" s="31">
        <f t="shared" si="11"/>
        <v>0.9335373179406582</v>
      </c>
      <c r="X16" s="37" t="str">
        <f t="shared" si="6"/>
        <v>A</v>
      </c>
      <c r="Y16" s="38"/>
    </row>
    <row r="17" spans="1:25" s="34" customFormat="1" ht="20.100000000000001" customHeight="1" x14ac:dyDescent="0.25">
      <c r="A17" s="24">
        <v>8</v>
      </c>
      <c r="B17" s="25" t="s">
        <v>228</v>
      </c>
      <c r="C17" s="26" t="s">
        <v>91</v>
      </c>
      <c r="D17" s="26" t="s">
        <v>229</v>
      </c>
      <c r="E17" s="29">
        <v>89</v>
      </c>
      <c r="F17" s="28">
        <f t="shared" si="0"/>
        <v>0.14104595879556259</v>
      </c>
      <c r="G17" s="29">
        <v>93</v>
      </c>
      <c r="H17" s="28">
        <f t="shared" si="1"/>
        <v>0.14723110534148118</v>
      </c>
      <c r="I17" s="29">
        <v>87</v>
      </c>
      <c r="J17" s="28">
        <f t="shared" si="2"/>
        <v>0.13773232435170821</v>
      </c>
      <c r="K17" s="28">
        <v>2.5000000000000001E-2</v>
      </c>
      <c r="L17" s="28">
        <f t="shared" si="7"/>
        <v>0.42600938848875203</v>
      </c>
      <c r="M17" s="76" t="str">
        <f t="shared" si="8"/>
        <v>P</v>
      </c>
      <c r="N17" s="30">
        <v>94</v>
      </c>
      <c r="O17" s="28">
        <f t="shared" si="3"/>
        <v>0.14881423550644335</v>
      </c>
      <c r="P17" s="29">
        <v>97</v>
      </c>
      <c r="Q17" s="28">
        <f t="shared" si="4"/>
        <v>0.15356362600132983</v>
      </c>
      <c r="R17" s="29">
        <v>93</v>
      </c>
      <c r="S17" s="28">
        <f t="shared" si="5"/>
        <v>0.14723110534148118</v>
      </c>
      <c r="T17" s="28">
        <v>2.5000000000000001E-2</v>
      </c>
      <c r="U17" s="28">
        <f t="shared" si="9"/>
        <v>0.44960896684925433</v>
      </c>
      <c r="V17" s="76" t="str">
        <f t="shared" si="10"/>
        <v>P</v>
      </c>
      <c r="W17" s="31">
        <f t="shared" si="11"/>
        <v>0.92561835533800652</v>
      </c>
      <c r="X17" s="32" t="str">
        <f t="shared" si="6"/>
        <v>A</v>
      </c>
      <c r="Y17" s="41" t="s">
        <v>11</v>
      </c>
    </row>
    <row r="18" spans="1:25" s="34" customFormat="1" ht="20.100000000000001" customHeight="1" x14ac:dyDescent="0.25">
      <c r="A18" s="24">
        <v>9</v>
      </c>
      <c r="B18" s="25" t="s">
        <v>230</v>
      </c>
      <c r="C18" s="26" t="s">
        <v>96</v>
      </c>
      <c r="D18" s="26" t="s">
        <v>231</v>
      </c>
      <c r="E18" s="29">
        <v>95</v>
      </c>
      <c r="F18" s="28">
        <f t="shared" si="0"/>
        <v>0.15055467511885895</v>
      </c>
      <c r="G18" s="29">
        <v>83</v>
      </c>
      <c r="H18" s="28">
        <f t="shared" si="1"/>
        <v>0.13139980369185955</v>
      </c>
      <c r="I18" s="29">
        <v>91</v>
      </c>
      <c r="J18" s="28">
        <f t="shared" si="2"/>
        <v>0.14406484501155686</v>
      </c>
      <c r="K18" s="28">
        <v>0.02</v>
      </c>
      <c r="L18" s="28">
        <f t="shared" si="7"/>
        <v>0.42601932382227536</v>
      </c>
      <c r="M18" s="76" t="str">
        <f t="shared" si="8"/>
        <v>P</v>
      </c>
      <c r="N18" s="30">
        <v>89</v>
      </c>
      <c r="O18" s="28">
        <f t="shared" si="3"/>
        <v>0.14089858468163252</v>
      </c>
      <c r="P18" s="29">
        <v>86</v>
      </c>
      <c r="Q18" s="28">
        <f t="shared" si="4"/>
        <v>0.13614919418674604</v>
      </c>
      <c r="R18" s="29">
        <v>84</v>
      </c>
      <c r="S18" s="28">
        <f t="shared" si="5"/>
        <v>0.13298293385682172</v>
      </c>
      <c r="T18" s="28">
        <v>2.5000000000000001E-2</v>
      </c>
      <c r="U18" s="28">
        <f t="shared" si="9"/>
        <v>0.41003071272520031</v>
      </c>
      <c r="V18" s="76" t="str">
        <f t="shared" si="10"/>
        <v>P</v>
      </c>
      <c r="W18" s="31">
        <f t="shared" si="11"/>
        <v>0.8810500365474756</v>
      </c>
      <c r="X18" s="32" t="str">
        <f t="shared" si="6"/>
        <v>B</v>
      </c>
      <c r="Y18" s="42"/>
    </row>
    <row r="19" spans="1:25" s="36" customFormat="1" ht="20.100000000000001" customHeight="1" x14ac:dyDescent="0.25">
      <c r="A19" s="24">
        <v>10</v>
      </c>
      <c r="B19" s="25" t="s">
        <v>232</v>
      </c>
      <c r="C19" s="26" t="s">
        <v>91</v>
      </c>
      <c r="D19" s="26" t="s">
        <v>233</v>
      </c>
      <c r="E19" s="29">
        <v>96</v>
      </c>
      <c r="F19" s="28">
        <f t="shared" si="0"/>
        <v>0.15213946117274169</v>
      </c>
      <c r="G19" s="29">
        <v>85</v>
      </c>
      <c r="H19" s="28">
        <f t="shared" si="1"/>
        <v>0.13456606402178387</v>
      </c>
      <c r="I19" s="29">
        <v>88</v>
      </c>
      <c r="J19" s="28">
        <f t="shared" si="2"/>
        <v>0.13931545451667038</v>
      </c>
      <c r="K19" s="28">
        <v>2.5000000000000001E-2</v>
      </c>
      <c r="L19" s="28">
        <f t="shared" si="7"/>
        <v>0.4260209797111959</v>
      </c>
      <c r="M19" s="76" t="str">
        <f t="shared" si="8"/>
        <v>P</v>
      </c>
      <c r="N19" s="30">
        <v>93</v>
      </c>
      <c r="O19" s="28">
        <f t="shared" si="3"/>
        <v>0.14723110534148118</v>
      </c>
      <c r="P19" s="29">
        <v>93</v>
      </c>
      <c r="Q19" s="28">
        <f t="shared" si="4"/>
        <v>0.14723110534148118</v>
      </c>
      <c r="R19" s="29">
        <v>89</v>
      </c>
      <c r="S19" s="28">
        <f t="shared" si="5"/>
        <v>0.14089858468163252</v>
      </c>
      <c r="T19" s="28">
        <v>2.5000000000000001E-2</v>
      </c>
      <c r="U19" s="28">
        <f t="shared" si="9"/>
        <v>0.43536079536459488</v>
      </c>
      <c r="V19" s="76" t="str">
        <f t="shared" si="10"/>
        <v>P</v>
      </c>
      <c r="W19" s="31">
        <f t="shared" si="11"/>
        <v>0.91138177507579088</v>
      </c>
      <c r="X19" s="32" t="str">
        <f t="shared" si="6"/>
        <v>A</v>
      </c>
      <c r="Y19" s="43" t="s">
        <v>89</v>
      </c>
    </row>
    <row r="20" spans="1:25" s="36" customFormat="1" ht="20.100000000000001" customHeight="1" x14ac:dyDescent="0.25">
      <c r="A20" s="24">
        <v>11</v>
      </c>
      <c r="B20" s="25" t="s">
        <v>234</v>
      </c>
      <c r="C20" s="26" t="s">
        <v>91</v>
      </c>
      <c r="D20" s="26" t="s">
        <v>235</v>
      </c>
      <c r="E20" s="29">
        <v>94</v>
      </c>
      <c r="F20" s="28">
        <f t="shared" si="0"/>
        <v>0.14896988906497624</v>
      </c>
      <c r="G20" s="29">
        <v>82</v>
      </c>
      <c r="H20" s="28">
        <f t="shared" si="1"/>
        <v>0.12981667352689738</v>
      </c>
      <c r="I20" s="29">
        <v>74</v>
      </c>
      <c r="J20" s="28">
        <f t="shared" si="2"/>
        <v>0.11715163220720008</v>
      </c>
      <c r="K20" s="28">
        <v>1.4999999999999999E-2</v>
      </c>
      <c r="L20" s="28">
        <f t="shared" si="7"/>
        <v>0.39593819479907372</v>
      </c>
      <c r="M20" s="76" t="str">
        <f t="shared" si="8"/>
        <v>P</v>
      </c>
      <c r="N20" s="30">
        <v>86</v>
      </c>
      <c r="O20" s="28">
        <f t="shared" si="3"/>
        <v>0.13614919418674604</v>
      </c>
      <c r="P20" s="29">
        <v>89</v>
      </c>
      <c r="Q20" s="28">
        <f t="shared" si="4"/>
        <v>0.14089858468163252</v>
      </c>
      <c r="R20" s="29">
        <v>77</v>
      </c>
      <c r="S20" s="28">
        <f t="shared" si="5"/>
        <v>0.12190102270208657</v>
      </c>
      <c r="T20" s="28">
        <v>0.02</v>
      </c>
      <c r="U20" s="28">
        <f t="shared" si="9"/>
        <v>0.39894880157046514</v>
      </c>
      <c r="V20" s="76" t="str">
        <f t="shared" si="10"/>
        <v>P</v>
      </c>
      <c r="W20" s="31">
        <f t="shared" si="11"/>
        <v>0.82988699636953889</v>
      </c>
      <c r="X20" s="32" t="str">
        <f t="shared" si="6"/>
        <v>B</v>
      </c>
      <c r="Y20" s="35"/>
    </row>
    <row r="21" spans="1:25" s="36" customFormat="1" ht="20.100000000000001" customHeight="1" x14ac:dyDescent="0.25">
      <c r="A21" s="24">
        <v>12</v>
      </c>
      <c r="B21" s="25" t="s">
        <v>236</v>
      </c>
      <c r="C21" s="26" t="s">
        <v>96</v>
      </c>
      <c r="D21" s="26" t="s">
        <v>237</v>
      </c>
      <c r="E21" s="29">
        <v>86</v>
      </c>
      <c r="F21" s="28">
        <f t="shared" si="0"/>
        <v>0.13629160063391443</v>
      </c>
      <c r="G21" s="29">
        <v>67</v>
      </c>
      <c r="H21" s="28">
        <f t="shared" si="1"/>
        <v>0.10606972105246494</v>
      </c>
      <c r="I21" s="29">
        <v>62</v>
      </c>
      <c r="J21" s="28">
        <f t="shared" si="2"/>
        <v>9.8154070227654128E-2</v>
      </c>
      <c r="K21" s="28">
        <v>1.4999999999999999E-2</v>
      </c>
      <c r="L21" s="28">
        <f t="shared" si="7"/>
        <v>0.34051539191403346</v>
      </c>
      <c r="M21" s="76" t="str">
        <f t="shared" si="8"/>
        <v>P</v>
      </c>
      <c r="N21" s="30">
        <v>86</v>
      </c>
      <c r="O21" s="28">
        <f t="shared" si="3"/>
        <v>0.13614919418674604</v>
      </c>
      <c r="P21" s="29">
        <v>88</v>
      </c>
      <c r="Q21" s="28">
        <f t="shared" si="4"/>
        <v>0.13931545451667038</v>
      </c>
      <c r="R21" s="29">
        <v>83</v>
      </c>
      <c r="S21" s="28">
        <f t="shared" si="5"/>
        <v>0.13139980369185955</v>
      </c>
      <c r="T21" s="28">
        <v>0.02</v>
      </c>
      <c r="U21" s="28">
        <f t="shared" si="9"/>
        <v>0.40686445239527597</v>
      </c>
      <c r="V21" s="76" t="str">
        <f t="shared" si="10"/>
        <v>P</v>
      </c>
      <c r="W21" s="31">
        <f t="shared" si="11"/>
        <v>0.78237984430930951</v>
      </c>
      <c r="X21" s="32" t="str">
        <f t="shared" si="6"/>
        <v>C</v>
      </c>
      <c r="Y21" s="40"/>
    </row>
    <row r="22" spans="1:25" s="34" customFormat="1" ht="20.100000000000001" customHeight="1" x14ac:dyDescent="0.25">
      <c r="A22" s="24">
        <v>13</v>
      </c>
      <c r="B22" s="25" t="s">
        <v>238</v>
      </c>
      <c r="C22" s="26" t="s">
        <v>91</v>
      </c>
      <c r="D22" s="26" t="s">
        <v>239</v>
      </c>
      <c r="E22" s="29">
        <v>94</v>
      </c>
      <c r="F22" s="28">
        <f t="shared" si="0"/>
        <v>0.14896988906497624</v>
      </c>
      <c r="G22" s="29">
        <v>86</v>
      </c>
      <c r="H22" s="28">
        <f t="shared" si="1"/>
        <v>0.13614919418674604</v>
      </c>
      <c r="I22" s="29">
        <v>81</v>
      </c>
      <c r="J22" s="28">
        <f t="shared" si="2"/>
        <v>0.12823354336193524</v>
      </c>
      <c r="K22" s="28">
        <v>0.01</v>
      </c>
      <c r="L22" s="28">
        <f t="shared" si="7"/>
        <v>0.41335262661365757</v>
      </c>
      <c r="M22" s="76" t="str">
        <f t="shared" si="8"/>
        <v>P</v>
      </c>
      <c r="N22" s="30">
        <v>95</v>
      </c>
      <c r="O22" s="28">
        <f t="shared" si="3"/>
        <v>0.15039736567140552</v>
      </c>
      <c r="P22" s="29">
        <v>95</v>
      </c>
      <c r="Q22" s="28">
        <f t="shared" si="4"/>
        <v>0.15039736567140552</v>
      </c>
      <c r="R22" s="29">
        <v>94</v>
      </c>
      <c r="S22" s="28">
        <f t="shared" si="5"/>
        <v>0.14881423550644335</v>
      </c>
      <c r="T22" s="28">
        <v>2.5000000000000001E-2</v>
      </c>
      <c r="U22" s="28">
        <f t="shared" si="9"/>
        <v>0.44960896684925439</v>
      </c>
      <c r="V22" s="76" t="str">
        <f t="shared" si="10"/>
        <v>P</v>
      </c>
      <c r="W22" s="31">
        <f t="shared" si="11"/>
        <v>0.89796159346291193</v>
      </c>
      <c r="X22" s="32" t="str">
        <f t="shared" si="6"/>
        <v>B</v>
      </c>
      <c r="Y22" s="42"/>
    </row>
    <row r="23" spans="1:25" s="34" customFormat="1" ht="20.100000000000001" customHeight="1" x14ac:dyDescent="0.25">
      <c r="A23" s="24">
        <v>14</v>
      </c>
      <c r="B23" s="25" t="s">
        <v>240</v>
      </c>
      <c r="C23" s="26" t="s">
        <v>91</v>
      </c>
      <c r="D23" s="26" t="s">
        <v>241</v>
      </c>
      <c r="E23" s="29">
        <v>93</v>
      </c>
      <c r="F23" s="28">
        <f t="shared" si="0"/>
        <v>0.1473851030110935</v>
      </c>
      <c r="G23" s="29">
        <v>80</v>
      </c>
      <c r="H23" s="28">
        <f t="shared" si="1"/>
        <v>0.12665041319697307</v>
      </c>
      <c r="I23" s="29">
        <v>88</v>
      </c>
      <c r="J23" s="28">
        <f t="shared" si="2"/>
        <v>0.13931545451667038</v>
      </c>
      <c r="K23" s="28">
        <v>0.02</v>
      </c>
      <c r="L23" s="28">
        <f t="shared" si="7"/>
        <v>0.41335097072473692</v>
      </c>
      <c r="M23" s="76" t="str">
        <f t="shared" si="8"/>
        <v>P</v>
      </c>
      <c r="N23" s="30">
        <v>92</v>
      </c>
      <c r="O23" s="28">
        <f t="shared" si="3"/>
        <v>0.14564797517651903</v>
      </c>
      <c r="P23" s="29">
        <v>96</v>
      </c>
      <c r="Q23" s="28">
        <f t="shared" si="4"/>
        <v>0.15198049583636766</v>
      </c>
      <c r="R23" s="29">
        <v>90</v>
      </c>
      <c r="S23" s="28">
        <f t="shared" si="5"/>
        <v>0.14248171484659469</v>
      </c>
      <c r="T23" s="28">
        <v>2.5000000000000001E-2</v>
      </c>
      <c r="U23" s="28">
        <f t="shared" si="9"/>
        <v>0.44011018585948136</v>
      </c>
      <c r="V23" s="76" t="str">
        <f t="shared" si="10"/>
        <v>P</v>
      </c>
      <c r="W23" s="31">
        <f t="shared" si="11"/>
        <v>0.89846115658421832</v>
      </c>
      <c r="X23" s="32" t="str">
        <f t="shared" si="6"/>
        <v>B</v>
      </c>
      <c r="Y23" s="41"/>
    </row>
    <row r="24" spans="1:25" s="141" customFormat="1" ht="20.100000000000001" customHeight="1" x14ac:dyDescent="0.25">
      <c r="A24" s="24">
        <v>15</v>
      </c>
      <c r="B24" s="77" t="s">
        <v>242</v>
      </c>
      <c r="C24" s="78" t="s">
        <v>96</v>
      </c>
      <c r="D24" s="78" t="s">
        <v>243</v>
      </c>
      <c r="E24" s="81">
        <v>93</v>
      </c>
      <c r="F24" s="80">
        <f t="shared" si="0"/>
        <v>0.1473851030110935</v>
      </c>
      <c r="G24" s="81">
        <v>0</v>
      </c>
      <c r="H24" s="80">
        <f t="shared" si="1"/>
        <v>0</v>
      </c>
      <c r="I24" s="81">
        <v>0</v>
      </c>
      <c r="J24" s="80">
        <f t="shared" si="2"/>
        <v>0</v>
      </c>
      <c r="K24" s="80">
        <v>0</v>
      </c>
      <c r="L24" s="80">
        <f t="shared" si="7"/>
        <v>0.1473851030110935</v>
      </c>
      <c r="M24" s="107" t="str">
        <f t="shared" si="8"/>
        <v>F</v>
      </c>
      <c r="N24" s="82">
        <v>83</v>
      </c>
      <c r="O24" s="80">
        <f t="shared" si="3"/>
        <v>0.13139980369185955</v>
      </c>
      <c r="P24" s="81">
        <v>0</v>
      </c>
      <c r="Q24" s="80">
        <f t="shared" si="4"/>
        <v>0</v>
      </c>
      <c r="R24" s="81">
        <v>0</v>
      </c>
      <c r="S24" s="80">
        <f t="shared" si="5"/>
        <v>0</v>
      </c>
      <c r="T24" s="80">
        <v>0</v>
      </c>
      <c r="U24" s="80">
        <f t="shared" si="9"/>
        <v>0.13139980369185955</v>
      </c>
      <c r="V24" s="107" t="str">
        <f t="shared" si="10"/>
        <v>F</v>
      </c>
      <c r="W24" s="83">
        <f t="shared" si="11"/>
        <v>0.27878490670295308</v>
      </c>
      <c r="X24" s="84" t="str">
        <f t="shared" si="6"/>
        <v>F</v>
      </c>
      <c r="Y24" s="139"/>
    </row>
    <row r="25" spans="1:25" s="96" customFormat="1" ht="20.100000000000001" customHeight="1" x14ac:dyDescent="0.25">
      <c r="A25" s="101">
        <v>16</v>
      </c>
      <c r="B25" s="85" t="s">
        <v>764</v>
      </c>
      <c r="C25" s="86" t="s">
        <v>91</v>
      </c>
      <c r="D25" s="86" t="s">
        <v>765</v>
      </c>
      <c r="E25" s="89">
        <v>85</v>
      </c>
      <c r="F25" s="88">
        <f>E25/631</f>
        <v>0.1347068145800317</v>
      </c>
      <c r="G25" s="89">
        <v>76</v>
      </c>
      <c r="H25" s="88">
        <f>G25/631.66</f>
        <v>0.12031789253712441</v>
      </c>
      <c r="I25" s="89">
        <v>63</v>
      </c>
      <c r="J25" s="88">
        <f>I25/631.66</f>
        <v>9.9737200392616285E-2</v>
      </c>
      <c r="K25" s="88">
        <v>2.5000000000000001E-2</v>
      </c>
      <c r="L25" s="88">
        <f>F25+H25+J25</f>
        <v>0.35476190750977238</v>
      </c>
      <c r="M25" s="94" t="str">
        <f>IF(L25&lt;28.5%,"F",IF(L25&gt;=28.5%,"P"))</f>
        <v>P</v>
      </c>
      <c r="N25" s="90">
        <v>85</v>
      </c>
      <c r="O25" s="88">
        <f>N25/631.66</f>
        <v>0.13456606402178387</v>
      </c>
      <c r="P25" s="89">
        <v>84</v>
      </c>
      <c r="Q25" s="88">
        <f>P25/631.66</f>
        <v>0.13298293385682172</v>
      </c>
      <c r="R25" s="89">
        <v>86</v>
      </c>
      <c r="S25" s="88">
        <f>R25/631.66</f>
        <v>0.13614919418674604</v>
      </c>
      <c r="T25" s="88">
        <v>0.02</v>
      </c>
      <c r="U25" s="88">
        <f>O25+Q25+S25</f>
        <v>0.40369819206535162</v>
      </c>
      <c r="V25" s="94" t="str">
        <f>IF(U25&lt;28.5%,"F",IF(U25&gt;=28.5%,"P"))</f>
        <v>P</v>
      </c>
      <c r="W25" s="91">
        <f>F25+H25+J25+K25+O25+Q25+S25+T25</f>
        <v>0.80346009957512399</v>
      </c>
      <c r="X25" s="92" t="str">
        <f>IF(W25&lt;60%,"F",IF(W25&lt;70%,"D",IF(W25&lt;80%,"C",IF(W25&lt;90%,"B",IF(W25&gt;=90%,"A")))))</f>
        <v>B</v>
      </c>
      <c r="Y25" s="99"/>
    </row>
    <row r="26" spans="1:25" s="138" customFormat="1" ht="20.100000000000001" customHeight="1" x14ac:dyDescent="0.25">
      <c r="A26" s="24">
        <v>17</v>
      </c>
      <c r="B26" s="77" t="s">
        <v>244</v>
      </c>
      <c r="C26" s="78" t="s">
        <v>91</v>
      </c>
      <c r="D26" s="78" t="s">
        <v>245</v>
      </c>
      <c r="E26" s="81">
        <v>0</v>
      </c>
      <c r="F26" s="80">
        <f t="shared" ref="F26:F35" si="13">E26/631</f>
        <v>0</v>
      </c>
      <c r="G26" s="81">
        <v>0</v>
      </c>
      <c r="H26" s="80">
        <f t="shared" ref="H26:H35" si="14">G26/631.66</f>
        <v>0</v>
      </c>
      <c r="I26" s="81">
        <v>0</v>
      </c>
      <c r="J26" s="80">
        <f t="shared" ref="J26:J35" si="15">I26/631.66</f>
        <v>0</v>
      </c>
      <c r="K26" s="80">
        <v>0</v>
      </c>
      <c r="L26" s="80">
        <f t="shared" si="7"/>
        <v>0</v>
      </c>
      <c r="M26" s="107" t="str">
        <f t="shared" si="8"/>
        <v>F</v>
      </c>
      <c r="N26" s="82">
        <v>0</v>
      </c>
      <c r="O26" s="80">
        <f t="shared" ref="O26:O35" si="16">N26/631.66</f>
        <v>0</v>
      </c>
      <c r="P26" s="81">
        <v>0</v>
      </c>
      <c r="Q26" s="80">
        <f t="shared" ref="Q26:Q35" si="17">P26/631.66</f>
        <v>0</v>
      </c>
      <c r="R26" s="81">
        <v>0</v>
      </c>
      <c r="S26" s="80">
        <f t="shared" ref="S26:S35" si="18">R26/631.66</f>
        <v>0</v>
      </c>
      <c r="T26" s="80">
        <v>0</v>
      </c>
      <c r="U26" s="80">
        <f t="shared" si="9"/>
        <v>0</v>
      </c>
      <c r="V26" s="107" t="str">
        <f t="shared" si="10"/>
        <v>F</v>
      </c>
      <c r="W26" s="83">
        <f t="shared" ref="W26:W35" si="19">F26+H26+J26+K26+O26+Q26+S26+T26</f>
        <v>0</v>
      </c>
      <c r="X26" s="84" t="str">
        <f t="shared" si="6"/>
        <v>F</v>
      </c>
      <c r="Y26" s="139"/>
    </row>
    <row r="27" spans="1:25" s="141" customFormat="1" ht="20.100000000000001" customHeight="1" x14ac:dyDescent="0.25">
      <c r="A27" s="24">
        <v>18</v>
      </c>
      <c r="B27" s="77" t="s">
        <v>246</v>
      </c>
      <c r="C27" s="78" t="s">
        <v>91</v>
      </c>
      <c r="D27" s="78" t="s">
        <v>247</v>
      </c>
      <c r="E27" s="81">
        <v>88</v>
      </c>
      <c r="F27" s="80">
        <f t="shared" si="13"/>
        <v>0.13946117274167988</v>
      </c>
      <c r="G27" s="81">
        <v>0</v>
      </c>
      <c r="H27" s="80">
        <f t="shared" si="14"/>
        <v>0</v>
      </c>
      <c r="I27" s="81">
        <v>0</v>
      </c>
      <c r="J27" s="80">
        <f t="shared" si="15"/>
        <v>0</v>
      </c>
      <c r="K27" s="80">
        <v>0</v>
      </c>
      <c r="L27" s="80">
        <f t="shared" si="7"/>
        <v>0.13946117274167988</v>
      </c>
      <c r="M27" s="107" t="str">
        <f t="shared" si="8"/>
        <v>F</v>
      </c>
      <c r="N27" s="82">
        <v>88</v>
      </c>
      <c r="O27" s="80">
        <f t="shared" si="16"/>
        <v>0.13931545451667038</v>
      </c>
      <c r="P27" s="81">
        <v>0</v>
      </c>
      <c r="Q27" s="80">
        <f t="shared" si="17"/>
        <v>0</v>
      </c>
      <c r="R27" s="81">
        <v>0</v>
      </c>
      <c r="S27" s="80">
        <f t="shared" si="18"/>
        <v>0</v>
      </c>
      <c r="T27" s="80">
        <v>0</v>
      </c>
      <c r="U27" s="80">
        <f t="shared" si="9"/>
        <v>0.13931545451667038</v>
      </c>
      <c r="V27" s="107" t="str">
        <f t="shared" si="10"/>
        <v>F</v>
      </c>
      <c r="W27" s="83">
        <f t="shared" si="19"/>
        <v>0.27877662725835028</v>
      </c>
      <c r="X27" s="84" t="str">
        <f t="shared" si="6"/>
        <v>F</v>
      </c>
      <c r="Y27" s="139"/>
    </row>
    <row r="28" spans="1:25" s="36" customFormat="1" ht="20.100000000000001" customHeight="1" x14ac:dyDescent="0.25">
      <c r="A28" s="24">
        <v>19</v>
      </c>
      <c r="B28" s="25" t="s">
        <v>248</v>
      </c>
      <c r="C28" s="26" t="s">
        <v>91</v>
      </c>
      <c r="D28" s="26" t="s">
        <v>249</v>
      </c>
      <c r="E28" s="29">
        <v>95</v>
      </c>
      <c r="F28" s="28">
        <f t="shared" si="13"/>
        <v>0.15055467511885895</v>
      </c>
      <c r="G28" s="29">
        <v>75</v>
      </c>
      <c r="H28" s="28">
        <f t="shared" si="14"/>
        <v>0.11873476237216224</v>
      </c>
      <c r="I28" s="29">
        <v>68</v>
      </c>
      <c r="J28" s="28">
        <f t="shared" si="15"/>
        <v>0.1076528512174271</v>
      </c>
      <c r="K28" s="28">
        <v>1.4999999999999999E-2</v>
      </c>
      <c r="L28" s="28">
        <f t="shared" si="7"/>
        <v>0.37694228870844826</v>
      </c>
      <c r="M28" s="76" t="str">
        <f t="shared" si="8"/>
        <v>P</v>
      </c>
      <c r="N28" s="30">
        <v>88</v>
      </c>
      <c r="O28" s="28">
        <f t="shared" si="16"/>
        <v>0.13931545451667038</v>
      </c>
      <c r="P28" s="29">
        <v>91</v>
      </c>
      <c r="Q28" s="28">
        <f t="shared" si="17"/>
        <v>0.14406484501155686</v>
      </c>
      <c r="R28" s="29">
        <v>81</v>
      </c>
      <c r="S28" s="28">
        <f t="shared" si="18"/>
        <v>0.12823354336193524</v>
      </c>
      <c r="T28" s="28">
        <v>1.4999999999999999E-2</v>
      </c>
      <c r="U28" s="28">
        <f t="shared" si="9"/>
        <v>0.41161384289016245</v>
      </c>
      <c r="V28" s="76" t="str">
        <f t="shared" si="10"/>
        <v>P</v>
      </c>
      <c r="W28" s="31">
        <f t="shared" si="19"/>
        <v>0.81855613159861085</v>
      </c>
      <c r="X28" s="32" t="str">
        <f t="shared" si="6"/>
        <v>B</v>
      </c>
      <c r="Y28" s="40"/>
    </row>
    <row r="29" spans="1:25" s="36" customFormat="1" ht="20.100000000000001" customHeight="1" x14ac:dyDescent="0.25">
      <c r="A29" s="24">
        <v>20</v>
      </c>
      <c r="B29" s="25" t="s">
        <v>474</v>
      </c>
      <c r="C29" s="26" t="s">
        <v>96</v>
      </c>
      <c r="D29" s="26" t="s">
        <v>475</v>
      </c>
      <c r="E29" s="29">
        <v>82</v>
      </c>
      <c r="F29" s="28">
        <f t="shared" si="13"/>
        <v>0.12995245641838352</v>
      </c>
      <c r="G29" s="29">
        <v>88</v>
      </c>
      <c r="H29" s="28">
        <f t="shared" si="14"/>
        <v>0.13931545451667038</v>
      </c>
      <c r="I29" s="29">
        <v>53</v>
      </c>
      <c r="J29" s="28">
        <f t="shared" si="15"/>
        <v>8.3905898742994658E-2</v>
      </c>
      <c r="K29" s="28">
        <v>5.0000000000000001E-3</v>
      </c>
      <c r="L29" s="28">
        <f t="shared" si="7"/>
        <v>0.35317380967804851</v>
      </c>
      <c r="M29" s="76" t="str">
        <f t="shared" si="8"/>
        <v>P</v>
      </c>
      <c r="N29" s="30">
        <v>83</v>
      </c>
      <c r="O29" s="28">
        <f t="shared" si="16"/>
        <v>0.13139980369185955</v>
      </c>
      <c r="P29" s="29">
        <v>83</v>
      </c>
      <c r="Q29" s="28">
        <f t="shared" si="17"/>
        <v>0.13139980369185955</v>
      </c>
      <c r="R29" s="29">
        <v>74</v>
      </c>
      <c r="S29" s="28">
        <f t="shared" si="18"/>
        <v>0.11715163220720008</v>
      </c>
      <c r="T29" s="28">
        <v>1.4999999999999999E-2</v>
      </c>
      <c r="U29" s="28">
        <f t="shared" si="9"/>
        <v>0.3799512395909192</v>
      </c>
      <c r="V29" s="76" t="str">
        <f t="shared" si="10"/>
        <v>P</v>
      </c>
      <c r="W29" s="31">
        <f t="shared" ref="W29" si="20">T29+S29+Q29+O29+K29+J29+H29+F29</f>
        <v>0.75312504926896773</v>
      </c>
      <c r="X29" s="32" t="str">
        <f t="shared" si="6"/>
        <v>C</v>
      </c>
      <c r="Y29" s="40"/>
    </row>
    <row r="30" spans="1:25" s="34" customFormat="1" ht="20.100000000000001" customHeight="1" x14ac:dyDescent="0.25">
      <c r="A30" s="24">
        <v>21</v>
      </c>
      <c r="B30" s="25" t="s">
        <v>250</v>
      </c>
      <c r="C30" s="26" t="s">
        <v>91</v>
      </c>
      <c r="D30" s="26" t="s">
        <v>251</v>
      </c>
      <c r="E30" s="29">
        <v>85</v>
      </c>
      <c r="F30" s="28">
        <f t="shared" si="13"/>
        <v>0.1347068145800317</v>
      </c>
      <c r="G30" s="29">
        <v>76</v>
      </c>
      <c r="H30" s="28">
        <f t="shared" si="14"/>
        <v>0.12031789253712441</v>
      </c>
      <c r="I30" s="29">
        <v>73</v>
      </c>
      <c r="J30" s="28">
        <f t="shared" si="15"/>
        <v>0.11556850204223792</v>
      </c>
      <c r="K30" s="28">
        <v>0.02</v>
      </c>
      <c r="L30" s="28">
        <f t="shared" si="7"/>
        <v>0.37059320915939398</v>
      </c>
      <c r="M30" s="76" t="str">
        <f t="shared" si="8"/>
        <v>P</v>
      </c>
      <c r="N30" s="30">
        <v>83</v>
      </c>
      <c r="O30" s="28">
        <f t="shared" si="16"/>
        <v>0.13139980369185955</v>
      </c>
      <c r="P30" s="29">
        <v>94</v>
      </c>
      <c r="Q30" s="28">
        <f t="shared" si="17"/>
        <v>0.14881423550644335</v>
      </c>
      <c r="R30" s="29">
        <v>74</v>
      </c>
      <c r="S30" s="28">
        <f t="shared" si="18"/>
        <v>0.11715163220720008</v>
      </c>
      <c r="T30" s="28">
        <v>2.5000000000000001E-2</v>
      </c>
      <c r="U30" s="28">
        <f t="shared" si="9"/>
        <v>0.397365671405503</v>
      </c>
      <c r="V30" s="76" t="str">
        <f t="shared" si="10"/>
        <v>P</v>
      </c>
      <c r="W30" s="31">
        <f t="shared" si="19"/>
        <v>0.81295888056489696</v>
      </c>
      <c r="X30" s="32" t="str">
        <f t="shared" si="6"/>
        <v>B</v>
      </c>
      <c r="Y30" s="40"/>
    </row>
    <row r="31" spans="1:25" s="39" customFormat="1" ht="20.100000000000001" customHeight="1" x14ac:dyDescent="0.25">
      <c r="A31" s="24">
        <v>22</v>
      </c>
      <c r="B31" s="25" t="s">
        <v>252</v>
      </c>
      <c r="C31" s="26" t="s">
        <v>91</v>
      </c>
      <c r="D31" s="26" t="s">
        <v>253</v>
      </c>
      <c r="E31" s="29">
        <v>93</v>
      </c>
      <c r="F31" s="28">
        <f t="shared" si="13"/>
        <v>0.1473851030110935</v>
      </c>
      <c r="G31" s="29">
        <v>68</v>
      </c>
      <c r="H31" s="28">
        <f t="shared" si="14"/>
        <v>0.1076528512174271</v>
      </c>
      <c r="I31" s="29">
        <v>55</v>
      </c>
      <c r="J31" s="28">
        <f t="shared" si="15"/>
        <v>8.7072159072918986E-2</v>
      </c>
      <c r="K31" s="28">
        <v>2.5000000000000001E-2</v>
      </c>
      <c r="L31" s="28">
        <f t="shared" si="7"/>
        <v>0.34211011330143959</v>
      </c>
      <c r="M31" s="76" t="str">
        <f t="shared" si="8"/>
        <v>P</v>
      </c>
      <c r="N31" s="30">
        <v>85</v>
      </c>
      <c r="O31" s="28">
        <f t="shared" si="16"/>
        <v>0.13456606402178387</v>
      </c>
      <c r="P31" s="29">
        <v>84</v>
      </c>
      <c r="Q31" s="28">
        <f t="shared" si="17"/>
        <v>0.13298293385682172</v>
      </c>
      <c r="R31" s="29">
        <v>83</v>
      </c>
      <c r="S31" s="28">
        <f t="shared" si="18"/>
        <v>0.13139980369185955</v>
      </c>
      <c r="T31" s="28">
        <v>2.5000000000000001E-2</v>
      </c>
      <c r="U31" s="28">
        <f t="shared" si="9"/>
        <v>0.39894880157046514</v>
      </c>
      <c r="V31" s="76" t="str">
        <f t="shared" si="10"/>
        <v>P</v>
      </c>
      <c r="W31" s="31">
        <f t="shared" si="19"/>
        <v>0.79105891487190472</v>
      </c>
      <c r="X31" s="32" t="str">
        <f t="shared" si="6"/>
        <v>C</v>
      </c>
      <c r="Y31" s="40"/>
    </row>
    <row r="32" spans="1:25" s="34" customFormat="1" ht="20.100000000000001" customHeight="1" x14ac:dyDescent="0.25">
      <c r="A32" s="24">
        <v>23</v>
      </c>
      <c r="B32" s="25" t="s">
        <v>254</v>
      </c>
      <c r="C32" s="26" t="s">
        <v>96</v>
      </c>
      <c r="D32" s="26" t="s">
        <v>255</v>
      </c>
      <c r="E32" s="29">
        <v>93</v>
      </c>
      <c r="F32" s="28">
        <f t="shared" si="13"/>
        <v>0.1473851030110935</v>
      </c>
      <c r="G32" s="29">
        <v>86</v>
      </c>
      <c r="H32" s="28">
        <f t="shared" si="14"/>
        <v>0.13614919418674604</v>
      </c>
      <c r="I32" s="29">
        <v>91</v>
      </c>
      <c r="J32" s="28">
        <f t="shared" si="15"/>
        <v>0.14406484501155686</v>
      </c>
      <c r="K32" s="28">
        <v>2.5000000000000001E-2</v>
      </c>
      <c r="L32" s="28">
        <f t="shared" si="7"/>
        <v>0.42759914220939638</v>
      </c>
      <c r="M32" s="76" t="str">
        <f t="shared" si="8"/>
        <v>P</v>
      </c>
      <c r="N32" s="30">
        <v>93</v>
      </c>
      <c r="O32" s="28">
        <f t="shared" si="16"/>
        <v>0.14723110534148118</v>
      </c>
      <c r="P32" s="29">
        <v>95</v>
      </c>
      <c r="Q32" s="28">
        <f t="shared" si="17"/>
        <v>0.15039736567140552</v>
      </c>
      <c r="R32" s="29">
        <v>88</v>
      </c>
      <c r="S32" s="28">
        <f t="shared" si="18"/>
        <v>0.13931545451667038</v>
      </c>
      <c r="T32" s="28">
        <v>2.5000000000000001E-2</v>
      </c>
      <c r="U32" s="28">
        <f t="shared" si="9"/>
        <v>0.43694392552955708</v>
      </c>
      <c r="V32" s="76" t="str">
        <f t="shared" si="10"/>
        <v>P</v>
      </c>
      <c r="W32" s="31">
        <f t="shared" si="19"/>
        <v>0.91454306773895344</v>
      </c>
      <c r="X32" s="32" t="str">
        <f t="shared" si="6"/>
        <v>A</v>
      </c>
      <c r="Y32" s="40"/>
    </row>
    <row r="33" spans="1:46" s="174" customFormat="1" ht="20.100000000000001" customHeight="1" x14ac:dyDescent="0.25">
      <c r="A33" s="24">
        <v>24</v>
      </c>
      <c r="B33" s="165" t="s">
        <v>258</v>
      </c>
      <c r="C33" s="166" t="s">
        <v>91</v>
      </c>
      <c r="D33" s="166" t="s">
        <v>259</v>
      </c>
      <c r="E33" s="167">
        <v>68</v>
      </c>
      <c r="F33" s="168">
        <f t="shared" si="13"/>
        <v>0.10776545166402536</v>
      </c>
      <c r="G33" s="167">
        <v>45</v>
      </c>
      <c r="H33" s="168">
        <f t="shared" si="14"/>
        <v>7.1240857423297346E-2</v>
      </c>
      <c r="I33" s="167">
        <v>52</v>
      </c>
      <c r="J33" s="168">
        <f t="shared" si="15"/>
        <v>8.2322768578032487E-2</v>
      </c>
      <c r="K33" s="168">
        <v>2.5000000000000001E-2</v>
      </c>
      <c r="L33" s="168">
        <f t="shared" si="7"/>
        <v>0.26132907766535518</v>
      </c>
      <c r="M33" s="169" t="str">
        <f t="shared" si="8"/>
        <v>F</v>
      </c>
      <c r="N33" s="170">
        <v>77</v>
      </c>
      <c r="O33" s="168">
        <f t="shared" si="16"/>
        <v>0.12190102270208657</v>
      </c>
      <c r="P33" s="167">
        <v>85</v>
      </c>
      <c r="Q33" s="168">
        <f t="shared" si="17"/>
        <v>0.13456606402178387</v>
      </c>
      <c r="R33" s="167">
        <v>82</v>
      </c>
      <c r="S33" s="168">
        <f t="shared" si="18"/>
        <v>0.12981667352689738</v>
      </c>
      <c r="T33" s="168">
        <v>2.5000000000000001E-2</v>
      </c>
      <c r="U33" s="168">
        <f t="shared" si="9"/>
        <v>0.38628376025076783</v>
      </c>
      <c r="V33" s="169" t="str">
        <f t="shared" si="10"/>
        <v>P</v>
      </c>
      <c r="W33" s="171">
        <f t="shared" si="19"/>
        <v>0.69761283791612305</v>
      </c>
      <c r="X33" s="172" t="str">
        <f t="shared" si="6"/>
        <v>D</v>
      </c>
      <c r="Y33" s="173"/>
    </row>
    <row r="34" spans="1:46" s="36" customFormat="1" ht="20.100000000000001" customHeight="1" x14ac:dyDescent="0.25">
      <c r="A34" s="24">
        <v>25</v>
      </c>
      <c r="B34" s="25" t="s">
        <v>260</v>
      </c>
      <c r="C34" s="26" t="s">
        <v>96</v>
      </c>
      <c r="D34" s="26" t="s">
        <v>261</v>
      </c>
      <c r="E34" s="29">
        <v>86</v>
      </c>
      <c r="F34" s="28">
        <f t="shared" si="13"/>
        <v>0.13629160063391443</v>
      </c>
      <c r="G34" s="29">
        <v>74</v>
      </c>
      <c r="H34" s="28">
        <f t="shared" si="14"/>
        <v>0.11715163220720008</v>
      </c>
      <c r="I34" s="29">
        <v>56</v>
      </c>
      <c r="J34" s="28">
        <f t="shared" si="15"/>
        <v>8.8655289237881144E-2</v>
      </c>
      <c r="K34" s="28">
        <v>0.02</v>
      </c>
      <c r="L34" s="28">
        <f t="shared" si="7"/>
        <v>0.34209852207899566</v>
      </c>
      <c r="M34" s="76" t="str">
        <f t="shared" si="8"/>
        <v>P</v>
      </c>
      <c r="N34" s="30">
        <v>81</v>
      </c>
      <c r="O34" s="28">
        <f t="shared" si="16"/>
        <v>0.12823354336193524</v>
      </c>
      <c r="P34" s="29">
        <v>81</v>
      </c>
      <c r="Q34" s="28">
        <f t="shared" si="17"/>
        <v>0.12823354336193524</v>
      </c>
      <c r="R34" s="29">
        <v>81</v>
      </c>
      <c r="S34" s="28">
        <f t="shared" si="18"/>
        <v>0.12823354336193524</v>
      </c>
      <c r="T34" s="28">
        <v>2.5000000000000001E-2</v>
      </c>
      <c r="U34" s="28">
        <f t="shared" si="9"/>
        <v>0.38470063008580568</v>
      </c>
      <c r="V34" s="76" t="str">
        <f t="shared" si="10"/>
        <v>P</v>
      </c>
      <c r="W34" s="31">
        <f t="shared" si="19"/>
        <v>0.77179915216480144</v>
      </c>
      <c r="X34" s="32" t="str">
        <f t="shared" si="6"/>
        <v>C</v>
      </c>
      <c r="Y34" s="40"/>
    </row>
    <row r="35" spans="1:46" s="109" customFormat="1" ht="20.100000000000001" customHeight="1" x14ac:dyDescent="0.25">
      <c r="A35" s="24">
        <v>26</v>
      </c>
      <c r="B35" s="77" t="s">
        <v>262</v>
      </c>
      <c r="C35" s="78" t="s">
        <v>91</v>
      </c>
      <c r="D35" s="78" t="s">
        <v>263</v>
      </c>
      <c r="E35" s="81">
        <v>39</v>
      </c>
      <c r="F35" s="80">
        <f t="shared" si="13"/>
        <v>6.1806656101426306E-2</v>
      </c>
      <c r="G35" s="81">
        <v>49</v>
      </c>
      <c r="H35" s="80">
        <f t="shared" si="14"/>
        <v>7.7573378083146002E-2</v>
      </c>
      <c r="I35" s="81">
        <v>38</v>
      </c>
      <c r="J35" s="80">
        <f t="shared" si="15"/>
        <v>6.0158946268562205E-2</v>
      </c>
      <c r="K35" s="80">
        <v>0.02</v>
      </c>
      <c r="L35" s="80">
        <f t="shared" si="7"/>
        <v>0.19953898045313451</v>
      </c>
      <c r="M35" s="107" t="str">
        <f t="shared" si="8"/>
        <v>F</v>
      </c>
      <c r="N35" s="82">
        <v>56</v>
      </c>
      <c r="O35" s="80">
        <f t="shared" si="16"/>
        <v>8.8655289237881144E-2</v>
      </c>
      <c r="P35" s="81">
        <v>62</v>
      </c>
      <c r="Q35" s="80">
        <f t="shared" si="17"/>
        <v>9.8154070227654128E-2</v>
      </c>
      <c r="R35" s="81">
        <v>55</v>
      </c>
      <c r="S35" s="80">
        <f t="shared" si="18"/>
        <v>8.7072159072918986E-2</v>
      </c>
      <c r="T35" s="80">
        <v>1.4999999999999999E-2</v>
      </c>
      <c r="U35" s="80">
        <f t="shared" si="9"/>
        <v>0.27388151853845427</v>
      </c>
      <c r="V35" s="107" t="str">
        <f t="shared" si="10"/>
        <v>F</v>
      </c>
      <c r="W35" s="83">
        <f t="shared" si="19"/>
        <v>0.50842049899158881</v>
      </c>
      <c r="X35" s="84" t="str">
        <f t="shared" si="6"/>
        <v>F</v>
      </c>
      <c r="Y35" s="139"/>
    </row>
    <row r="36" spans="1:46" s="34" customFormat="1" ht="20.100000000000001" customHeight="1" x14ac:dyDescent="0.25">
      <c r="A36" s="24">
        <v>27</v>
      </c>
      <c r="B36" s="25" t="s">
        <v>264</v>
      </c>
      <c r="C36" s="26" t="s">
        <v>96</v>
      </c>
      <c r="D36" s="26" t="s">
        <v>265</v>
      </c>
      <c r="E36" s="29">
        <v>83</v>
      </c>
      <c r="F36" s="28">
        <f t="shared" ref="F36" si="21">E36/631</f>
        <v>0.13153724247226625</v>
      </c>
      <c r="G36" s="29">
        <v>69</v>
      </c>
      <c r="H36" s="28">
        <f t="shared" ref="H36" si="22">G36/631.66</f>
        <v>0.10923598138238927</v>
      </c>
      <c r="I36" s="29">
        <v>65</v>
      </c>
      <c r="J36" s="28">
        <f t="shared" ref="J36" si="23">I36/631.66</f>
        <v>0.10290346072254061</v>
      </c>
      <c r="K36" s="28">
        <v>0.01</v>
      </c>
      <c r="L36" s="28">
        <f t="shared" si="7"/>
        <v>0.34367668457719613</v>
      </c>
      <c r="M36" s="76" t="str">
        <f t="shared" si="8"/>
        <v>P</v>
      </c>
      <c r="N36" s="30">
        <v>73</v>
      </c>
      <c r="O36" s="28">
        <f t="shared" ref="O36" si="24">N36/631.66</f>
        <v>0.11556850204223792</v>
      </c>
      <c r="P36" s="29">
        <v>92</v>
      </c>
      <c r="Q36" s="28">
        <f t="shared" ref="Q36" si="25">P36/631.66</f>
        <v>0.14564797517651903</v>
      </c>
      <c r="R36" s="29">
        <v>87</v>
      </c>
      <c r="S36" s="28">
        <f t="shared" ref="S36" si="26">R36/631.66</f>
        <v>0.13773232435170821</v>
      </c>
      <c r="T36" s="28">
        <v>2.5000000000000001E-2</v>
      </c>
      <c r="U36" s="28">
        <f t="shared" si="9"/>
        <v>0.39894880157046519</v>
      </c>
      <c r="V36" s="76" t="str">
        <f t="shared" si="10"/>
        <v>P</v>
      </c>
      <c r="W36" s="31">
        <f t="shared" ref="W36" si="27">F36+H36+J36+K36+O36+Q36+S36+T36</f>
        <v>0.77762548614766136</v>
      </c>
      <c r="X36" s="32" t="str">
        <f t="shared" ref="X36" si="28">IF(W36&lt;60%,"F",IF(W36&lt;70%,"D",IF(W36&lt;80%,"C",IF(W36&lt;90%,"B",IF(W36&gt;=90%,"A")))))</f>
        <v>C</v>
      </c>
      <c r="Y36" s="40"/>
    </row>
    <row r="37" spans="1:46" ht="15" customHeight="1" x14ac:dyDescent="0.2">
      <c r="A37" s="44" t="s">
        <v>30</v>
      </c>
      <c r="B37" s="45"/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7"/>
      <c r="U37" s="55"/>
      <c r="V37" s="55"/>
      <c r="W37" s="45"/>
      <c r="X37" s="48"/>
      <c r="Y37" s="49"/>
      <c r="Z37" s="50"/>
      <c r="AA37" s="51"/>
      <c r="AB37" s="52"/>
      <c r="AC37" s="52"/>
      <c r="AD37" s="53"/>
      <c r="AE37" s="54"/>
      <c r="AF37" s="53"/>
      <c r="AG37" s="54"/>
      <c r="AH37" s="53"/>
      <c r="AI37" s="54"/>
      <c r="AJ37" s="55"/>
      <c r="AK37" s="53"/>
      <c r="AL37" s="54"/>
      <c r="AM37" s="53"/>
      <c r="AN37" s="54"/>
      <c r="AO37" s="53"/>
      <c r="AP37" s="54"/>
      <c r="AQ37" s="55"/>
      <c r="AR37" s="56"/>
      <c r="AS37" s="57"/>
      <c r="AT37" s="58"/>
    </row>
    <row r="38" spans="1:46" ht="15" customHeight="1" x14ac:dyDescent="0.2">
      <c r="A38" s="44"/>
      <c r="B38" s="45"/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55"/>
      <c r="U38" s="55"/>
      <c r="V38" s="55"/>
      <c r="W38" s="45"/>
      <c r="X38" s="48"/>
      <c r="Y38" s="49"/>
      <c r="Z38" s="50"/>
      <c r="AA38" s="51"/>
      <c r="AB38" s="52"/>
      <c r="AC38" s="52"/>
      <c r="AD38" s="53"/>
      <c r="AE38" s="54"/>
      <c r="AF38" s="53"/>
      <c r="AG38" s="54"/>
      <c r="AH38" s="53"/>
      <c r="AI38" s="54"/>
      <c r="AJ38" s="55"/>
      <c r="AK38" s="53"/>
      <c r="AL38" s="54"/>
      <c r="AM38" s="53"/>
      <c r="AN38" s="54"/>
      <c r="AO38" s="53"/>
      <c r="AP38" s="54"/>
      <c r="AQ38" s="55"/>
      <c r="AR38" s="56"/>
      <c r="AS38" s="57"/>
      <c r="AT38" s="58"/>
    </row>
    <row r="39" spans="1:46" ht="15" customHeight="1" x14ac:dyDescent="0.2">
      <c r="A39" s="44"/>
      <c r="B39" s="45"/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55"/>
      <c r="U39" s="55"/>
      <c r="V39" s="55"/>
      <c r="W39" s="45"/>
      <c r="X39" s="48"/>
      <c r="Y39" s="49"/>
      <c r="Z39" s="50"/>
      <c r="AA39" s="51"/>
      <c r="AB39" s="52"/>
      <c r="AC39" s="52"/>
      <c r="AD39" s="53"/>
      <c r="AE39" s="54"/>
      <c r="AF39" s="53"/>
      <c r="AG39" s="54"/>
      <c r="AH39" s="53"/>
      <c r="AI39" s="54"/>
      <c r="AJ39" s="55"/>
      <c r="AK39" s="53"/>
      <c r="AL39" s="54"/>
      <c r="AM39" s="53"/>
      <c r="AN39" s="54"/>
      <c r="AO39" s="53"/>
      <c r="AP39" s="54"/>
      <c r="AQ39" s="55"/>
      <c r="AR39" s="56"/>
      <c r="AS39" s="57"/>
      <c r="AT39" s="58"/>
    </row>
    <row r="40" spans="1:46" ht="15" customHeight="1" x14ac:dyDescent="0.2">
      <c r="A40" s="44"/>
      <c r="B40" s="45"/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55"/>
      <c r="U40" s="55"/>
      <c r="V40" s="55"/>
      <c r="W40" s="45"/>
      <c r="X40" s="48"/>
      <c r="Y40" s="49"/>
      <c r="Z40" s="50"/>
      <c r="AA40" s="51"/>
      <c r="AB40" s="52"/>
      <c r="AC40" s="52"/>
      <c r="AD40" s="53"/>
      <c r="AE40" s="54"/>
      <c r="AF40" s="53"/>
      <c r="AG40" s="54"/>
      <c r="AH40" s="53"/>
      <c r="AI40" s="54"/>
      <c r="AJ40" s="55"/>
      <c r="AK40" s="53"/>
      <c r="AL40" s="54"/>
      <c r="AM40" s="53"/>
      <c r="AN40" s="54"/>
      <c r="AO40" s="53"/>
      <c r="AP40" s="54"/>
      <c r="AQ40" s="55"/>
      <c r="AR40" s="56"/>
      <c r="AS40" s="57"/>
      <c r="AT40" s="58"/>
    </row>
    <row r="41" spans="1:46" ht="15" customHeight="1" x14ac:dyDescent="0.2">
      <c r="A41" s="44"/>
      <c r="B41" s="45"/>
      <c r="C41" s="45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55"/>
      <c r="U41" s="55"/>
      <c r="V41" s="55"/>
      <c r="W41" s="45"/>
      <c r="X41" s="48"/>
      <c r="Y41" s="49"/>
      <c r="Z41" s="50"/>
      <c r="AA41" s="51"/>
      <c r="AB41" s="52"/>
      <c r="AC41" s="52"/>
      <c r="AD41" s="53"/>
      <c r="AE41" s="54"/>
      <c r="AF41" s="53"/>
      <c r="AG41" s="54"/>
      <c r="AH41" s="53"/>
      <c r="AI41" s="54"/>
      <c r="AJ41" s="55"/>
      <c r="AK41" s="53"/>
      <c r="AL41" s="54"/>
      <c r="AM41" s="53"/>
      <c r="AN41" s="54"/>
      <c r="AO41" s="53"/>
      <c r="AP41" s="54"/>
      <c r="AQ41" s="55"/>
      <c r="AR41" s="56"/>
      <c r="AS41" s="57"/>
      <c r="AT41" s="58"/>
    </row>
    <row r="42" spans="1:46" ht="15" customHeight="1" x14ac:dyDescent="0.2">
      <c r="A42" s="44"/>
      <c r="B42" s="45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55"/>
      <c r="U42" s="55"/>
      <c r="V42" s="55"/>
      <c r="W42" s="45"/>
      <c r="X42" s="48"/>
      <c r="Y42" s="49"/>
      <c r="Z42" s="50"/>
      <c r="AA42" s="51"/>
      <c r="AB42" s="52"/>
      <c r="AC42" s="52"/>
      <c r="AD42" s="53"/>
      <c r="AE42" s="54"/>
      <c r="AF42" s="53"/>
      <c r="AG42" s="54"/>
      <c r="AH42" s="53"/>
      <c r="AI42" s="54"/>
      <c r="AJ42" s="55"/>
      <c r="AK42" s="53"/>
      <c r="AL42" s="54"/>
      <c r="AM42" s="53"/>
      <c r="AN42" s="54"/>
      <c r="AO42" s="53"/>
      <c r="AP42" s="54"/>
      <c r="AQ42" s="55"/>
      <c r="AR42" s="56"/>
      <c r="AS42" s="57"/>
      <c r="AT42" s="58"/>
    </row>
    <row r="43" spans="1:46" s="7" customFormat="1" ht="30" x14ac:dyDescent="0.2">
      <c r="A43" s="254" t="s">
        <v>17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</row>
    <row r="44" spans="1:46" ht="15.95" customHeight="1" x14ac:dyDescent="0.2">
      <c r="A44" s="8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2"/>
    </row>
    <row r="45" spans="1:46" ht="21" customHeight="1" x14ac:dyDescent="0.2">
      <c r="A45" s="14" t="s">
        <v>32</v>
      </c>
      <c r="B45" s="14"/>
      <c r="C45" s="14"/>
      <c r="D45" s="15"/>
      <c r="E45" s="16"/>
      <c r="F45" s="16"/>
      <c r="G45" s="16"/>
      <c r="H45" s="16"/>
      <c r="I45" s="16"/>
      <c r="J45" s="16"/>
      <c r="K45" s="17" t="s">
        <v>34</v>
      </c>
      <c r="L45" s="17"/>
      <c r="M45" s="17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8"/>
    </row>
    <row r="46" spans="1:46" ht="18" customHeight="1" x14ac:dyDescent="0.2">
      <c r="A46" s="14" t="s">
        <v>33</v>
      </c>
      <c r="B46" s="14"/>
      <c r="C46" s="14"/>
      <c r="D46" s="15"/>
      <c r="E46" s="16"/>
      <c r="F46" s="16"/>
      <c r="G46" s="16"/>
      <c r="H46" s="16"/>
      <c r="I46" s="16"/>
      <c r="J46" s="16"/>
      <c r="K46" s="17" t="s">
        <v>7</v>
      </c>
      <c r="L46" s="17"/>
      <c r="M46" s="17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8" t="s">
        <v>10</v>
      </c>
    </row>
    <row r="47" spans="1:46" ht="15.95" customHeight="1" x14ac:dyDescent="0.2">
      <c r="A47" s="19"/>
      <c r="B47" s="20"/>
      <c r="C47" s="20"/>
      <c r="D47" s="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22"/>
    </row>
    <row r="48" spans="1:46" ht="14.1" customHeight="1" x14ac:dyDescent="0.2">
      <c r="A48" s="235" t="s">
        <v>2</v>
      </c>
      <c r="B48" s="236" t="s">
        <v>3</v>
      </c>
      <c r="C48" s="236" t="s">
        <v>4</v>
      </c>
      <c r="D48" s="236" t="s">
        <v>5</v>
      </c>
      <c r="E48" s="237" t="s">
        <v>21</v>
      </c>
      <c r="F48" s="238"/>
      <c r="G48" s="238"/>
      <c r="H48" s="238"/>
      <c r="I48" s="238"/>
      <c r="J48" s="238"/>
      <c r="K48" s="238"/>
      <c r="L48" s="71"/>
      <c r="M48" s="66"/>
      <c r="N48" s="235" t="s">
        <v>22</v>
      </c>
      <c r="O48" s="235"/>
      <c r="P48" s="235"/>
      <c r="Q48" s="235"/>
      <c r="R48" s="235"/>
      <c r="S48" s="235"/>
      <c r="T48" s="256"/>
      <c r="U48" s="71"/>
      <c r="V48" s="72"/>
      <c r="W48" s="257" t="s">
        <v>6</v>
      </c>
      <c r="X48" s="243" t="s">
        <v>1</v>
      </c>
      <c r="Y48" s="236" t="s">
        <v>1134</v>
      </c>
    </row>
    <row r="49" spans="1:25" ht="14.1" customHeight="1" x14ac:dyDescent="0.2">
      <c r="A49" s="235"/>
      <c r="B49" s="236"/>
      <c r="C49" s="236"/>
      <c r="D49" s="236"/>
      <c r="E49" s="240"/>
      <c r="F49" s="241"/>
      <c r="G49" s="241"/>
      <c r="H49" s="241"/>
      <c r="I49" s="241"/>
      <c r="J49" s="241"/>
      <c r="K49" s="241"/>
      <c r="L49" s="73"/>
      <c r="M49" s="68"/>
      <c r="N49" s="235"/>
      <c r="O49" s="235"/>
      <c r="P49" s="235"/>
      <c r="Q49" s="235"/>
      <c r="R49" s="235"/>
      <c r="S49" s="235"/>
      <c r="T49" s="256"/>
      <c r="U49" s="73"/>
      <c r="V49" s="74"/>
      <c r="W49" s="258"/>
      <c r="X49" s="243"/>
      <c r="Y49" s="236"/>
    </row>
    <row r="50" spans="1:25" ht="14.1" customHeight="1" x14ac:dyDescent="0.2">
      <c r="A50" s="235"/>
      <c r="B50" s="236"/>
      <c r="C50" s="236"/>
      <c r="D50" s="236"/>
      <c r="E50" s="232" t="s">
        <v>14</v>
      </c>
      <c r="F50" s="232"/>
      <c r="G50" s="232" t="s">
        <v>15</v>
      </c>
      <c r="H50" s="232"/>
      <c r="I50" s="232" t="s">
        <v>16</v>
      </c>
      <c r="J50" s="232"/>
      <c r="K50" s="23" t="s">
        <v>13</v>
      </c>
      <c r="L50" s="23" t="s">
        <v>1132</v>
      </c>
      <c r="M50" s="23" t="s">
        <v>1133</v>
      </c>
      <c r="N50" s="232" t="s">
        <v>14</v>
      </c>
      <c r="O50" s="232"/>
      <c r="P50" s="232" t="s">
        <v>15</v>
      </c>
      <c r="Q50" s="232"/>
      <c r="R50" s="232" t="s">
        <v>16</v>
      </c>
      <c r="S50" s="232"/>
      <c r="T50" s="23" t="s">
        <v>13</v>
      </c>
      <c r="U50" s="75" t="s">
        <v>1132</v>
      </c>
      <c r="V50" s="75" t="s">
        <v>1133</v>
      </c>
      <c r="W50" s="259"/>
      <c r="X50" s="243"/>
      <c r="Y50" s="236"/>
    </row>
    <row r="51" spans="1:25" s="34" customFormat="1" ht="21.95" customHeight="1" x14ac:dyDescent="0.25">
      <c r="A51" s="24">
        <v>1</v>
      </c>
      <c r="B51" s="25" t="s">
        <v>266</v>
      </c>
      <c r="C51" s="26" t="s">
        <v>96</v>
      </c>
      <c r="D51" s="26" t="s">
        <v>267</v>
      </c>
      <c r="E51" s="29">
        <v>69</v>
      </c>
      <c r="F51" s="28">
        <f t="shared" ref="F51:F57" si="29">E51/631</f>
        <v>0.10935023771790808</v>
      </c>
      <c r="G51" s="29">
        <v>66</v>
      </c>
      <c r="H51" s="28">
        <f t="shared" ref="H51:H57" si="30">G51/631.66</f>
        <v>0.10448659088750277</v>
      </c>
      <c r="I51" s="29">
        <v>67</v>
      </c>
      <c r="J51" s="28">
        <f t="shared" ref="J51:J57" si="31">I51/631.66</f>
        <v>0.10606972105246494</v>
      </c>
      <c r="K51" s="28">
        <v>1.4999999999999999E-2</v>
      </c>
      <c r="L51" s="28">
        <f>F51+H51+J51</f>
        <v>0.31990654965787579</v>
      </c>
      <c r="M51" s="76" t="str">
        <f>IF(L51&lt;28.5%,"F",IF(L51&gt;=28.5%,"P"))</f>
        <v>P</v>
      </c>
      <c r="N51" s="30">
        <v>92</v>
      </c>
      <c r="O51" s="28">
        <f t="shared" ref="O51:O57" si="32">N51/631.66</f>
        <v>0.14564797517651903</v>
      </c>
      <c r="P51" s="29">
        <v>85</v>
      </c>
      <c r="Q51" s="28">
        <f t="shared" ref="Q51:Q57" si="33">P51/631.66</f>
        <v>0.13456606402178387</v>
      </c>
      <c r="R51" s="29">
        <v>85</v>
      </c>
      <c r="S51" s="28">
        <f t="shared" ref="S51:S57" si="34">R51/631.66</f>
        <v>0.13456606402178387</v>
      </c>
      <c r="T51" s="28">
        <v>2.5000000000000001E-2</v>
      </c>
      <c r="U51" s="28">
        <f>O51+Q51+S51</f>
        <v>0.41478010322008674</v>
      </c>
      <c r="V51" s="76" t="str">
        <f>IF(U51&lt;28.5%,"F",IF(U51&gt;=28.5%,"P"))</f>
        <v>P</v>
      </c>
      <c r="W51" s="31">
        <f t="shared" ref="W51:W64" si="35">T51+S51+Q51+O51+K51+J51+H51+F51</f>
        <v>0.77468665287796257</v>
      </c>
      <c r="X51" s="32" t="str">
        <f t="shared" ref="X51:X64" si="36">IF(W51&lt;60%,"F",IF(W51&lt;70%,"D",IF(W51&lt;80%,"C",IF(W51&lt;90%,"B",IF(W51&gt;=90%,"A")))))</f>
        <v>C</v>
      </c>
      <c r="Y51" s="33"/>
    </row>
    <row r="52" spans="1:25" s="36" customFormat="1" ht="21.95" customHeight="1" x14ac:dyDescent="0.25">
      <c r="A52" s="24">
        <v>2</v>
      </c>
      <c r="B52" s="25" t="s">
        <v>268</v>
      </c>
      <c r="C52" s="26" t="s">
        <v>96</v>
      </c>
      <c r="D52" s="26" t="s">
        <v>269</v>
      </c>
      <c r="E52" s="29">
        <v>60</v>
      </c>
      <c r="F52" s="28">
        <f t="shared" si="29"/>
        <v>9.5087163232963554E-2</v>
      </c>
      <c r="G52" s="29">
        <v>61</v>
      </c>
      <c r="H52" s="28">
        <f t="shared" si="30"/>
        <v>9.6570940062691957E-2</v>
      </c>
      <c r="I52" s="29">
        <v>75</v>
      </c>
      <c r="J52" s="28">
        <f t="shared" si="31"/>
        <v>0.11873476237216224</v>
      </c>
      <c r="K52" s="28">
        <v>2.5000000000000001E-2</v>
      </c>
      <c r="L52" s="28">
        <f t="shared" ref="L52:L64" si="37">F52+H52+J52</f>
        <v>0.31039286566781776</v>
      </c>
      <c r="M52" s="76" t="str">
        <f t="shared" ref="M52:M64" si="38">IF(L52&lt;28.5%,"F",IF(L52&gt;=28.5%,"P"))</f>
        <v>P</v>
      </c>
      <c r="N52" s="30">
        <v>84</v>
      </c>
      <c r="O52" s="28">
        <f t="shared" si="32"/>
        <v>0.13298293385682172</v>
      </c>
      <c r="P52" s="29">
        <v>82</v>
      </c>
      <c r="Q52" s="28">
        <f t="shared" si="33"/>
        <v>0.12981667352689738</v>
      </c>
      <c r="R52" s="29">
        <v>85</v>
      </c>
      <c r="S52" s="28">
        <f t="shared" si="34"/>
        <v>0.13456606402178387</v>
      </c>
      <c r="T52" s="28">
        <v>2.5000000000000001E-2</v>
      </c>
      <c r="U52" s="28">
        <f t="shared" ref="U52:U64" si="39">O52+Q52+S52</f>
        <v>0.39736567140550294</v>
      </c>
      <c r="V52" s="76" t="str">
        <f t="shared" ref="V52:V64" si="40">IF(U52&lt;28.5%,"F",IF(U52&gt;=28.5%,"P"))</f>
        <v>P</v>
      </c>
      <c r="W52" s="31">
        <f t="shared" si="35"/>
        <v>0.75775853707332064</v>
      </c>
      <c r="X52" s="32" t="str">
        <f t="shared" si="36"/>
        <v>C</v>
      </c>
      <c r="Y52" s="35"/>
    </row>
    <row r="53" spans="1:25" s="39" customFormat="1" ht="21.95" customHeight="1" x14ac:dyDescent="0.25">
      <c r="A53" s="24">
        <v>3</v>
      </c>
      <c r="B53" s="25" t="s">
        <v>270</v>
      </c>
      <c r="C53" s="26" t="s">
        <v>96</v>
      </c>
      <c r="D53" s="26" t="s">
        <v>271</v>
      </c>
      <c r="E53" s="29">
        <v>64</v>
      </c>
      <c r="F53" s="28">
        <f t="shared" si="29"/>
        <v>0.10142630744849446</v>
      </c>
      <c r="G53" s="29">
        <v>72</v>
      </c>
      <c r="H53" s="28">
        <f t="shared" si="30"/>
        <v>0.11398537187727575</v>
      </c>
      <c r="I53" s="29">
        <v>77</v>
      </c>
      <c r="J53" s="28">
        <f t="shared" si="31"/>
        <v>0.12190102270208657</v>
      </c>
      <c r="K53" s="28">
        <v>0.02</v>
      </c>
      <c r="L53" s="28">
        <f t="shared" si="37"/>
        <v>0.33731270202785679</v>
      </c>
      <c r="M53" s="76" t="str">
        <f t="shared" si="38"/>
        <v>P</v>
      </c>
      <c r="N53" s="30">
        <v>87</v>
      </c>
      <c r="O53" s="28">
        <f t="shared" si="32"/>
        <v>0.13773232435170821</v>
      </c>
      <c r="P53" s="29">
        <v>84</v>
      </c>
      <c r="Q53" s="28">
        <f t="shared" si="33"/>
        <v>0.13298293385682172</v>
      </c>
      <c r="R53" s="29">
        <v>82</v>
      </c>
      <c r="S53" s="28">
        <f t="shared" si="34"/>
        <v>0.12981667352689738</v>
      </c>
      <c r="T53" s="28">
        <v>2.5000000000000001E-2</v>
      </c>
      <c r="U53" s="28">
        <f t="shared" si="39"/>
        <v>0.40053193173542734</v>
      </c>
      <c r="V53" s="76" t="str">
        <f t="shared" si="40"/>
        <v>P</v>
      </c>
      <c r="W53" s="31">
        <f t="shared" si="35"/>
        <v>0.78284463376328417</v>
      </c>
      <c r="X53" s="37" t="str">
        <f t="shared" si="36"/>
        <v>C</v>
      </c>
      <c r="Y53" s="38"/>
    </row>
    <row r="54" spans="1:25" s="36" customFormat="1" ht="21.95" customHeight="1" x14ac:dyDescent="0.25">
      <c r="A54" s="24">
        <v>4</v>
      </c>
      <c r="B54" s="25" t="s">
        <v>272</v>
      </c>
      <c r="C54" s="26" t="s">
        <v>91</v>
      </c>
      <c r="D54" s="26" t="s">
        <v>273</v>
      </c>
      <c r="E54" s="29">
        <v>85</v>
      </c>
      <c r="F54" s="28">
        <f t="shared" si="29"/>
        <v>0.1347068145800317</v>
      </c>
      <c r="G54" s="29">
        <v>82</v>
      </c>
      <c r="H54" s="28">
        <f t="shared" si="30"/>
        <v>0.12981667352689738</v>
      </c>
      <c r="I54" s="29">
        <v>85</v>
      </c>
      <c r="J54" s="28">
        <f t="shared" si="31"/>
        <v>0.13456606402178387</v>
      </c>
      <c r="K54" s="28">
        <v>0.02</v>
      </c>
      <c r="L54" s="28">
        <f t="shared" si="37"/>
        <v>0.39908955212871289</v>
      </c>
      <c r="M54" s="76" t="str">
        <f t="shared" si="38"/>
        <v>P</v>
      </c>
      <c r="N54" s="30">
        <v>90</v>
      </c>
      <c r="O54" s="28">
        <f t="shared" si="32"/>
        <v>0.14248171484659469</v>
      </c>
      <c r="P54" s="29">
        <v>87</v>
      </c>
      <c r="Q54" s="28">
        <f t="shared" si="33"/>
        <v>0.13773232435170821</v>
      </c>
      <c r="R54" s="29">
        <v>86</v>
      </c>
      <c r="S54" s="28">
        <f t="shared" si="34"/>
        <v>0.13614919418674604</v>
      </c>
      <c r="T54" s="28">
        <v>2.5000000000000001E-2</v>
      </c>
      <c r="U54" s="28">
        <f t="shared" si="39"/>
        <v>0.41636323338504894</v>
      </c>
      <c r="V54" s="76" t="str">
        <f t="shared" si="40"/>
        <v>P</v>
      </c>
      <c r="W54" s="31">
        <f t="shared" si="35"/>
        <v>0.86045278551376181</v>
      </c>
      <c r="X54" s="32" t="str">
        <f t="shared" si="36"/>
        <v>B</v>
      </c>
      <c r="Y54" s="40"/>
    </row>
    <row r="55" spans="1:25" s="34" customFormat="1" ht="21.95" customHeight="1" x14ac:dyDescent="0.25">
      <c r="A55" s="24">
        <v>5</v>
      </c>
      <c r="B55" s="25" t="s">
        <v>274</v>
      </c>
      <c r="C55" s="26" t="s">
        <v>91</v>
      </c>
      <c r="D55" s="26" t="s">
        <v>275</v>
      </c>
      <c r="E55" s="29">
        <v>79</v>
      </c>
      <c r="F55" s="28">
        <f t="shared" si="29"/>
        <v>0.12519809825673534</v>
      </c>
      <c r="G55" s="29">
        <v>89</v>
      </c>
      <c r="H55" s="28">
        <f t="shared" si="30"/>
        <v>0.14089858468163252</v>
      </c>
      <c r="I55" s="29">
        <v>85</v>
      </c>
      <c r="J55" s="28">
        <f t="shared" si="31"/>
        <v>0.13456606402178387</v>
      </c>
      <c r="K55" s="28">
        <v>2.5000000000000001E-2</v>
      </c>
      <c r="L55" s="28">
        <f t="shared" si="37"/>
        <v>0.40066274696015169</v>
      </c>
      <c r="M55" s="76" t="str">
        <f t="shared" si="38"/>
        <v>P</v>
      </c>
      <c r="N55" s="30">
        <v>97</v>
      </c>
      <c r="O55" s="28">
        <f t="shared" si="32"/>
        <v>0.15356362600132983</v>
      </c>
      <c r="P55" s="29">
        <v>91</v>
      </c>
      <c r="Q55" s="28">
        <f t="shared" si="33"/>
        <v>0.14406484501155686</v>
      </c>
      <c r="R55" s="29">
        <v>92</v>
      </c>
      <c r="S55" s="28">
        <f t="shared" si="34"/>
        <v>0.14564797517651903</v>
      </c>
      <c r="T55" s="28">
        <v>2.5000000000000001E-2</v>
      </c>
      <c r="U55" s="28">
        <f t="shared" si="39"/>
        <v>0.44327644618940576</v>
      </c>
      <c r="V55" s="76" t="str">
        <f t="shared" si="40"/>
        <v>P</v>
      </c>
      <c r="W55" s="31">
        <f t="shared" si="35"/>
        <v>0.8939391931495575</v>
      </c>
      <c r="X55" s="32" t="str">
        <f t="shared" si="36"/>
        <v>B</v>
      </c>
      <c r="Y55" s="41"/>
    </row>
    <row r="56" spans="1:25" s="39" customFormat="1" ht="21.95" customHeight="1" x14ac:dyDescent="0.25">
      <c r="A56" s="24">
        <v>6</v>
      </c>
      <c r="B56" s="25" t="s">
        <v>276</v>
      </c>
      <c r="C56" s="26" t="s">
        <v>96</v>
      </c>
      <c r="D56" s="26" t="s">
        <v>277</v>
      </c>
      <c r="E56" s="29">
        <v>69</v>
      </c>
      <c r="F56" s="28">
        <f t="shared" si="29"/>
        <v>0.10935023771790808</v>
      </c>
      <c r="G56" s="29">
        <v>84</v>
      </c>
      <c r="H56" s="28">
        <f t="shared" si="30"/>
        <v>0.13298293385682172</v>
      </c>
      <c r="I56" s="29">
        <v>83</v>
      </c>
      <c r="J56" s="28">
        <f t="shared" si="31"/>
        <v>0.13139980369185955</v>
      </c>
      <c r="K56" s="28">
        <v>2.5000000000000001E-2</v>
      </c>
      <c r="L56" s="28">
        <f t="shared" si="37"/>
        <v>0.37373297526658933</v>
      </c>
      <c r="M56" s="76" t="str">
        <f t="shared" si="38"/>
        <v>P</v>
      </c>
      <c r="N56" s="30">
        <v>91</v>
      </c>
      <c r="O56" s="28">
        <f t="shared" si="32"/>
        <v>0.14406484501155686</v>
      </c>
      <c r="P56" s="29">
        <v>89</v>
      </c>
      <c r="Q56" s="28">
        <f t="shared" si="33"/>
        <v>0.14089858468163252</v>
      </c>
      <c r="R56" s="29">
        <v>79</v>
      </c>
      <c r="S56" s="28">
        <f t="shared" si="34"/>
        <v>0.1250672830320109</v>
      </c>
      <c r="T56" s="28">
        <v>2.5000000000000001E-2</v>
      </c>
      <c r="U56" s="28">
        <f t="shared" si="39"/>
        <v>0.41003071272520031</v>
      </c>
      <c r="V56" s="76" t="str">
        <f t="shared" si="40"/>
        <v>P</v>
      </c>
      <c r="W56" s="31">
        <f t="shared" si="35"/>
        <v>0.83376368799178968</v>
      </c>
      <c r="X56" s="37" t="str">
        <f t="shared" si="36"/>
        <v>B</v>
      </c>
      <c r="Y56" s="38"/>
    </row>
    <row r="57" spans="1:25" s="34" customFormat="1" ht="21.95" customHeight="1" x14ac:dyDescent="0.25">
      <c r="A57" s="24">
        <v>7</v>
      </c>
      <c r="B57" s="25" t="s">
        <v>278</v>
      </c>
      <c r="C57" s="26" t="s">
        <v>96</v>
      </c>
      <c r="D57" s="26" t="s">
        <v>279</v>
      </c>
      <c r="E57" s="29">
        <v>81</v>
      </c>
      <c r="F57" s="28">
        <f t="shared" si="29"/>
        <v>0.12836767036450078</v>
      </c>
      <c r="G57" s="29">
        <v>75</v>
      </c>
      <c r="H57" s="28">
        <f t="shared" si="30"/>
        <v>0.11873476237216224</v>
      </c>
      <c r="I57" s="29">
        <v>89</v>
      </c>
      <c r="J57" s="28">
        <f t="shared" si="31"/>
        <v>0.14089858468163252</v>
      </c>
      <c r="K57" s="28">
        <v>0.01</v>
      </c>
      <c r="L57" s="28">
        <f t="shared" si="37"/>
        <v>0.38800101741829551</v>
      </c>
      <c r="M57" s="76" t="str">
        <f t="shared" si="38"/>
        <v>P</v>
      </c>
      <c r="N57" s="30">
        <v>95</v>
      </c>
      <c r="O57" s="28">
        <f t="shared" si="32"/>
        <v>0.15039736567140552</v>
      </c>
      <c r="P57" s="29">
        <v>88</v>
      </c>
      <c r="Q57" s="28">
        <f t="shared" si="33"/>
        <v>0.13931545451667038</v>
      </c>
      <c r="R57" s="29">
        <v>84</v>
      </c>
      <c r="S57" s="28">
        <f t="shared" si="34"/>
        <v>0.13298293385682172</v>
      </c>
      <c r="T57" s="28">
        <v>2.5000000000000001E-2</v>
      </c>
      <c r="U57" s="28">
        <f t="shared" si="39"/>
        <v>0.42269575404489756</v>
      </c>
      <c r="V57" s="76" t="str">
        <f t="shared" si="40"/>
        <v>P</v>
      </c>
      <c r="W57" s="31">
        <f t="shared" si="35"/>
        <v>0.84569677146319322</v>
      </c>
      <c r="X57" s="32" t="str">
        <f t="shared" si="36"/>
        <v>B</v>
      </c>
      <c r="Y57" s="41" t="s">
        <v>11</v>
      </c>
    </row>
    <row r="58" spans="1:25" s="36" customFormat="1" ht="21.95" customHeight="1" x14ac:dyDescent="0.25">
      <c r="A58" s="24">
        <v>8</v>
      </c>
      <c r="B58" s="25" t="s">
        <v>280</v>
      </c>
      <c r="C58" s="26" t="s">
        <v>96</v>
      </c>
      <c r="D58" s="26" t="s">
        <v>281</v>
      </c>
      <c r="E58" s="29">
        <v>65</v>
      </c>
      <c r="F58" s="28">
        <f t="shared" ref="F58:F64" si="41">E58/631</f>
        <v>0.10301109350237718</v>
      </c>
      <c r="G58" s="29">
        <v>82</v>
      </c>
      <c r="H58" s="28">
        <f t="shared" ref="H58:H64" si="42">G58/631.66</f>
        <v>0.12981667352689738</v>
      </c>
      <c r="I58" s="29">
        <v>89</v>
      </c>
      <c r="J58" s="28">
        <f t="shared" ref="J58:J64" si="43">I58/631.66</f>
        <v>0.14089858468163252</v>
      </c>
      <c r="K58" s="28">
        <v>0.02</v>
      </c>
      <c r="L58" s="28">
        <f t="shared" si="37"/>
        <v>0.37372635171090707</v>
      </c>
      <c r="M58" s="76" t="str">
        <f t="shared" si="38"/>
        <v>P</v>
      </c>
      <c r="N58" s="30">
        <v>96</v>
      </c>
      <c r="O58" s="28">
        <f t="shared" ref="O58:O64" si="44">N58/631.66</f>
        <v>0.15198049583636766</v>
      </c>
      <c r="P58" s="29">
        <v>88</v>
      </c>
      <c r="Q58" s="28">
        <f t="shared" ref="Q58:Q64" si="45">P58/631.66</f>
        <v>0.13931545451667038</v>
      </c>
      <c r="R58" s="29">
        <v>88</v>
      </c>
      <c r="S58" s="28">
        <f t="shared" ref="S58:S64" si="46">R58/631.66</f>
        <v>0.13931545451667038</v>
      </c>
      <c r="T58" s="28">
        <v>2.5000000000000001E-2</v>
      </c>
      <c r="U58" s="28">
        <f t="shared" si="39"/>
        <v>0.43061140486970839</v>
      </c>
      <c r="V58" s="76" t="str">
        <f t="shared" si="40"/>
        <v>P</v>
      </c>
      <c r="W58" s="31">
        <f t="shared" si="35"/>
        <v>0.8493377565806155</v>
      </c>
      <c r="X58" s="32" t="str">
        <f t="shared" si="36"/>
        <v>B</v>
      </c>
      <c r="Y58" s="43"/>
    </row>
    <row r="59" spans="1:25" s="36" customFormat="1" ht="21.95" customHeight="1" x14ac:dyDescent="0.25">
      <c r="A59" s="24">
        <v>9</v>
      </c>
      <c r="B59" s="25" t="s">
        <v>282</v>
      </c>
      <c r="C59" s="26" t="s">
        <v>96</v>
      </c>
      <c r="D59" s="26" t="s">
        <v>283</v>
      </c>
      <c r="E59" s="29">
        <v>66</v>
      </c>
      <c r="F59" s="28">
        <f t="shared" si="41"/>
        <v>0.1045958795562599</v>
      </c>
      <c r="G59" s="29">
        <v>76</v>
      </c>
      <c r="H59" s="28">
        <f t="shared" si="42"/>
        <v>0.12031789253712441</v>
      </c>
      <c r="I59" s="29">
        <v>74</v>
      </c>
      <c r="J59" s="28">
        <f t="shared" si="43"/>
        <v>0.11715163220720008</v>
      </c>
      <c r="K59" s="28">
        <v>0.02</v>
      </c>
      <c r="L59" s="28">
        <f t="shared" si="37"/>
        <v>0.34206540430058441</v>
      </c>
      <c r="M59" s="76" t="str">
        <f t="shared" si="38"/>
        <v>P</v>
      </c>
      <c r="N59" s="30">
        <v>95</v>
      </c>
      <c r="O59" s="28">
        <f t="shared" si="44"/>
        <v>0.15039736567140552</v>
      </c>
      <c r="P59" s="29">
        <v>87</v>
      </c>
      <c r="Q59" s="28">
        <f t="shared" si="45"/>
        <v>0.13773232435170821</v>
      </c>
      <c r="R59" s="29">
        <v>74</v>
      </c>
      <c r="S59" s="28">
        <f t="shared" si="46"/>
        <v>0.11715163220720008</v>
      </c>
      <c r="T59" s="28">
        <v>2.5000000000000001E-2</v>
      </c>
      <c r="U59" s="28">
        <f t="shared" si="39"/>
        <v>0.40528132223031382</v>
      </c>
      <c r="V59" s="76" t="str">
        <f t="shared" si="40"/>
        <v>P</v>
      </c>
      <c r="W59" s="31">
        <f t="shared" si="35"/>
        <v>0.79234672653089822</v>
      </c>
      <c r="X59" s="32" t="str">
        <f t="shared" si="36"/>
        <v>C</v>
      </c>
      <c r="Y59" s="35"/>
    </row>
    <row r="60" spans="1:25" s="138" customFormat="1" ht="18.95" customHeight="1" x14ac:dyDescent="0.25">
      <c r="A60" s="106">
        <v>10</v>
      </c>
      <c r="B60" s="77" t="s">
        <v>858</v>
      </c>
      <c r="C60" s="78" t="s">
        <v>91</v>
      </c>
      <c r="D60" s="78" t="s">
        <v>859</v>
      </c>
      <c r="E60" s="81">
        <v>59</v>
      </c>
      <c r="F60" s="80">
        <f t="shared" si="41"/>
        <v>9.3502377179080817E-2</v>
      </c>
      <c r="G60" s="81">
        <v>64</v>
      </c>
      <c r="H60" s="80">
        <f t="shared" si="42"/>
        <v>0.10132033055757846</v>
      </c>
      <c r="I60" s="81">
        <v>0</v>
      </c>
      <c r="J60" s="80">
        <f t="shared" si="43"/>
        <v>0</v>
      </c>
      <c r="K60" s="80">
        <v>0</v>
      </c>
      <c r="L60" s="80">
        <f t="shared" si="37"/>
        <v>0.19482270773665927</v>
      </c>
      <c r="M60" s="107" t="str">
        <f t="shared" si="38"/>
        <v>F</v>
      </c>
      <c r="N60" s="82">
        <v>69</v>
      </c>
      <c r="O60" s="80">
        <f t="shared" si="44"/>
        <v>0.10923598138238927</v>
      </c>
      <c r="P60" s="81">
        <v>50</v>
      </c>
      <c r="Q60" s="80">
        <f t="shared" si="45"/>
        <v>7.9156508248108159E-2</v>
      </c>
      <c r="R60" s="81">
        <v>0</v>
      </c>
      <c r="S60" s="80">
        <f t="shared" si="46"/>
        <v>0</v>
      </c>
      <c r="T60" s="80">
        <v>0</v>
      </c>
      <c r="U60" s="80">
        <f t="shared" si="39"/>
        <v>0.18839248963049743</v>
      </c>
      <c r="V60" s="107" t="str">
        <f t="shared" si="40"/>
        <v>F</v>
      </c>
      <c r="W60" s="83">
        <f t="shared" si="35"/>
        <v>0.3832151973671567</v>
      </c>
      <c r="X60" s="136" t="str">
        <f t="shared" si="36"/>
        <v>F</v>
      </c>
      <c r="Y60" s="137"/>
    </row>
    <row r="61" spans="1:25" s="93" customFormat="1" ht="21.95" customHeight="1" x14ac:dyDescent="0.25">
      <c r="A61" s="101">
        <v>11</v>
      </c>
      <c r="B61" s="85" t="s">
        <v>284</v>
      </c>
      <c r="C61" s="86" t="s">
        <v>91</v>
      </c>
      <c r="D61" s="86" t="s">
        <v>285</v>
      </c>
      <c r="E61" s="89">
        <v>55</v>
      </c>
      <c r="F61" s="88">
        <f t="shared" si="41"/>
        <v>8.7163232963549928E-2</v>
      </c>
      <c r="G61" s="89">
        <v>63</v>
      </c>
      <c r="H61" s="88">
        <f t="shared" si="42"/>
        <v>9.9737200392616285E-2</v>
      </c>
      <c r="I61" s="89">
        <v>58</v>
      </c>
      <c r="J61" s="88">
        <f t="shared" si="43"/>
        <v>9.1821549567805472E-2</v>
      </c>
      <c r="K61" s="88">
        <v>2.5000000000000001E-2</v>
      </c>
      <c r="L61" s="88">
        <f t="shared" si="37"/>
        <v>0.27872198292397166</v>
      </c>
      <c r="M61" s="94" t="str">
        <f t="shared" si="38"/>
        <v>F</v>
      </c>
      <c r="N61" s="90">
        <v>75</v>
      </c>
      <c r="O61" s="88">
        <f t="shared" si="44"/>
        <v>0.11873476237216224</v>
      </c>
      <c r="P61" s="89">
        <v>78</v>
      </c>
      <c r="Q61" s="88">
        <f t="shared" si="45"/>
        <v>0.12348415286704874</v>
      </c>
      <c r="R61" s="89">
        <v>76</v>
      </c>
      <c r="S61" s="88">
        <f t="shared" si="46"/>
        <v>0.12031789253712441</v>
      </c>
      <c r="T61" s="88">
        <v>0.02</v>
      </c>
      <c r="U61" s="88">
        <f t="shared" si="39"/>
        <v>0.36253680777633535</v>
      </c>
      <c r="V61" s="94" t="str">
        <f t="shared" si="40"/>
        <v>P</v>
      </c>
      <c r="W61" s="91">
        <f t="shared" si="35"/>
        <v>0.68625879070030704</v>
      </c>
      <c r="X61" s="92" t="str">
        <f t="shared" si="36"/>
        <v>D</v>
      </c>
      <c r="Y61" s="99"/>
    </row>
    <row r="62" spans="1:25" s="34" customFormat="1" ht="21.95" customHeight="1" x14ac:dyDescent="0.25">
      <c r="A62" s="24">
        <v>12</v>
      </c>
      <c r="B62" s="25" t="s">
        <v>286</v>
      </c>
      <c r="C62" s="26" t="s">
        <v>91</v>
      </c>
      <c r="D62" s="26" t="s">
        <v>287</v>
      </c>
      <c r="E62" s="29">
        <v>70</v>
      </c>
      <c r="F62" s="28">
        <f t="shared" si="41"/>
        <v>0.11093502377179081</v>
      </c>
      <c r="G62" s="29">
        <v>72</v>
      </c>
      <c r="H62" s="28">
        <f t="shared" si="42"/>
        <v>0.11398537187727575</v>
      </c>
      <c r="I62" s="29">
        <v>79</v>
      </c>
      <c r="J62" s="28">
        <f t="shared" si="43"/>
        <v>0.1250672830320109</v>
      </c>
      <c r="K62" s="28">
        <v>1.4999999999999999E-2</v>
      </c>
      <c r="L62" s="28">
        <f t="shared" si="37"/>
        <v>0.3499876786810775</v>
      </c>
      <c r="M62" s="76" t="str">
        <f t="shared" si="38"/>
        <v>P</v>
      </c>
      <c r="N62" s="30">
        <v>86</v>
      </c>
      <c r="O62" s="28">
        <f t="shared" si="44"/>
        <v>0.13614919418674604</v>
      </c>
      <c r="P62" s="29">
        <v>82</v>
      </c>
      <c r="Q62" s="28">
        <f t="shared" si="45"/>
        <v>0.12981667352689738</v>
      </c>
      <c r="R62" s="29">
        <v>85</v>
      </c>
      <c r="S62" s="28">
        <f t="shared" si="46"/>
        <v>0.13456606402178387</v>
      </c>
      <c r="T62" s="28">
        <v>0.02</v>
      </c>
      <c r="U62" s="28">
        <f t="shared" si="39"/>
        <v>0.40053193173542723</v>
      </c>
      <c r="V62" s="76" t="str">
        <f t="shared" si="40"/>
        <v>P</v>
      </c>
      <c r="W62" s="31">
        <f t="shared" si="35"/>
        <v>0.78551961041650475</v>
      </c>
      <c r="X62" s="32" t="str">
        <f t="shared" si="36"/>
        <v>C</v>
      </c>
      <c r="Y62" s="42"/>
    </row>
    <row r="63" spans="1:25" s="34" customFormat="1" ht="21.95" customHeight="1" x14ac:dyDescent="0.25">
      <c r="A63" s="24">
        <v>13</v>
      </c>
      <c r="B63" s="25" t="s">
        <v>288</v>
      </c>
      <c r="C63" s="26" t="s">
        <v>91</v>
      </c>
      <c r="D63" s="26" t="s">
        <v>289</v>
      </c>
      <c r="E63" s="29">
        <v>71</v>
      </c>
      <c r="F63" s="28">
        <f t="shared" ref="F63" si="47">E63/631</f>
        <v>0.11251980982567353</v>
      </c>
      <c r="G63" s="29">
        <v>69</v>
      </c>
      <c r="H63" s="28">
        <f t="shared" ref="H63" si="48">G63/631.66</f>
        <v>0.10923598138238927</v>
      </c>
      <c r="I63" s="29">
        <v>72</v>
      </c>
      <c r="J63" s="28">
        <f t="shared" ref="J63" si="49">I63/631.66</f>
        <v>0.11398537187727575</v>
      </c>
      <c r="K63" s="28">
        <v>0.02</v>
      </c>
      <c r="L63" s="28">
        <f t="shared" si="37"/>
        <v>0.33574116308533852</v>
      </c>
      <c r="M63" s="76" t="str">
        <f t="shared" si="38"/>
        <v>P</v>
      </c>
      <c r="N63" s="30">
        <v>87</v>
      </c>
      <c r="O63" s="28">
        <f t="shared" ref="O63" si="50">N63/631.66</f>
        <v>0.13773232435170821</v>
      </c>
      <c r="P63" s="29">
        <v>86</v>
      </c>
      <c r="Q63" s="28">
        <f t="shared" ref="Q63" si="51">P63/631.66</f>
        <v>0.13614919418674604</v>
      </c>
      <c r="R63" s="29">
        <v>87</v>
      </c>
      <c r="S63" s="28">
        <f t="shared" ref="S63" si="52">R63/631.66</f>
        <v>0.13773232435170821</v>
      </c>
      <c r="T63" s="28">
        <v>2.5000000000000001E-2</v>
      </c>
      <c r="U63" s="28">
        <f t="shared" si="39"/>
        <v>0.41161384289016245</v>
      </c>
      <c r="V63" s="76" t="str">
        <f t="shared" si="40"/>
        <v>P</v>
      </c>
      <c r="W63" s="31">
        <f t="shared" ref="W63" si="53">T63+S63+Q63+O63+K63+J63+H63+F63</f>
        <v>0.79235500597550101</v>
      </c>
      <c r="X63" s="32" t="str">
        <f t="shared" si="36"/>
        <v>C</v>
      </c>
      <c r="Y63" s="41"/>
    </row>
    <row r="64" spans="1:25" s="141" customFormat="1" ht="21.95" customHeight="1" x14ac:dyDescent="0.25">
      <c r="A64" s="106">
        <v>14</v>
      </c>
      <c r="B64" s="77" t="s">
        <v>1130</v>
      </c>
      <c r="C64" s="78" t="s">
        <v>96</v>
      </c>
      <c r="D64" s="78" t="s">
        <v>1131</v>
      </c>
      <c r="E64" s="81">
        <v>50</v>
      </c>
      <c r="F64" s="80">
        <f t="shared" si="41"/>
        <v>7.9239302694136288E-2</v>
      </c>
      <c r="G64" s="81">
        <v>48</v>
      </c>
      <c r="H64" s="80">
        <f t="shared" si="42"/>
        <v>7.5990247918183831E-2</v>
      </c>
      <c r="I64" s="81">
        <v>0</v>
      </c>
      <c r="J64" s="80">
        <f t="shared" si="43"/>
        <v>0</v>
      </c>
      <c r="K64" s="80">
        <v>0</v>
      </c>
      <c r="L64" s="80">
        <f t="shared" si="37"/>
        <v>0.15522955061232013</v>
      </c>
      <c r="M64" s="107" t="str">
        <f t="shared" si="38"/>
        <v>F</v>
      </c>
      <c r="N64" s="82">
        <v>51</v>
      </c>
      <c r="O64" s="80">
        <f t="shared" si="44"/>
        <v>8.073963841307033E-2</v>
      </c>
      <c r="P64" s="81">
        <v>74</v>
      </c>
      <c r="Q64" s="80">
        <f t="shared" si="45"/>
        <v>0.11715163220720008</v>
      </c>
      <c r="R64" s="81">
        <v>0</v>
      </c>
      <c r="S64" s="80">
        <f t="shared" si="46"/>
        <v>0</v>
      </c>
      <c r="T64" s="80">
        <v>0</v>
      </c>
      <c r="U64" s="80">
        <f t="shared" si="39"/>
        <v>0.1978912706202704</v>
      </c>
      <c r="V64" s="107" t="str">
        <f t="shared" si="40"/>
        <v>F</v>
      </c>
      <c r="W64" s="83">
        <f t="shared" si="35"/>
        <v>0.35312082123259048</v>
      </c>
      <c r="X64" s="84" t="str">
        <f t="shared" si="36"/>
        <v>F</v>
      </c>
      <c r="Y64" s="140"/>
    </row>
    <row r="65" spans="1:46" ht="15" customHeight="1" x14ac:dyDescent="0.2">
      <c r="A65" s="44" t="s">
        <v>30</v>
      </c>
      <c r="B65" s="45"/>
      <c r="C65" s="45"/>
      <c r="D65" s="46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7"/>
      <c r="U65" s="55"/>
      <c r="V65" s="55"/>
      <c r="W65" s="45"/>
      <c r="X65" s="48"/>
      <c r="Y65" s="49"/>
      <c r="Z65" s="50"/>
      <c r="AA65" s="51"/>
      <c r="AB65" s="52"/>
      <c r="AC65" s="52"/>
      <c r="AD65" s="53"/>
      <c r="AE65" s="54"/>
      <c r="AF65" s="53"/>
      <c r="AG65" s="54"/>
      <c r="AH65" s="53"/>
      <c r="AI65" s="54"/>
      <c r="AJ65" s="55"/>
      <c r="AK65" s="53"/>
      <c r="AL65" s="54"/>
      <c r="AM65" s="53"/>
      <c r="AN65" s="54"/>
      <c r="AO65" s="53"/>
      <c r="AP65" s="54"/>
      <c r="AQ65" s="55"/>
      <c r="AR65" s="56"/>
      <c r="AS65" s="57"/>
      <c r="AT65" s="58"/>
    </row>
    <row r="66" spans="1:46" ht="15" customHeight="1" x14ac:dyDescent="0.2">
      <c r="A66" s="44"/>
      <c r="B66" s="45"/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55"/>
      <c r="U66" s="55"/>
      <c r="V66" s="55"/>
      <c r="W66" s="45"/>
      <c r="X66" s="48"/>
      <c r="Y66" s="49"/>
      <c r="Z66" s="50"/>
      <c r="AA66" s="51"/>
      <c r="AB66" s="52"/>
      <c r="AC66" s="52"/>
      <c r="AD66" s="53"/>
      <c r="AE66" s="54"/>
      <c r="AF66" s="53"/>
      <c r="AG66" s="54"/>
      <c r="AH66" s="53"/>
      <c r="AI66" s="54"/>
      <c r="AJ66" s="55"/>
      <c r="AK66" s="53"/>
      <c r="AL66" s="54"/>
      <c r="AM66" s="53"/>
      <c r="AN66" s="54"/>
      <c r="AO66" s="53"/>
      <c r="AP66" s="54"/>
      <c r="AQ66" s="55"/>
      <c r="AR66" s="56"/>
      <c r="AS66" s="57"/>
      <c r="AT66" s="58"/>
    </row>
    <row r="67" spans="1:46" ht="15" customHeight="1" x14ac:dyDescent="0.2">
      <c r="A67" s="44"/>
      <c r="B67" s="45"/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55"/>
      <c r="U67" s="55"/>
      <c r="V67" s="55"/>
      <c r="W67" s="45"/>
      <c r="X67" s="48"/>
      <c r="Y67" s="49"/>
      <c r="Z67" s="50"/>
      <c r="AA67" s="51"/>
      <c r="AB67" s="52"/>
      <c r="AC67" s="52"/>
      <c r="AD67" s="53"/>
      <c r="AE67" s="54"/>
      <c r="AF67" s="53"/>
      <c r="AG67" s="54"/>
      <c r="AH67" s="53"/>
      <c r="AI67" s="54"/>
      <c r="AJ67" s="55"/>
      <c r="AK67" s="53"/>
      <c r="AL67" s="54"/>
      <c r="AM67" s="53"/>
      <c r="AN67" s="54"/>
      <c r="AO67" s="53"/>
      <c r="AP67" s="54"/>
      <c r="AQ67" s="55"/>
      <c r="AR67" s="56"/>
      <c r="AS67" s="57"/>
      <c r="AT67" s="58"/>
    </row>
    <row r="68" spans="1:46" ht="15" customHeight="1" x14ac:dyDescent="0.2">
      <c r="A68" s="44"/>
      <c r="B68" s="45"/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55"/>
      <c r="U68" s="55"/>
      <c r="V68" s="55"/>
      <c r="W68" s="45"/>
      <c r="X68" s="48"/>
      <c r="Y68" s="49"/>
      <c r="Z68" s="50"/>
      <c r="AA68" s="51"/>
      <c r="AB68" s="52"/>
      <c r="AC68" s="52"/>
      <c r="AD68" s="53"/>
      <c r="AE68" s="54"/>
      <c r="AF68" s="53"/>
      <c r="AG68" s="54"/>
      <c r="AH68" s="53"/>
      <c r="AI68" s="54"/>
      <c r="AJ68" s="55"/>
      <c r="AK68" s="53"/>
      <c r="AL68" s="54"/>
      <c r="AM68" s="53"/>
      <c r="AN68" s="54"/>
      <c r="AO68" s="53"/>
      <c r="AP68" s="54"/>
      <c r="AQ68" s="55"/>
      <c r="AR68" s="56"/>
      <c r="AS68" s="57"/>
      <c r="AT68" s="58"/>
    </row>
    <row r="69" spans="1:46" ht="15" customHeight="1" x14ac:dyDescent="0.2">
      <c r="A69" s="44"/>
      <c r="B69" s="45"/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55"/>
      <c r="U69" s="55"/>
      <c r="V69" s="55"/>
      <c r="W69" s="45"/>
      <c r="X69" s="48"/>
      <c r="Y69" s="49"/>
      <c r="Z69" s="50"/>
      <c r="AA69" s="51"/>
      <c r="AB69" s="52"/>
      <c r="AC69" s="52"/>
      <c r="AD69" s="53"/>
      <c r="AE69" s="54"/>
      <c r="AF69" s="53"/>
      <c r="AG69" s="54"/>
      <c r="AH69" s="53"/>
      <c r="AI69" s="54"/>
      <c r="AJ69" s="55"/>
      <c r="AK69" s="53"/>
      <c r="AL69" s="54"/>
      <c r="AM69" s="53"/>
      <c r="AN69" s="54"/>
      <c r="AO69" s="53"/>
      <c r="AP69" s="54"/>
      <c r="AQ69" s="55"/>
      <c r="AR69" s="56"/>
      <c r="AS69" s="57"/>
      <c r="AT69" s="58"/>
    </row>
    <row r="70" spans="1:46" ht="15" customHeight="1" x14ac:dyDescent="0.2">
      <c r="A70" s="44"/>
      <c r="B70" s="45"/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55"/>
      <c r="U70" s="55"/>
      <c r="V70" s="55"/>
      <c r="W70" s="45"/>
      <c r="X70" s="48"/>
      <c r="Y70" s="49"/>
      <c r="Z70" s="50"/>
      <c r="AA70" s="51"/>
      <c r="AB70" s="52"/>
      <c r="AC70" s="52"/>
      <c r="AD70" s="53"/>
      <c r="AE70" s="54"/>
      <c r="AF70" s="53"/>
      <c r="AG70" s="54"/>
      <c r="AH70" s="53"/>
      <c r="AI70" s="54"/>
      <c r="AJ70" s="55"/>
      <c r="AK70" s="53"/>
      <c r="AL70" s="54"/>
      <c r="AM70" s="53"/>
      <c r="AN70" s="54"/>
      <c r="AO70" s="53"/>
      <c r="AP70" s="54"/>
      <c r="AQ70" s="55"/>
      <c r="AR70" s="56"/>
      <c r="AS70" s="57"/>
      <c r="AT70" s="58"/>
    </row>
    <row r="71" spans="1:46" ht="15" customHeight="1" x14ac:dyDescent="0.2">
      <c r="A71" s="44"/>
      <c r="B71" s="45"/>
      <c r="C71" s="45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55"/>
      <c r="U71" s="55"/>
      <c r="V71" s="55"/>
      <c r="W71" s="45"/>
      <c r="X71" s="48"/>
      <c r="Y71" s="49"/>
      <c r="Z71" s="50"/>
      <c r="AA71" s="51"/>
      <c r="AB71" s="52"/>
      <c r="AC71" s="52"/>
      <c r="AD71" s="53"/>
      <c r="AE71" s="54"/>
      <c r="AF71" s="53"/>
      <c r="AG71" s="54"/>
      <c r="AH71" s="53"/>
      <c r="AI71" s="54"/>
      <c r="AJ71" s="55"/>
      <c r="AK71" s="53"/>
      <c r="AL71" s="54"/>
      <c r="AM71" s="53"/>
      <c r="AN71" s="54"/>
      <c r="AO71" s="53"/>
      <c r="AP71" s="54"/>
      <c r="AQ71" s="55"/>
      <c r="AR71" s="56"/>
      <c r="AS71" s="57"/>
      <c r="AT71" s="58"/>
    </row>
    <row r="72" spans="1:46" ht="15" customHeight="1" x14ac:dyDescent="0.2">
      <c r="A72" s="44"/>
      <c r="B72" s="45"/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55"/>
      <c r="U72" s="55"/>
      <c r="V72" s="55"/>
      <c r="W72" s="45"/>
      <c r="X72" s="48"/>
      <c r="Y72" s="49"/>
      <c r="Z72" s="50"/>
      <c r="AA72" s="51"/>
      <c r="AB72" s="52"/>
      <c r="AC72" s="52"/>
      <c r="AD72" s="53"/>
      <c r="AE72" s="54"/>
      <c r="AF72" s="53"/>
      <c r="AG72" s="54"/>
      <c r="AH72" s="53"/>
      <c r="AI72" s="54"/>
      <c r="AJ72" s="55"/>
      <c r="AK72" s="53"/>
      <c r="AL72" s="54"/>
      <c r="AM72" s="53"/>
      <c r="AN72" s="54"/>
      <c r="AO72" s="53"/>
      <c r="AP72" s="54"/>
      <c r="AQ72" s="55"/>
      <c r="AR72" s="56"/>
      <c r="AS72" s="57"/>
      <c r="AT72" s="58"/>
    </row>
    <row r="73" spans="1:46" ht="15" customHeight="1" x14ac:dyDescent="0.2">
      <c r="A73" s="44"/>
      <c r="B73" s="45"/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55"/>
      <c r="U73" s="55"/>
      <c r="V73" s="55"/>
      <c r="W73" s="45"/>
      <c r="X73" s="48"/>
      <c r="Y73" s="49"/>
      <c r="Z73" s="50"/>
      <c r="AA73" s="51"/>
      <c r="AB73" s="52"/>
      <c r="AC73" s="52"/>
      <c r="AD73" s="53"/>
      <c r="AE73" s="54"/>
      <c r="AF73" s="53"/>
      <c r="AG73" s="54"/>
      <c r="AH73" s="53"/>
      <c r="AI73" s="54"/>
      <c r="AJ73" s="55"/>
      <c r="AK73" s="53"/>
      <c r="AL73" s="54"/>
      <c r="AM73" s="53"/>
      <c r="AN73" s="54"/>
      <c r="AO73" s="53"/>
      <c r="AP73" s="54"/>
      <c r="AQ73" s="55"/>
      <c r="AR73" s="56"/>
      <c r="AS73" s="57"/>
      <c r="AT73" s="58"/>
    </row>
    <row r="74" spans="1:46" ht="15" customHeight="1" x14ac:dyDescent="0.2">
      <c r="A74" s="44"/>
      <c r="B74" s="45"/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55"/>
      <c r="U74" s="55"/>
      <c r="V74" s="55"/>
      <c r="W74" s="45"/>
      <c r="X74" s="48"/>
      <c r="Y74" s="49"/>
      <c r="Z74" s="50"/>
      <c r="AA74" s="51"/>
      <c r="AB74" s="52"/>
      <c r="AC74" s="52"/>
      <c r="AD74" s="53"/>
      <c r="AE74" s="54"/>
      <c r="AF74" s="53"/>
      <c r="AG74" s="54"/>
      <c r="AH74" s="53"/>
      <c r="AI74" s="54"/>
      <c r="AJ74" s="55"/>
      <c r="AK74" s="53"/>
      <c r="AL74" s="54"/>
      <c r="AM74" s="53"/>
      <c r="AN74" s="54"/>
      <c r="AO74" s="53"/>
      <c r="AP74" s="54"/>
      <c r="AQ74" s="55"/>
      <c r="AR74" s="56"/>
      <c r="AS74" s="57"/>
      <c r="AT74" s="58"/>
    </row>
    <row r="75" spans="1:46" ht="15" customHeight="1" x14ac:dyDescent="0.2">
      <c r="A75" s="44"/>
      <c r="B75" s="45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55"/>
      <c r="U75" s="55"/>
      <c r="V75" s="55"/>
      <c r="W75" s="45"/>
      <c r="X75" s="48"/>
      <c r="Y75" s="49"/>
      <c r="Z75" s="50"/>
      <c r="AA75" s="51"/>
      <c r="AB75" s="52"/>
      <c r="AC75" s="52"/>
      <c r="AD75" s="53"/>
      <c r="AE75" s="54"/>
      <c r="AF75" s="53"/>
      <c r="AG75" s="54"/>
      <c r="AH75" s="53"/>
      <c r="AI75" s="54"/>
      <c r="AJ75" s="55"/>
      <c r="AK75" s="53"/>
      <c r="AL75" s="54"/>
      <c r="AM75" s="53"/>
      <c r="AN75" s="54"/>
      <c r="AO75" s="53"/>
      <c r="AP75" s="54"/>
      <c r="AQ75" s="55"/>
      <c r="AR75" s="56"/>
      <c r="AS75" s="57"/>
      <c r="AT75" s="58"/>
    </row>
    <row r="76" spans="1:46" ht="15" customHeight="1" x14ac:dyDescent="0.2">
      <c r="A76" s="44"/>
      <c r="B76" s="45"/>
      <c r="C76" s="45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55"/>
      <c r="U76" s="55"/>
      <c r="V76" s="55"/>
      <c r="W76" s="45"/>
      <c r="X76" s="48"/>
      <c r="Y76" s="49"/>
      <c r="Z76" s="50"/>
      <c r="AA76" s="51"/>
      <c r="AB76" s="52"/>
      <c r="AC76" s="52"/>
      <c r="AD76" s="53"/>
      <c r="AE76" s="54"/>
      <c r="AF76" s="53"/>
      <c r="AG76" s="54"/>
      <c r="AH76" s="53"/>
      <c r="AI76" s="54"/>
      <c r="AJ76" s="55"/>
      <c r="AK76" s="53"/>
      <c r="AL76" s="54"/>
      <c r="AM76" s="53"/>
      <c r="AN76" s="54"/>
      <c r="AO76" s="53"/>
      <c r="AP76" s="54"/>
      <c r="AQ76" s="55"/>
      <c r="AR76" s="56"/>
      <c r="AS76" s="57"/>
      <c r="AT76" s="58"/>
    </row>
    <row r="77" spans="1:46" ht="15" customHeight="1" x14ac:dyDescent="0.2">
      <c r="A77" s="44"/>
      <c r="B77" s="45"/>
      <c r="C77" s="45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55"/>
      <c r="U77" s="55"/>
      <c r="V77" s="55"/>
      <c r="W77" s="45"/>
      <c r="X77" s="48"/>
      <c r="Y77" s="49"/>
      <c r="Z77" s="50"/>
      <c r="AA77" s="51"/>
      <c r="AB77" s="52"/>
      <c r="AC77" s="52"/>
      <c r="AD77" s="53"/>
      <c r="AE77" s="54"/>
      <c r="AF77" s="53"/>
      <c r="AG77" s="54"/>
      <c r="AH77" s="53"/>
      <c r="AI77" s="54"/>
      <c r="AJ77" s="55"/>
      <c r="AK77" s="53"/>
      <c r="AL77" s="54"/>
      <c r="AM77" s="53"/>
      <c r="AN77" s="54"/>
      <c r="AO77" s="53"/>
      <c r="AP77" s="54"/>
      <c r="AQ77" s="55"/>
      <c r="AR77" s="56"/>
      <c r="AS77" s="57"/>
      <c r="AT77" s="58"/>
    </row>
    <row r="78" spans="1:46" ht="15" customHeight="1" x14ac:dyDescent="0.2">
      <c r="A78" s="44"/>
      <c r="B78" s="45"/>
      <c r="C78" s="45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55"/>
      <c r="U78" s="55"/>
      <c r="V78" s="55"/>
      <c r="W78" s="45"/>
      <c r="X78" s="48"/>
      <c r="Y78" s="49"/>
      <c r="Z78" s="50"/>
      <c r="AA78" s="51"/>
      <c r="AB78" s="52"/>
      <c r="AC78" s="52"/>
      <c r="AD78" s="53"/>
      <c r="AE78" s="54"/>
      <c r="AF78" s="53"/>
      <c r="AG78" s="54"/>
      <c r="AH78" s="53"/>
      <c r="AI78" s="54"/>
      <c r="AJ78" s="55"/>
      <c r="AK78" s="53"/>
      <c r="AL78" s="54"/>
      <c r="AM78" s="53"/>
      <c r="AN78" s="54"/>
      <c r="AO78" s="53"/>
      <c r="AP78" s="54"/>
      <c r="AQ78" s="55"/>
      <c r="AR78" s="56"/>
      <c r="AS78" s="57"/>
      <c r="AT78" s="58"/>
    </row>
    <row r="79" spans="1:46" ht="15" customHeight="1" x14ac:dyDescent="0.2">
      <c r="A79" s="44"/>
      <c r="B79" s="45"/>
      <c r="C79" s="45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55"/>
      <c r="U79" s="55"/>
      <c r="V79" s="55"/>
      <c r="W79" s="45"/>
      <c r="X79" s="48"/>
      <c r="Y79" s="49"/>
      <c r="Z79" s="50"/>
      <c r="AA79" s="51"/>
      <c r="AB79" s="52"/>
      <c r="AC79" s="52"/>
      <c r="AD79" s="53"/>
      <c r="AE79" s="54"/>
      <c r="AF79" s="53"/>
      <c r="AG79" s="54"/>
      <c r="AH79" s="53"/>
      <c r="AI79" s="54"/>
      <c r="AJ79" s="55"/>
      <c r="AK79" s="53"/>
      <c r="AL79" s="54"/>
      <c r="AM79" s="53"/>
      <c r="AN79" s="54"/>
      <c r="AO79" s="53"/>
      <c r="AP79" s="54"/>
      <c r="AQ79" s="55"/>
      <c r="AR79" s="56"/>
      <c r="AS79" s="57"/>
      <c r="AT79" s="58"/>
    </row>
    <row r="80" spans="1:46" ht="15" customHeight="1" x14ac:dyDescent="0.2">
      <c r="A80" s="44"/>
      <c r="B80" s="45"/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55"/>
      <c r="U80" s="55"/>
      <c r="V80" s="55"/>
      <c r="W80" s="45"/>
      <c r="X80" s="48"/>
      <c r="Y80" s="49"/>
      <c r="Z80" s="50"/>
      <c r="AA80" s="51"/>
      <c r="AB80" s="52"/>
      <c r="AC80" s="52"/>
      <c r="AD80" s="53"/>
      <c r="AE80" s="54"/>
      <c r="AF80" s="53"/>
      <c r="AG80" s="54"/>
      <c r="AH80" s="53"/>
      <c r="AI80" s="54"/>
      <c r="AJ80" s="55"/>
      <c r="AK80" s="53"/>
      <c r="AL80" s="54"/>
      <c r="AM80" s="53"/>
      <c r="AN80" s="54"/>
      <c r="AO80" s="53"/>
      <c r="AP80" s="54"/>
      <c r="AQ80" s="55"/>
      <c r="AR80" s="56"/>
      <c r="AS80" s="57"/>
      <c r="AT80" s="58"/>
    </row>
    <row r="81" spans="1:46" ht="15" customHeight="1" x14ac:dyDescent="0.2">
      <c r="A81" s="44"/>
      <c r="B81" s="45"/>
      <c r="C81" s="45"/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5"/>
      <c r="U81" s="55"/>
      <c r="V81" s="55"/>
      <c r="W81" s="45"/>
      <c r="X81" s="48"/>
      <c r="Y81" s="49"/>
      <c r="Z81" s="50"/>
      <c r="AA81" s="51"/>
      <c r="AB81" s="52"/>
      <c r="AC81" s="52"/>
      <c r="AD81" s="53"/>
      <c r="AE81" s="54"/>
      <c r="AF81" s="53"/>
      <c r="AG81" s="54"/>
      <c r="AH81" s="53"/>
      <c r="AI81" s="54"/>
      <c r="AJ81" s="55"/>
      <c r="AK81" s="53"/>
      <c r="AL81" s="54"/>
      <c r="AM81" s="53"/>
      <c r="AN81" s="54"/>
      <c r="AO81" s="53"/>
      <c r="AP81" s="54"/>
      <c r="AQ81" s="55"/>
      <c r="AR81" s="56"/>
      <c r="AS81" s="57"/>
      <c r="AT81" s="58"/>
    </row>
    <row r="82" spans="1:46" ht="15" customHeight="1" x14ac:dyDescent="0.2">
      <c r="A82" s="44"/>
      <c r="B82" s="45"/>
      <c r="C82" s="45"/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55"/>
      <c r="U82" s="55"/>
      <c r="V82" s="55"/>
      <c r="W82" s="45"/>
      <c r="X82" s="48"/>
      <c r="Y82" s="49"/>
      <c r="Z82" s="50"/>
      <c r="AA82" s="51"/>
      <c r="AB82" s="52"/>
      <c r="AC82" s="52"/>
      <c r="AD82" s="53"/>
      <c r="AE82" s="54"/>
      <c r="AF82" s="53"/>
      <c r="AG82" s="54"/>
      <c r="AH82" s="53"/>
      <c r="AI82" s="54"/>
      <c r="AJ82" s="55"/>
      <c r="AK82" s="53"/>
      <c r="AL82" s="54"/>
      <c r="AM82" s="53"/>
      <c r="AN82" s="54"/>
      <c r="AO82" s="53"/>
      <c r="AP82" s="54"/>
      <c r="AQ82" s="55"/>
      <c r="AR82" s="56"/>
      <c r="AS82" s="57"/>
      <c r="AT82" s="58"/>
    </row>
    <row r="83" spans="1:46" ht="15" customHeight="1" x14ac:dyDescent="0.2">
      <c r="A83" s="44"/>
      <c r="B83" s="45"/>
      <c r="C83" s="45"/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55"/>
      <c r="U83" s="55"/>
      <c r="V83" s="55"/>
      <c r="W83" s="45"/>
      <c r="X83" s="48"/>
      <c r="Y83" s="49"/>
      <c r="Z83" s="50"/>
      <c r="AA83" s="51"/>
      <c r="AB83" s="52"/>
      <c r="AC83" s="52"/>
      <c r="AD83" s="53"/>
      <c r="AE83" s="54"/>
      <c r="AF83" s="53"/>
      <c r="AG83" s="54"/>
      <c r="AH83" s="53"/>
      <c r="AI83" s="54"/>
      <c r="AJ83" s="55"/>
      <c r="AK83" s="53"/>
      <c r="AL83" s="54"/>
      <c r="AM83" s="53"/>
      <c r="AN83" s="54"/>
      <c r="AO83" s="53"/>
      <c r="AP83" s="54"/>
      <c r="AQ83" s="55"/>
      <c r="AR83" s="56"/>
      <c r="AS83" s="57"/>
      <c r="AT83" s="58"/>
    </row>
    <row r="84" spans="1:46" ht="15" customHeight="1" x14ac:dyDescent="0.2">
      <c r="A84" s="44"/>
      <c r="B84" s="45"/>
      <c r="C84" s="45"/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55"/>
      <c r="U84" s="55"/>
      <c r="V84" s="55"/>
      <c r="W84" s="45"/>
      <c r="X84" s="48"/>
      <c r="Y84" s="49"/>
      <c r="Z84" s="50"/>
      <c r="AA84" s="51"/>
      <c r="AB84" s="52"/>
      <c r="AC84" s="52"/>
      <c r="AD84" s="53"/>
      <c r="AE84" s="54"/>
      <c r="AF84" s="53"/>
      <c r="AG84" s="54"/>
      <c r="AH84" s="53"/>
      <c r="AI84" s="54"/>
      <c r="AJ84" s="55"/>
      <c r="AK84" s="53"/>
      <c r="AL84" s="54"/>
      <c r="AM84" s="53"/>
      <c r="AN84" s="54"/>
      <c r="AO84" s="53"/>
      <c r="AP84" s="54"/>
      <c r="AQ84" s="55"/>
      <c r="AR84" s="56"/>
      <c r="AS84" s="57"/>
      <c r="AT84" s="58"/>
    </row>
    <row r="85" spans="1:46" ht="15" customHeight="1" x14ac:dyDescent="0.2">
      <c r="A85" s="44"/>
      <c r="B85" s="45"/>
      <c r="C85" s="45"/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55"/>
      <c r="U85" s="55"/>
      <c r="V85" s="55"/>
      <c r="W85" s="45"/>
      <c r="X85" s="48"/>
      <c r="Y85" s="49"/>
      <c r="Z85" s="50"/>
      <c r="AA85" s="51"/>
      <c r="AB85" s="52"/>
      <c r="AC85" s="52"/>
      <c r="AD85" s="53"/>
      <c r="AE85" s="54"/>
      <c r="AF85" s="53"/>
      <c r="AG85" s="54"/>
      <c r="AH85" s="53"/>
      <c r="AI85" s="54"/>
      <c r="AJ85" s="55"/>
      <c r="AK85" s="53"/>
      <c r="AL85" s="54"/>
      <c r="AM85" s="53"/>
      <c r="AN85" s="54"/>
      <c r="AO85" s="53"/>
      <c r="AP85" s="54"/>
      <c r="AQ85" s="55"/>
      <c r="AR85" s="56"/>
      <c r="AS85" s="57"/>
      <c r="AT85" s="58"/>
    </row>
    <row r="86" spans="1:46" ht="15" customHeight="1" x14ac:dyDescent="0.2">
      <c r="A86" s="44"/>
      <c r="B86" s="45"/>
      <c r="C86" s="45"/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55"/>
      <c r="U86" s="55"/>
      <c r="V86" s="55"/>
      <c r="W86" s="45"/>
      <c r="X86" s="48"/>
      <c r="Y86" s="49"/>
      <c r="Z86" s="50"/>
      <c r="AA86" s="51"/>
      <c r="AB86" s="52"/>
      <c r="AC86" s="52"/>
      <c r="AD86" s="53"/>
      <c r="AE86" s="54"/>
      <c r="AF86" s="53"/>
      <c r="AG86" s="54"/>
      <c r="AH86" s="53"/>
      <c r="AI86" s="54"/>
      <c r="AJ86" s="55"/>
      <c r="AK86" s="53"/>
      <c r="AL86" s="54"/>
      <c r="AM86" s="53"/>
      <c r="AN86" s="54"/>
      <c r="AO86" s="53"/>
      <c r="AP86" s="54"/>
      <c r="AQ86" s="55"/>
      <c r="AR86" s="56"/>
      <c r="AS86" s="57"/>
      <c r="AT86" s="58"/>
    </row>
    <row r="87" spans="1:46" s="7" customFormat="1" ht="30" x14ac:dyDescent="0.2">
      <c r="A87" s="254" t="s">
        <v>17</v>
      </c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</row>
    <row r="88" spans="1:46" ht="15.95" customHeight="1" x14ac:dyDescent="0.2">
      <c r="A88" s="8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2"/>
    </row>
    <row r="89" spans="1:46" ht="21" customHeight="1" x14ac:dyDescent="0.2">
      <c r="A89" s="14" t="s">
        <v>63</v>
      </c>
      <c r="B89" s="14"/>
      <c r="C89" s="14"/>
      <c r="D89" s="15"/>
      <c r="E89" s="16"/>
      <c r="F89" s="16"/>
      <c r="G89" s="16"/>
      <c r="H89" s="16"/>
      <c r="I89" s="16"/>
      <c r="J89" s="16"/>
      <c r="K89" s="17" t="s">
        <v>35</v>
      </c>
      <c r="L89" s="17"/>
      <c r="M89" s="17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8"/>
    </row>
    <row r="90" spans="1:46" ht="18" customHeight="1" x14ac:dyDescent="0.2">
      <c r="A90" s="14" t="s">
        <v>1174</v>
      </c>
      <c r="B90" s="14"/>
      <c r="C90" s="14"/>
      <c r="D90" s="15"/>
      <c r="E90" s="16"/>
      <c r="F90" s="16"/>
      <c r="G90" s="16"/>
      <c r="H90" s="16"/>
      <c r="I90" s="16"/>
      <c r="J90" s="16"/>
      <c r="K90" s="17" t="s">
        <v>7</v>
      </c>
      <c r="L90" s="17"/>
      <c r="M90" s="17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8" t="s">
        <v>10</v>
      </c>
    </row>
    <row r="91" spans="1:46" ht="15.95" customHeight="1" x14ac:dyDescent="0.2">
      <c r="A91" s="19"/>
      <c r="B91" s="20"/>
      <c r="C91" s="20"/>
      <c r="D91" s="2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22"/>
    </row>
    <row r="92" spans="1:46" ht="14.1" customHeight="1" x14ac:dyDescent="0.2">
      <c r="A92" s="235" t="s">
        <v>2</v>
      </c>
      <c r="B92" s="236" t="s">
        <v>3</v>
      </c>
      <c r="C92" s="236" t="s">
        <v>4</v>
      </c>
      <c r="D92" s="236" t="s">
        <v>5</v>
      </c>
      <c r="E92" s="237" t="s">
        <v>21</v>
      </c>
      <c r="F92" s="238"/>
      <c r="G92" s="238"/>
      <c r="H92" s="238"/>
      <c r="I92" s="238"/>
      <c r="J92" s="238"/>
      <c r="K92" s="238"/>
      <c r="L92" s="71"/>
      <c r="M92" s="66"/>
      <c r="N92" s="235" t="s">
        <v>22</v>
      </c>
      <c r="O92" s="235"/>
      <c r="P92" s="235"/>
      <c r="Q92" s="235"/>
      <c r="R92" s="235"/>
      <c r="S92" s="235"/>
      <c r="T92" s="256"/>
      <c r="U92" s="71"/>
      <c r="V92" s="72"/>
      <c r="W92" s="257" t="s">
        <v>6</v>
      </c>
      <c r="X92" s="243" t="s">
        <v>1</v>
      </c>
      <c r="Y92" s="236" t="s">
        <v>1134</v>
      </c>
    </row>
    <row r="93" spans="1:46" ht="14.1" customHeight="1" x14ac:dyDescent="0.2">
      <c r="A93" s="235"/>
      <c r="B93" s="236"/>
      <c r="C93" s="236"/>
      <c r="D93" s="236"/>
      <c r="E93" s="240"/>
      <c r="F93" s="241"/>
      <c r="G93" s="241"/>
      <c r="H93" s="241"/>
      <c r="I93" s="241"/>
      <c r="J93" s="241"/>
      <c r="K93" s="241"/>
      <c r="L93" s="73"/>
      <c r="M93" s="68"/>
      <c r="N93" s="235"/>
      <c r="O93" s="235"/>
      <c r="P93" s="235"/>
      <c r="Q93" s="235"/>
      <c r="R93" s="235"/>
      <c r="S93" s="235"/>
      <c r="T93" s="256"/>
      <c r="U93" s="73"/>
      <c r="V93" s="74"/>
      <c r="W93" s="258"/>
      <c r="X93" s="243"/>
      <c r="Y93" s="236"/>
    </row>
    <row r="94" spans="1:46" ht="14.1" customHeight="1" x14ac:dyDescent="0.2">
      <c r="A94" s="235"/>
      <c r="B94" s="236"/>
      <c r="C94" s="236"/>
      <c r="D94" s="236"/>
      <c r="E94" s="232" t="s">
        <v>14</v>
      </c>
      <c r="F94" s="232"/>
      <c r="G94" s="232" t="s">
        <v>15</v>
      </c>
      <c r="H94" s="232"/>
      <c r="I94" s="232" t="s">
        <v>16</v>
      </c>
      <c r="J94" s="232"/>
      <c r="K94" s="23" t="s">
        <v>13</v>
      </c>
      <c r="L94" s="23" t="s">
        <v>1132</v>
      </c>
      <c r="M94" s="23" t="s">
        <v>1133</v>
      </c>
      <c r="N94" s="232" t="s">
        <v>14</v>
      </c>
      <c r="O94" s="232"/>
      <c r="P94" s="232" t="s">
        <v>15</v>
      </c>
      <c r="Q94" s="232"/>
      <c r="R94" s="232" t="s">
        <v>16</v>
      </c>
      <c r="S94" s="232"/>
      <c r="T94" s="23" t="s">
        <v>13</v>
      </c>
      <c r="U94" s="23" t="s">
        <v>1132</v>
      </c>
      <c r="V94" s="23" t="s">
        <v>1133</v>
      </c>
      <c r="W94" s="259"/>
      <c r="X94" s="243"/>
      <c r="Y94" s="236"/>
    </row>
    <row r="95" spans="1:46" s="36" customFormat="1" ht="20.100000000000001" customHeight="1" x14ac:dyDescent="0.25">
      <c r="A95" s="24">
        <v>1</v>
      </c>
      <c r="B95" s="25" t="s">
        <v>290</v>
      </c>
      <c r="C95" s="26" t="s">
        <v>91</v>
      </c>
      <c r="D95" s="26" t="s">
        <v>291</v>
      </c>
      <c r="E95" s="29">
        <v>93</v>
      </c>
      <c r="F95" s="28">
        <f t="shared" ref="F95:F101" si="54">E95/631</f>
        <v>0.1473851030110935</v>
      </c>
      <c r="G95" s="29">
        <v>82</v>
      </c>
      <c r="H95" s="28">
        <f t="shared" ref="H95:H101" si="55">G95/631.66</f>
        <v>0.12981667352689738</v>
      </c>
      <c r="I95" s="29">
        <v>57</v>
      </c>
      <c r="J95" s="28">
        <f t="shared" ref="J95:J101" si="56">I95/631.66</f>
        <v>9.0238419402843301E-2</v>
      </c>
      <c r="K95" s="28">
        <v>0</v>
      </c>
      <c r="L95" s="28">
        <f>F95+H95+J95</f>
        <v>0.36744019594083421</v>
      </c>
      <c r="M95" s="76" t="str">
        <f>IF(L95&lt;28.5%,"F",IF(L95&gt;=28.5%,"P"))</f>
        <v>P</v>
      </c>
      <c r="N95" s="30">
        <v>98</v>
      </c>
      <c r="O95" s="28">
        <f t="shared" ref="O95:O101" si="57">N95/631.66</f>
        <v>0.155146756166292</v>
      </c>
      <c r="P95" s="29">
        <v>85</v>
      </c>
      <c r="Q95" s="28">
        <f t="shared" ref="Q95:Q101" si="58">P95/631.66</f>
        <v>0.13456606402178387</v>
      </c>
      <c r="R95" s="29">
        <v>84</v>
      </c>
      <c r="S95" s="28">
        <f t="shared" ref="S95:S101" si="59">R95/631.66</f>
        <v>0.13298293385682172</v>
      </c>
      <c r="T95" s="28">
        <v>0.02</v>
      </c>
      <c r="U95" s="28">
        <f>O95+Q95+S95</f>
        <v>0.42269575404489756</v>
      </c>
      <c r="V95" s="76" t="str">
        <f>IF(U95&lt;28.5%,"F",IF(U95&gt;=28.5%,"P"))</f>
        <v>P</v>
      </c>
      <c r="W95" s="31">
        <f t="shared" ref="W95:W110" si="60">T95+S95+Q95+O95+K95+J95+H95+F95</f>
        <v>0.8101359499857318</v>
      </c>
      <c r="X95" s="32" t="str">
        <f t="shared" ref="X95:X110" si="61">IF(W95&lt;60%,"F",IF(W95&lt;70%,"D",IF(W95&lt;80%,"C",IF(W95&lt;90%,"B",IF(W95&gt;=90%,"A")))))</f>
        <v>B</v>
      </c>
      <c r="Y95" s="35"/>
    </row>
    <row r="96" spans="1:46" s="138" customFormat="1" ht="20.100000000000001" customHeight="1" x14ac:dyDescent="0.25">
      <c r="A96" s="106">
        <v>2</v>
      </c>
      <c r="B96" s="77" t="s">
        <v>292</v>
      </c>
      <c r="C96" s="78" t="s">
        <v>96</v>
      </c>
      <c r="D96" s="78" t="s">
        <v>293</v>
      </c>
      <c r="E96" s="81">
        <v>42</v>
      </c>
      <c r="F96" s="80">
        <f t="shared" si="54"/>
        <v>6.6561014263074481E-2</v>
      </c>
      <c r="G96" s="81">
        <v>44</v>
      </c>
      <c r="H96" s="80">
        <f t="shared" si="55"/>
        <v>6.9657727258335189E-2</v>
      </c>
      <c r="I96" s="81">
        <v>48</v>
      </c>
      <c r="J96" s="80">
        <f t="shared" si="56"/>
        <v>7.5990247918183831E-2</v>
      </c>
      <c r="K96" s="80">
        <v>0.01</v>
      </c>
      <c r="L96" s="80">
        <f t="shared" ref="L96:L110" si="62">F96+H96+J96</f>
        <v>0.21220898943959349</v>
      </c>
      <c r="M96" s="107" t="str">
        <f t="shared" ref="M96:M110" si="63">IF(L96&lt;28.5%,"F",IF(L96&gt;=28.5%,"P"))</f>
        <v>F</v>
      </c>
      <c r="N96" s="82">
        <v>71</v>
      </c>
      <c r="O96" s="80">
        <f t="shared" si="57"/>
        <v>0.1124022417123136</v>
      </c>
      <c r="P96" s="81">
        <v>54</v>
      </c>
      <c r="Q96" s="80">
        <f t="shared" si="58"/>
        <v>8.5489028907956816E-2</v>
      </c>
      <c r="R96" s="81">
        <v>35</v>
      </c>
      <c r="S96" s="80">
        <f t="shared" si="59"/>
        <v>5.5409555773675713E-2</v>
      </c>
      <c r="T96" s="80">
        <v>0.02</v>
      </c>
      <c r="U96" s="80">
        <f t="shared" ref="U96:U110" si="64">O96+Q96+S96</f>
        <v>0.25330082639394613</v>
      </c>
      <c r="V96" s="107" t="str">
        <f t="shared" ref="V96:V110" si="65">IF(U96&lt;28.5%,"F",IF(U96&gt;=28.5%,"P"))</f>
        <v>F</v>
      </c>
      <c r="W96" s="83">
        <f t="shared" si="60"/>
        <v>0.49550981583353965</v>
      </c>
      <c r="X96" s="136" t="str">
        <f t="shared" si="61"/>
        <v>F</v>
      </c>
      <c r="Y96" s="137"/>
    </row>
    <row r="97" spans="1:46" s="36" customFormat="1" ht="20.100000000000001" customHeight="1" x14ac:dyDescent="0.25">
      <c r="A97" s="24">
        <v>3</v>
      </c>
      <c r="B97" s="25" t="s">
        <v>886</v>
      </c>
      <c r="C97" s="26" t="s">
        <v>91</v>
      </c>
      <c r="D97" s="26" t="s">
        <v>887</v>
      </c>
      <c r="E97" s="29">
        <v>81</v>
      </c>
      <c r="F97" s="28">
        <f t="shared" si="54"/>
        <v>0.12836767036450078</v>
      </c>
      <c r="G97" s="29">
        <v>59</v>
      </c>
      <c r="H97" s="28">
        <f t="shared" si="55"/>
        <v>9.3404679732767629E-2</v>
      </c>
      <c r="I97" s="29">
        <v>70</v>
      </c>
      <c r="J97" s="28">
        <f t="shared" si="56"/>
        <v>0.11081911154735143</v>
      </c>
      <c r="K97" s="28">
        <v>0</v>
      </c>
      <c r="L97" s="28">
        <f t="shared" si="62"/>
        <v>0.33259146164461983</v>
      </c>
      <c r="M97" s="76" t="str">
        <f t="shared" si="63"/>
        <v>P</v>
      </c>
      <c r="N97" s="30">
        <v>85</v>
      </c>
      <c r="O97" s="28">
        <f t="shared" si="57"/>
        <v>0.13456606402178387</v>
      </c>
      <c r="P97" s="29">
        <v>71</v>
      </c>
      <c r="Q97" s="28">
        <f t="shared" si="58"/>
        <v>0.1124022417123136</v>
      </c>
      <c r="R97" s="29">
        <v>79</v>
      </c>
      <c r="S97" s="28">
        <f t="shared" si="59"/>
        <v>0.1250672830320109</v>
      </c>
      <c r="T97" s="28">
        <v>1.4999999999999999E-2</v>
      </c>
      <c r="U97" s="28">
        <f t="shared" si="64"/>
        <v>0.37203558876610832</v>
      </c>
      <c r="V97" s="76" t="str">
        <f t="shared" si="65"/>
        <v>P</v>
      </c>
      <c r="W97" s="31">
        <f t="shared" si="60"/>
        <v>0.71962705041072816</v>
      </c>
      <c r="X97" s="32" t="str">
        <f t="shared" si="61"/>
        <v>C</v>
      </c>
      <c r="Y97" s="40"/>
    </row>
    <row r="98" spans="1:46" s="141" customFormat="1" ht="20.100000000000001" customHeight="1" x14ac:dyDescent="0.25">
      <c r="A98" s="106">
        <v>4</v>
      </c>
      <c r="B98" s="77" t="s">
        <v>294</v>
      </c>
      <c r="C98" s="78" t="s">
        <v>91</v>
      </c>
      <c r="D98" s="78" t="s">
        <v>295</v>
      </c>
      <c r="E98" s="81">
        <v>55</v>
      </c>
      <c r="F98" s="80">
        <f t="shared" si="54"/>
        <v>8.7163232963549928E-2</v>
      </c>
      <c r="G98" s="81">
        <v>55</v>
      </c>
      <c r="H98" s="80">
        <f t="shared" si="55"/>
        <v>8.7072159072918986E-2</v>
      </c>
      <c r="I98" s="81">
        <v>40</v>
      </c>
      <c r="J98" s="80">
        <f t="shared" si="56"/>
        <v>6.3325206598486533E-2</v>
      </c>
      <c r="K98" s="80">
        <v>0.02</v>
      </c>
      <c r="L98" s="80">
        <f t="shared" si="62"/>
        <v>0.23756059863495546</v>
      </c>
      <c r="M98" s="107" t="str">
        <f t="shared" si="63"/>
        <v>F</v>
      </c>
      <c r="N98" s="82">
        <v>60</v>
      </c>
      <c r="O98" s="80">
        <f t="shared" si="57"/>
        <v>9.49878098977298E-2</v>
      </c>
      <c r="P98" s="81">
        <v>46</v>
      </c>
      <c r="Q98" s="80">
        <f t="shared" si="58"/>
        <v>7.2823987588259517E-2</v>
      </c>
      <c r="R98" s="81">
        <v>51</v>
      </c>
      <c r="S98" s="80">
        <f t="shared" si="59"/>
        <v>8.073963841307033E-2</v>
      </c>
      <c r="T98" s="80">
        <v>2.5000000000000001E-2</v>
      </c>
      <c r="U98" s="80">
        <f t="shared" si="64"/>
        <v>0.24855143589905965</v>
      </c>
      <c r="V98" s="107" t="str">
        <f t="shared" si="65"/>
        <v>F</v>
      </c>
      <c r="W98" s="83">
        <f t="shared" si="60"/>
        <v>0.53111203453401512</v>
      </c>
      <c r="X98" s="84" t="str">
        <f t="shared" si="61"/>
        <v>F</v>
      </c>
      <c r="Y98" s="140"/>
    </row>
    <row r="99" spans="1:46" s="197" customFormat="1" ht="20.100000000000001" customHeight="1" x14ac:dyDescent="0.25">
      <c r="A99" s="187">
        <v>5</v>
      </c>
      <c r="B99" s="188" t="s">
        <v>296</v>
      </c>
      <c r="C99" s="189" t="s">
        <v>91</v>
      </c>
      <c r="D99" s="189" t="s">
        <v>297</v>
      </c>
      <c r="E99" s="190">
        <v>57</v>
      </c>
      <c r="F99" s="191">
        <f t="shared" si="54"/>
        <v>9.0332805071315372E-2</v>
      </c>
      <c r="G99" s="190">
        <v>61</v>
      </c>
      <c r="H99" s="191">
        <f t="shared" si="55"/>
        <v>9.6570940062691957E-2</v>
      </c>
      <c r="I99" s="190">
        <v>50</v>
      </c>
      <c r="J99" s="191">
        <f t="shared" si="56"/>
        <v>7.9156508248108159E-2</v>
      </c>
      <c r="K99" s="191">
        <v>0.01</v>
      </c>
      <c r="L99" s="191">
        <f t="shared" si="62"/>
        <v>0.26606025338211547</v>
      </c>
      <c r="M99" s="192" t="str">
        <f t="shared" si="63"/>
        <v>F</v>
      </c>
      <c r="N99" s="193">
        <v>79</v>
      </c>
      <c r="O99" s="191">
        <f t="shared" si="57"/>
        <v>0.1250672830320109</v>
      </c>
      <c r="P99" s="190">
        <v>64</v>
      </c>
      <c r="Q99" s="191">
        <f t="shared" si="58"/>
        <v>0.10132033055757846</v>
      </c>
      <c r="R99" s="190">
        <v>64</v>
      </c>
      <c r="S99" s="191">
        <f t="shared" si="59"/>
        <v>0.10132033055757846</v>
      </c>
      <c r="T99" s="191">
        <v>2.5000000000000001E-2</v>
      </c>
      <c r="U99" s="191">
        <f t="shared" si="64"/>
        <v>0.32770794414716781</v>
      </c>
      <c r="V99" s="192" t="str">
        <f t="shared" si="65"/>
        <v>P</v>
      </c>
      <c r="W99" s="194">
        <f t="shared" si="60"/>
        <v>0.62876819752928326</v>
      </c>
      <c r="X99" s="195" t="s">
        <v>91</v>
      </c>
      <c r="Y99" s="196"/>
    </row>
    <row r="100" spans="1:46" s="34" customFormat="1" ht="20.100000000000001" customHeight="1" x14ac:dyDescent="0.25">
      <c r="A100" s="24">
        <v>6</v>
      </c>
      <c r="B100" s="25" t="s">
        <v>298</v>
      </c>
      <c r="C100" s="26" t="s">
        <v>96</v>
      </c>
      <c r="D100" s="26" t="s">
        <v>299</v>
      </c>
      <c r="E100" s="29">
        <v>61</v>
      </c>
      <c r="F100" s="28">
        <f t="shared" si="54"/>
        <v>9.6671949286846276E-2</v>
      </c>
      <c r="G100" s="29">
        <v>67</v>
      </c>
      <c r="H100" s="28">
        <f t="shared" si="55"/>
        <v>0.10606972105246494</v>
      </c>
      <c r="I100" s="29">
        <v>72</v>
      </c>
      <c r="J100" s="28">
        <f t="shared" si="56"/>
        <v>0.11398537187727575</v>
      </c>
      <c r="K100" s="28">
        <v>0.02</v>
      </c>
      <c r="L100" s="28">
        <f t="shared" si="62"/>
        <v>0.31672704221658698</v>
      </c>
      <c r="M100" s="76" t="str">
        <f t="shared" si="63"/>
        <v>P</v>
      </c>
      <c r="N100" s="30">
        <v>82</v>
      </c>
      <c r="O100" s="28">
        <f t="shared" si="57"/>
        <v>0.12981667352689738</v>
      </c>
      <c r="P100" s="29">
        <v>51</v>
      </c>
      <c r="Q100" s="28">
        <f t="shared" si="58"/>
        <v>8.073963841307033E-2</v>
      </c>
      <c r="R100" s="29">
        <v>58</v>
      </c>
      <c r="S100" s="28">
        <f t="shared" si="59"/>
        <v>9.1821549567805472E-2</v>
      </c>
      <c r="T100" s="28">
        <v>2.5000000000000001E-2</v>
      </c>
      <c r="U100" s="28">
        <f t="shared" si="64"/>
        <v>0.30237786150777318</v>
      </c>
      <c r="V100" s="76" t="str">
        <f t="shared" si="65"/>
        <v>P</v>
      </c>
      <c r="W100" s="31">
        <f t="shared" si="60"/>
        <v>0.66410490372436015</v>
      </c>
      <c r="X100" s="32" t="str">
        <f t="shared" si="61"/>
        <v>D</v>
      </c>
      <c r="Y100" s="41" t="s">
        <v>11</v>
      </c>
    </row>
    <row r="101" spans="1:46" s="34" customFormat="1" ht="20.100000000000001" customHeight="1" x14ac:dyDescent="0.25">
      <c r="A101" s="24">
        <v>7</v>
      </c>
      <c r="B101" s="25" t="s">
        <v>300</v>
      </c>
      <c r="C101" s="26" t="s">
        <v>96</v>
      </c>
      <c r="D101" s="26" t="s">
        <v>301</v>
      </c>
      <c r="E101" s="29">
        <v>62</v>
      </c>
      <c r="F101" s="28">
        <f t="shared" si="54"/>
        <v>9.8256735340728998E-2</v>
      </c>
      <c r="G101" s="29">
        <v>65</v>
      </c>
      <c r="H101" s="28">
        <f t="shared" si="55"/>
        <v>0.10290346072254061</v>
      </c>
      <c r="I101" s="29">
        <v>58</v>
      </c>
      <c r="J101" s="28">
        <f t="shared" si="56"/>
        <v>9.1821549567805472E-2</v>
      </c>
      <c r="K101" s="28">
        <v>0.02</v>
      </c>
      <c r="L101" s="28">
        <f t="shared" si="62"/>
        <v>0.2929817456310751</v>
      </c>
      <c r="M101" s="76" t="str">
        <f t="shared" si="63"/>
        <v>P</v>
      </c>
      <c r="N101" s="30">
        <v>84</v>
      </c>
      <c r="O101" s="28">
        <f t="shared" si="57"/>
        <v>0.13298293385682172</v>
      </c>
      <c r="P101" s="29">
        <v>57</v>
      </c>
      <c r="Q101" s="28">
        <f t="shared" si="58"/>
        <v>9.0238419402843301E-2</v>
      </c>
      <c r="R101" s="29">
        <v>68</v>
      </c>
      <c r="S101" s="28">
        <f t="shared" si="59"/>
        <v>0.1076528512174271</v>
      </c>
      <c r="T101" s="28">
        <v>2.5000000000000001E-2</v>
      </c>
      <c r="U101" s="28">
        <f t="shared" si="64"/>
        <v>0.33087420447709215</v>
      </c>
      <c r="V101" s="76" t="str">
        <f t="shared" si="65"/>
        <v>P</v>
      </c>
      <c r="W101" s="31">
        <f t="shared" si="60"/>
        <v>0.66885595010816723</v>
      </c>
      <c r="X101" s="32" t="str">
        <f t="shared" si="61"/>
        <v>D</v>
      </c>
      <c r="Y101" s="42"/>
    </row>
    <row r="102" spans="1:46" s="36" customFormat="1" ht="20.100000000000001" customHeight="1" x14ac:dyDescent="0.25">
      <c r="A102" s="24">
        <v>8</v>
      </c>
      <c r="B102" s="25" t="s">
        <v>302</v>
      </c>
      <c r="C102" s="26" t="s">
        <v>91</v>
      </c>
      <c r="D102" s="26" t="s">
        <v>303</v>
      </c>
      <c r="E102" s="29">
        <v>82</v>
      </c>
      <c r="F102" s="28">
        <f t="shared" ref="F102:F110" si="66">E102/631</f>
        <v>0.12995245641838352</v>
      </c>
      <c r="G102" s="29">
        <v>82</v>
      </c>
      <c r="H102" s="28">
        <f t="shared" ref="H102:H110" si="67">G102/631.66</f>
        <v>0.12981667352689738</v>
      </c>
      <c r="I102" s="29">
        <v>93</v>
      </c>
      <c r="J102" s="28">
        <f t="shared" ref="J102:J110" si="68">I102/631.66</f>
        <v>0.14723110534148118</v>
      </c>
      <c r="K102" s="28">
        <v>0.02</v>
      </c>
      <c r="L102" s="28">
        <f t="shared" si="62"/>
        <v>0.4070002352867621</v>
      </c>
      <c r="M102" s="76" t="str">
        <f t="shared" si="63"/>
        <v>P</v>
      </c>
      <c r="N102" s="30">
        <v>86</v>
      </c>
      <c r="O102" s="28">
        <f t="shared" ref="O102:O110" si="69">N102/631.66</f>
        <v>0.13614919418674604</v>
      </c>
      <c r="P102" s="29">
        <v>81</v>
      </c>
      <c r="Q102" s="28">
        <f t="shared" ref="Q102:Q110" si="70">P102/631.66</f>
        <v>0.12823354336193524</v>
      </c>
      <c r="R102" s="29">
        <v>77</v>
      </c>
      <c r="S102" s="28">
        <f t="shared" ref="S102:S110" si="71">R102/631.66</f>
        <v>0.12190102270208657</v>
      </c>
      <c r="T102" s="28">
        <v>2.5000000000000001E-2</v>
      </c>
      <c r="U102" s="28">
        <f t="shared" si="64"/>
        <v>0.38628376025076783</v>
      </c>
      <c r="V102" s="76" t="str">
        <f t="shared" si="65"/>
        <v>P</v>
      </c>
      <c r="W102" s="31">
        <f t="shared" si="60"/>
        <v>0.83828399553752997</v>
      </c>
      <c r="X102" s="32" t="str">
        <f t="shared" si="61"/>
        <v>B</v>
      </c>
      <c r="Y102" s="35"/>
    </row>
    <row r="103" spans="1:46" s="36" customFormat="1" ht="20.100000000000001" customHeight="1" x14ac:dyDescent="0.25">
      <c r="A103" s="24">
        <v>9</v>
      </c>
      <c r="B103" s="25" t="s">
        <v>304</v>
      </c>
      <c r="C103" s="26" t="s">
        <v>91</v>
      </c>
      <c r="D103" s="26" t="s">
        <v>305</v>
      </c>
      <c r="E103" s="29">
        <v>92</v>
      </c>
      <c r="F103" s="28">
        <f t="shared" si="66"/>
        <v>0.14580031695721077</v>
      </c>
      <c r="G103" s="29">
        <v>89</v>
      </c>
      <c r="H103" s="28">
        <f t="shared" si="67"/>
        <v>0.14089858468163252</v>
      </c>
      <c r="I103" s="29">
        <v>84</v>
      </c>
      <c r="J103" s="28">
        <f t="shared" si="68"/>
        <v>0.13298293385682172</v>
      </c>
      <c r="K103" s="28">
        <v>0.02</v>
      </c>
      <c r="L103" s="28">
        <f t="shared" si="62"/>
        <v>0.41968183549566496</v>
      </c>
      <c r="M103" s="76" t="str">
        <f t="shared" si="63"/>
        <v>P</v>
      </c>
      <c r="N103" s="30">
        <v>97</v>
      </c>
      <c r="O103" s="28">
        <f t="shared" si="69"/>
        <v>0.15356362600132983</v>
      </c>
      <c r="P103" s="29">
        <v>87</v>
      </c>
      <c r="Q103" s="28">
        <f t="shared" si="70"/>
        <v>0.13773232435170821</v>
      </c>
      <c r="R103" s="29">
        <v>79</v>
      </c>
      <c r="S103" s="28">
        <f t="shared" si="71"/>
        <v>0.1250672830320109</v>
      </c>
      <c r="T103" s="28">
        <v>0.02</v>
      </c>
      <c r="U103" s="28">
        <f t="shared" si="64"/>
        <v>0.41636323338504888</v>
      </c>
      <c r="V103" s="76" t="str">
        <f t="shared" si="65"/>
        <v>P</v>
      </c>
      <c r="W103" s="31">
        <f t="shared" si="60"/>
        <v>0.87604506888071398</v>
      </c>
      <c r="X103" s="32" t="str">
        <f t="shared" si="61"/>
        <v>B</v>
      </c>
      <c r="Y103" s="40"/>
    </row>
    <row r="104" spans="1:46" s="141" customFormat="1" ht="20.100000000000001" customHeight="1" x14ac:dyDescent="0.25">
      <c r="A104" s="106">
        <v>10</v>
      </c>
      <c r="B104" s="77" t="s">
        <v>306</v>
      </c>
      <c r="C104" s="78" t="s">
        <v>91</v>
      </c>
      <c r="D104" s="78" t="s">
        <v>307</v>
      </c>
      <c r="E104" s="81">
        <v>54</v>
      </c>
      <c r="F104" s="80">
        <f t="shared" si="66"/>
        <v>8.5578446909667191E-2</v>
      </c>
      <c r="G104" s="81">
        <v>48</v>
      </c>
      <c r="H104" s="80">
        <f t="shared" si="67"/>
        <v>7.5990247918183831E-2</v>
      </c>
      <c r="I104" s="81">
        <v>32</v>
      </c>
      <c r="J104" s="80">
        <f t="shared" si="68"/>
        <v>5.0660165278789228E-2</v>
      </c>
      <c r="K104" s="80">
        <v>0</v>
      </c>
      <c r="L104" s="80">
        <f t="shared" si="62"/>
        <v>0.21222886010664024</v>
      </c>
      <c r="M104" s="107" t="str">
        <f t="shared" si="63"/>
        <v>F</v>
      </c>
      <c r="N104" s="82">
        <v>73</v>
      </c>
      <c r="O104" s="80">
        <f t="shared" si="69"/>
        <v>0.11556850204223792</v>
      </c>
      <c r="P104" s="81">
        <v>55</v>
      </c>
      <c r="Q104" s="80">
        <f t="shared" si="70"/>
        <v>8.7072159072918986E-2</v>
      </c>
      <c r="R104" s="81">
        <v>59</v>
      </c>
      <c r="S104" s="80">
        <f t="shared" si="71"/>
        <v>9.3404679732767629E-2</v>
      </c>
      <c r="T104" s="80">
        <v>2.5000000000000001E-2</v>
      </c>
      <c r="U104" s="80">
        <f t="shared" si="64"/>
        <v>0.29604534084792455</v>
      </c>
      <c r="V104" s="107" t="str">
        <f t="shared" si="65"/>
        <v>P</v>
      </c>
      <c r="W104" s="83">
        <f t="shared" si="60"/>
        <v>0.53327420095456479</v>
      </c>
      <c r="X104" s="84" t="str">
        <f t="shared" si="61"/>
        <v>F</v>
      </c>
      <c r="Y104" s="142"/>
    </row>
    <row r="105" spans="1:46" s="141" customFormat="1" ht="20.100000000000001" customHeight="1" x14ac:dyDescent="0.25">
      <c r="A105" s="106">
        <v>11</v>
      </c>
      <c r="B105" s="77" t="s">
        <v>308</v>
      </c>
      <c r="C105" s="78" t="s">
        <v>96</v>
      </c>
      <c r="D105" s="78" t="s">
        <v>309</v>
      </c>
      <c r="E105" s="81">
        <v>42</v>
      </c>
      <c r="F105" s="80">
        <f t="shared" si="66"/>
        <v>6.6561014263074481E-2</v>
      </c>
      <c r="G105" s="81">
        <v>53</v>
      </c>
      <c r="H105" s="80">
        <f t="shared" si="67"/>
        <v>8.3905898742994658E-2</v>
      </c>
      <c r="I105" s="81">
        <v>29</v>
      </c>
      <c r="J105" s="80">
        <f t="shared" si="68"/>
        <v>4.5910774783902736E-2</v>
      </c>
      <c r="K105" s="80">
        <v>0.01</v>
      </c>
      <c r="L105" s="80">
        <f t="shared" si="62"/>
        <v>0.19637768778997186</v>
      </c>
      <c r="M105" s="107" t="str">
        <f t="shared" si="63"/>
        <v>F</v>
      </c>
      <c r="N105" s="82">
        <v>41</v>
      </c>
      <c r="O105" s="80">
        <f t="shared" si="69"/>
        <v>6.490833676344869E-2</v>
      </c>
      <c r="P105" s="81">
        <v>38</v>
      </c>
      <c r="Q105" s="80">
        <f t="shared" si="70"/>
        <v>6.0158946268562205E-2</v>
      </c>
      <c r="R105" s="81">
        <v>38</v>
      </c>
      <c r="S105" s="80">
        <f t="shared" si="71"/>
        <v>6.0158946268562205E-2</v>
      </c>
      <c r="T105" s="80">
        <v>0.02</v>
      </c>
      <c r="U105" s="80">
        <f t="shared" si="64"/>
        <v>0.18522622930057309</v>
      </c>
      <c r="V105" s="107" t="str">
        <f t="shared" si="65"/>
        <v>F</v>
      </c>
      <c r="W105" s="83">
        <f t="shared" si="60"/>
        <v>0.41160391709054495</v>
      </c>
      <c r="X105" s="84" t="str">
        <f t="shared" si="61"/>
        <v>F</v>
      </c>
      <c r="Y105" s="140" t="s">
        <v>11</v>
      </c>
    </row>
    <row r="106" spans="1:46" s="96" customFormat="1" ht="20.100000000000001" customHeight="1" x14ac:dyDescent="0.25">
      <c r="A106" s="101">
        <v>12</v>
      </c>
      <c r="B106" s="85" t="s">
        <v>310</v>
      </c>
      <c r="C106" s="86" t="s">
        <v>96</v>
      </c>
      <c r="D106" s="86" t="s">
        <v>311</v>
      </c>
      <c r="E106" s="89">
        <v>55</v>
      </c>
      <c r="F106" s="88">
        <f t="shared" si="66"/>
        <v>8.7163232963549928E-2</v>
      </c>
      <c r="G106" s="89">
        <v>42</v>
      </c>
      <c r="H106" s="88">
        <f t="shared" si="67"/>
        <v>6.6491466928410861E-2</v>
      </c>
      <c r="I106" s="89">
        <v>78</v>
      </c>
      <c r="J106" s="88">
        <f t="shared" si="68"/>
        <v>0.12348415286704874</v>
      </c>
      <c r="K106" s="88">
        <v>0.02</v>
      </c>
      <c r="L106" s="88">
        <f t="shared" si="62"/>
        <v>0.27713885275900951</v>
      </c>
      <c r="M106" s="94" t="str">
        <f t="shared" si="63"/>
        <v>F</v>
      </c>
      <c r="N106" s="90">
        <v>81</v>
      </c>
      <c r="O106" s="88">
        <f t="shared" si="69"/>
        <v>0.12823354336193524</v>
      </c>
      <c r="P106" s="89">
        <v>58</v>
      </c>
      <c r="Q106" s="88">
        <f t="shared" si="70"/>
        <v>9.1821549567805472E-2</v>
      </c>
      <c r="R106" s="89">
        <v>60</v>
      </c>
      <c r="S106" s="88">
        <f t="shared" si="71"/>
        <v>9.49878098977298E-2</v>
      </c>
      <c r="T106" s="88">
        <v>1.4999999999999999E-2</v>
      </c>
      <c r="U106" s="88">
        <f t="shared" si="64"/>
        <v>0.31504290282747049</v>
      </c>
      <c r="V106" s="94" t="str">
        <f t="shared" si="65"/>
        <v>P</v>
      </c>
      <c r="W106" s="91">
        <f t="shared" si="60"/>
        <v>0.62718175558648004</v>
      </c>
      <c r="X106" s="92" t="str">
        <f t="shared" si="61"/>
        <v>D</v>
      </c>
      <c r="Y106" s="135"/>
    </row>
    <row r="107" spans="1:46" s="36" customFormat="1" ht="20.100000000000001" customHeight="1" x14ac:dyDescent="0.25">
      <c r="A107" s="24">
        <v>13</v>
      </c>
      <c r="B107" s="25" t="s">
        <v>312</v>
      </c>
      <c r="C107" s="26" t="s">
        <v>96</v>
      </c>
      <c r="D107" s="26" t="s">
        <v>315</v>
      </c>
      <c r="E107" s="29">
        <v>78</v>
      </c>
      <c r="F107" s="28">
        <f t="shared" si="66"/>
        <v>0.12361331220285261</v>
      </c>
      <c r="G107" s="29">
        <v>70</v>
      </c>
      <c r="H107" s="28">
        <f t="shared" si="67"/>
        <v>0.11081911154735143</v>
      </c>
      <c r="I107" s="29">
        <v>63</v>
      </c>
      <c r="J107" s="28">
        <f t="shared" si="68"/>
        <v>9.9737200392616285E-2</v>
      </c>
      <c r="K107" s="28">
        <v>0.01</v>
      </c>
      <c r="L107" s="28">
        <f t="shared" si="62"/>
        <v>0.33416962414282031</v>
      </c>
      <c r="M107" s="76" t="str">
        <f t="shared" si="63"/>
        <v>P</v>
      </c>
      <c r="N107" s="30">
        <v>86</v>
      </c>
      <c r="O107" s="28">
        <f t="shared" si="69"/>
        <v>0.13614919418674604</v>
      </c>
      <c r="P107" s="29">
        <v>79</v>
      </c>
      <c r="Q107" s="28">
        <f t="shared" si="70"/>
        <v>0.1250672830320109</v>
      </c>
      <c r="R107" s="29">
        <v>60</v>
      </c>
      <c r="S107" s="28">
        <f t="shared" si="71"/>
        <v>9.49878098977298E-2</v>
      </c>
      <c r="T107" s="28">
        <v>0.02</v>
      </c>
      <c r="U107" s="28">
        <f t="shared" si="64"/>
        <v>0.35620428711648677</v>
      </c>
      <c r="V107" s="76" t="str">
        <f t="shared" si="65"/>
        <v>P</v>
      </c>
      <c r="W107" s="31">
        <f t="shared" si="60"/>
        <v>0.72037391125930716</v>
      </c>
      <c r="X107" s="32" t="str">
        <f t="shared" si="61"/>
        <v>C</v>
      </c>
      <c r="Y107" s="43"/>
    </row>
    <row r="108" spans="1:46" s="36" customFormat="1" ht="20.100000000000001" customHeight="1" x14ac:dyDescent="0.25">
      <c r="A108" s="24">
        <v>14</v>
      </c>
      <c r="B108" s="25" t="s">
        <v>313</v>
      </c>
      <c r="C108" s="26" t="s">
        <v>91</v>
      </c>
      <c r="D108" s="26" t="s">
        <v>316</v>
      </c>
      <c r="E108" s="29">
        <v>78</v>
      </c>
      <c r="F108" s="28">
        <f t="shared" si="66"/>
        <v>0.12361331220285261</v>
      </c>
      <c r="G108" s="29">
        <v>63</v>
      </c>
      <c r="H108" s="28">
        <f t="shared" si="67"/>
        <v>9.9737200392616285E-2</v>
      </c>
      <c r="I108" s="29">
        <v>76</v>
      </c>
      <c r="J108" s="28">
        <f t="shared" si="68"/>
        <v>0.12031789253712441</v>
      </c>
      <c r="K108" s="28">
        <v>0.02</v>
      </c>
      <c r="L108" s="28">
        <f t="shared" si="62"/>
        <v>0.34366840513259334</v>
      </c>
      <c r="M108" s="76" t="str">
        <f t="shared" si="63"/>
        <v>P</v>
      </c>
      <c r="N108" s="30">
        <v>85</v>
      </c>
      <c r="O108" s="28">
        <f t="shared" si="69"/>
        <v>0.13456606402178387</v>
      </c>
      <c r="P108" s="29">
        <v>67</v>
      </c>
      <c r="Q108" s="28">
        <f t="shared" si="70"/>
        <v>0.10606972105246494</v>
      </c>
      <c r="R108" s="29">
        <v>64</v>
      </c>
      <c r="S108" s="28">
        <f t="shared" si="71"/>
        <v>0.10132033055757846</v>
      </c>
      <c r="T108" s="28">
        <v>1.4999999999999999E-2</v>
      </c>
      <c r="U108" s="28">
        <f t="shared" si="64"/>
        <v>0.34195611563182726</v>
      </c>
      <c r="V108" s="76" t="str">
        <f t="shared" si="65"/>
        <v>P</v>
      </c>
      <c r="W108" s="31">
        <f t="shared" si="60"/>
        <v>0.72062452076442063</v>
      </c>
      <c r="X108" s="32" t="str">
        <f t="shared" si="61"/>
        <v>C</v>
      </c>
      <c r="Y108" s="35"/>
    </row>
    <row r="109" spans="1:46" s="36" customFormat="1" ht="20.100000000000001" customHeight="1" x14ac:dyDescent="0.25">
      <c r="A109" s="24">
        <v>15</v>
      </c>
      <c r="B109" s="25" t="s">
        <v>314</v>
      </c>
      <c r="C109" s="26" t="s">
        <v>91</v>
      </c>
      <c r="D109" s="26" t="s">
        <v>317</v>
      </c>
      <c r="E109" s="29">
        <v>82</v>
      </c>
      <c r="F109" s="28">
        <f t="shared" ref="F109" si="72">E109/631</f>
        <v>0.12995245641838352</v>
      </c>
      <c r="G109" s="29">
        <v>81</v>
      </c>
      <c r="H109" s="28">
        <f t="shared" ref="H109" si="73">G109/631.66</f>
        <v>0.12823354336193524</v>
      </c>
      <c r="I109" s="29">
        <v>74</v>
      </c>
      <c r="J109" s="28">
        <f t="shared" ref="J109" si="74">I109/631.66</f>
        <v>0.11715163220720008</v>
      </c>
      <c r="K109" s="28">
        <v>0.02</v>
      </c>
      <c r="L109" s="28">
        <f t="shared" si="62"/>
        <v>0.37533763198751885</v>
      </c>
      <c r="M109" s="76" t="str">
        <f t="shared" si="63"/>
        <v>P</v>
      </c>
      <c r="N109" s="30">
        <v>80</v>
      </c>
      <c r="O109" s="28">
        <f t="shared" ref="O109" si="75">N109/631.66</f>
        <v>0.12665041319697307</v>
      </c>
      <c r="P109" s="29">
        <v>64</v>
      </c>
      <c r="Q109" s="28">
        <f t="shared" ref="Q109" si="76">P109/631.66</f>
        <v>0.10132033055757846</v>
      </c>
      <c r="R109" s="29">
        <v>75</v>
      </c>
      <c r="S109" s="28">
        <f t="shared" ref="S109" si="77">R109/631.66</f>
        <v>0.11873476237216224</v>
      </c>
      <c r="T109" s="28">
        <v>1.4999999999999999E-2</v>
      </c>
      <c r="U109" s="28">
        <f t="shared" si="64"/>
        <v>0.34670550612671375</v>
      </c>
      <c r="V109" s="76" t="str">
        <f t="shared" si="65"/>
        <v>P</v>
      </c>
      <c r="W109" s="31">
        <f t="shared" ref="W109" si="78">T109+S109+Q109+O109+K109+J109+H109+F109</f>
        <v>0.75704313811423263</v>
      </c>
      <c r="X109" s="32" t="str">
        <f t="shared" si="61"/>
        <v>C</v>
      </c>
      <c r="Y109" s="40"/>
    </row>
    <row r="110" spans="1:46" s="109" customFormat="1" ht="20.100000000000001" customHeight="1" x14ac:dyDescent="0.25">
      <c r="A110" s="106">
        <v>16</v>
      </c>
      <c r="B110" s="77" t="s">
        <v>858</v>
      </c>
      <c r="C110" s="78" t="s">
        <v>91</v>
      </c>
      <c r="D110" s="78" t="s">
        <v>859</v>
      </c>
      <c r="E110" s="81">
        <v>59</v>
      </c>
      <c r="F110" s="80">
        <f t="shared" si="66"/>
        <v>9.3502377179080817E-2</v>
      </c>
      <c r="G110" s="81">
        <v>64</v>
      </c>
      <c r="H110" s="80">
        <f t="shared" si="67"/>
        <v>0.10132033055757846</v>
      </c>
      <c r="I110" s="81">
        <v>48</v>
      </c>
      <c r="J110" s="80">
        <f t="shared" si="68"/>
        <v>7.5990247918183831E-2</v>
      </c>
      <c r="K110" s="80">
        <v>0.02</v>
      </c>
      <c r="L110" s="80">
        <f t="shared" si="62"/>
        <v>0.27081295565484309</v>
      </c>
      <c r="M110" s="107" t="str">
        <f t="shared" si="63"/>
        <v>F</v>
      </c>
      <c r="N110" s="82">
        <v>69</v>
      </c>
      <c r="O110" s="80">
        <f t="shared" si="69"/>
        <v>0.10923598138238927</v>
      </c>
      <c r="P110" s="81">
        <v>50</v>
      </c>
      <c r="Q110" s="80">
        <f t="shared" si="70"/>
        <v>7.9156508248108159E-2</v>
      </c>
      <c r="R110" s="81">
        <v>39</v>
      </c>
      <c r="S110" s="80">
        <f t="shared" si="71"/>
        <v>6.1742076433524369E-2</v>
      </c>
      <c r="T110" s="80">
        <v>1.4999999999999999E-2</v>
      </c>
      <c r="U110" s="80">
        <f t="shared" si="64"/>
        <v>0.25013456606402179</v>
      </c>
      <c r="V110" s="107" t="str">
        <f t="shared" si="65"/>
        <v>F</v>
      </c>
      <c r="W110" s="83">
        <f t="shared" si="60"/>
        <v>0.55594752171886486</v>
      </c>
      <c r="X110" s="84" t="str">
        <f t="shared" si="61"/>
        <v>F</v>
      </c>
      <c r="Y110" s="139"/>
    </row>
    <row r="111" spans="1:46" ht="15" customHeight="1" x14ac:dyDescent="0.2">
      <c r="A111" s="44" t="s">
        <v>30</v>
      </c>
      <c r="B111" s="45"/>
      <c r="C111" s="45"/>
      <c r="D111" s="46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7"/>
      <c r="U111" s="55"/>
      <c r="V111" s="55"/>
      <c r="W111" s="45"/>
      <c r="X111" s="48"/>
      <c r="Y111" s="49"/>
      <c r="Z111" s="50"/>
      <c r="AA111" s="51"/>
      <c r="AB111" s="52"/>
      <c r="AC111" s="52"/>
      <c r="AD111" s="53"/>
      <c r="AE111" s="54"/>
      <c r="AF111" s="53"/>
      <c r="AG111" s="54"/>
      <c r="AH111" s="53"/>
      <c r="AI111" s="54"/>
      <c r="AJ111" s="55"/>
      <c r="AK111" s="53"/>
      <c r="AL111" s="54"/>
      <c r="AM111" s="53"/>
      <c r="AN111" s="54"/>
      <c r="AO111" s="53"/>
      <c r="AP111" s="54"/>
      <c r="AQ111" s="55"/>
      <c r="AR111" s="56"/>
      <c r="AS111" s="57"/>
      <c r="AT111" s="58"/>
    </row>
    <row r="112" spans="1:46" ht="15" customHeight="1" x14ac:dyDescent="0.2">
      <c r="A112" s="44"/>
      <c r="B112" s="45"/>
      <c r="C112" s="45"/>
      <c r="D112" s="46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55"/>
      <c r="U112" s="55"/>
      <c r="V112" s="55"/>
      <c r="W112" s="45"/>
      <c r="X112" s="48"/>
      <c r="Y112" s="49"/>
      <c r="Z112" s="50"/>
      <c r="AA112" s="51"/>
      <c r="AB112" s="52"/>
      <c r="AC112" s="52"/>
      <c r="AD112" s="53"/>
      <c r="AE112" s="54"/>
      <c r="AF112" s="53"/>
      <c r="AG112" s="54"/>
      <c r="AH112" s="53"/>
      <c r="AI112" s="54"/>
      <c r="AJ112" s="55"/>
      <c r="AK112" s="53"/>
      <c r="AL112" s="54"/>
      <c r="AM112" s="53"/>
      <c r="AN112" s="54"/>
      <c r="AO112" s="53"/>
      <c r="AP112" s="54"/>
      <c r="AQ112" s="55"/>
      <c r="AR112" s="56"/>
      <c r="AS112" s="57"/>
      <c r="AT112" s="58"/>
    </row>
    <row r="113" spans="1:46" ht="15" customHeight="1" x14ac:dyDescent="0.2">
      <c r="A113" s="44"/>
      <c r="B113" s="45"/>
      <c r="C113" s="45"/>
      <c r="D113" s="46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55"/>
      <c r="U113" s="55"/>
      <c r="V113" s="55"/>
      <c r="W113" s="45"/>
      <c r="X113" s="48"/>
      <c r="Y113" s="49"/>
      <c r="Z113" s="50"/>
      <c r="AA113" s="51"/>
      <c r="AB113" s="52"/>
      <c r="AC113" s="52"/>
      <c r="AD113" s="53"/>
      <c r="AE113" s="54"/>
      <c r="AF113" s="53"/>
      <c r="AG113" s="54"/>
      <c r="AH113" s="53"/>
      <c r="AI113" s="54"/>
      <c r="AJ113" s="55"/>
      <c r="AK113" s="53"/>
      <c r="AL113" s="54"/>
      <c r="AM113" s="53"/>
      <c r="AN113" s="54"/>
      <c r="AO113" s="53"/>
      <c r="AP113" s="54"/>
      <c r="AQ113" s="55"/>
      <c r="AR113" s="56"/>
      <c r="AS113" s="57"/>
      <c r="AT113" s="58"/>
    </row>
    <row r="114" spans="1:46" ht="15" customHeight="1" x14ac:dyDescent="0.2">
      <c r="A114" s="44"/>
      <c r="B114" s="45"/>
      <c r="C114" s="45"/>
      <c r="D114" s="46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55"/>
      <c r="U114" s="55"/>
      <c r="V114" s="55"/>
      <c r="W114" s="45"/>
      <c r="X114" s="48"/>
      <c r="Y114" s="49"/>
      <c r="Z114" s="50"/>
      <c r="AA114" s="51"/>
      <c r="AB114" s="52"/>
      <c r="AC114" s="52"/>
      <c r="AD114" s="53"/>
      <c r="AE114" s="54"/>
      <c r="AF114" s="53"/>
      <c r="AG114" s="54"/>
      <c r="AH114" s="53"/>
      <c r="AI114" s="54"/>
      <c r="AJ114" s="55"/>
      <c r="AK114" s="53"/>
      <c r="AL114" s="54"/>
      <c r="AM114" s="53"/>
      <c r="AN114" s="54"/>
      <c r="AO114" s="53"/>
      <c r="AP114" s="54"/>
      <c r="AQ114" s="55"/>
      <c r="AR114" s="56"/>
      <c r="AS114" s="57"/>
      <c r="AT114" s="58"/>
    </row>
    <row r="115" spans="1:46" ht="15" customHeight="1" x14ac:dyDescent="0.2">
      <c r="A115" s="44"/>
      <c r="B115" s="45"/>
      <c r="C115" s="45"/>
      <c r="D115" s="46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55"/>
      <c r="U115" s="55"/>
      <c r="V115" s="55"/>
      <c r="W115" s="45"/>
      <c r="X115" s="48"/>
      <c r="Y115" s="49"/>
      <c r="Z115" s="50"/>
      <c r="AA115" s="51"/>
      <c r="AB115" s="52"/>
      <c r="AC115" s="52"/>
      <c r="AD115" s="53"/>
      <c r="AE115" s="54"/>
      <c r="AF115" s="53"/>
      <c r="AG115" s="54"/>
      <c r="AH115" s="53"/>
      <c r="AI115" s="54"/>
      <c r="AJ115" s="55"/>
      <c r="AK115" s="53"/>
      <c r="AL115" s="54"/>
      <c r="AM115" s="53"/>
      <c r="AN115" s="54"/>
      <c r="AO115" s="53"/>
      <c r="AP115" s="54"/>
      <c r="AQ115" s="55"/>
      <c r="AR115" s="56"/>
      <c r="AS115" s="57"/>
      <c r="AT115" s="58"/>
    </row>
    <row r="116" spans="1:46" ht="15" customHeight="1" x14ac:dyDescent="0.2">
      <c r="A116" s="44"/>
      <c r="B116" s="45"/>
      <c r="C116" s="45"/>
      <c r="D116" s="4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55"/>
      <c r="U116" s="55"/>
      <c r="V116" s="55"/>
      <c r="W116" s="45"/>
      <c r="X116" s="48"/>
      <c r="Y116" s="49"/>
      <c r="Z116" s="50"/>
      <c r="AA116" s="51"/>
      <c r="AB116" s="52"/>
      <c r="AC116" s="52"/>
      <c r="AD116" s="53"/>
      <c r="AE116" s="54"/>
      <c r="AF116" s="53"/>
      <c r="AG116" s="54"/>
      <c r="AH116" s="53"/>
      <c r="AI116" s="54"/>
      <c r="AJ116" s="55"/>
      <c r="AK116" s="53"/>
      <c r="AL116" s="54"/>
      <c r="AM116" s="53"/>
      <c r="AN116" s="54"/>
      <c r="AO116" s="53"/>
      <c r="AP116" s="54"/>
      <c r="AQ116" s="55"/>
      <c r="AR116" s="56"/>
      <c r="AS116" s="57"/>
      <c r="AT116" s="58"/>
    </row>
    <row r="117" spans="1:46" ht="15" customHeight="1" x14ac:dyDescent="0.2">
      <c r="A117" s="44"/>
      <c r="B117" s="45"/>
      <c r="C117" s="45"/>
      <c r="D117" s="46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55"/>
      <c r="U117" s="55"/>
      <c r="V117" s="55"/>
      <c r="W117" s="45"/>
      <c r="X117" s="48"/>
      <c r="Y117" s="49"/>
      <c r="Z117" s="50"/>
      <c r="AA117" s="51"/>
      <c r="AB117" s="52"/>
      <c r="AC117" s="52"/>
      <c r="AD117" s="53"/>
      <c r="AE117" s="54"/>
      <c r="AF117" s="53"/>
      <c r="AG117" s="54"/>
      <c r="AH117" s="53"/>
      <c r="AI117" s="54"/>
      <c r="AJ117" s="55"/>
      <c r="AK117" s="53"/>
      <c r="AL117" s="54"/>
      <c r="AM117" s="53"/>
      <c r="AN117" s="54"/>
      <c r="AO117" s="53"/>
      <c r="AP117" s="54"/>
      <c r="AQ117" s="55"/>
      <c r="AR117" s="56"/>
      <c r="AS117" s="57"/>
      <c r="AT117" s="58"/>
    </row>
    <row r="118" spans="1:46" ht="15" customHeight="1" x14ac:dyDescent="0.2">
      <c r="A118" s="44"/>
      <c r="B118" s="45"/>
      <c r="C118" s="45"/>
      <c r="D118" s="46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55"/>
      <c r="U118" s="55"/>
      <c r="V118" s="55"/>
      <c r="W118" s="45"/>
      <c r="X118" s="48"/>
      <c r="Y118" s="49"/>
      <c r="Z118" s="50"/>
      <c r="AA118" s="51"/>
      <c r="AB118" s="52"/>
      <c r="AC118" s="52"/>
      <c r="AD118" s="53"/>
      <c r="AE118" s="54"/>
      <c r="AF118" s="53"/>
      <c r="AG118" s="54"/>
      <c r="AH118" s="53"/>
      <c r="AI118" s="54"/>
      <c r="AJ118" s="55"/>
      <c r="AK118" s="53"/>
      <c r="AL118" s="54"/>
      <c r="AM118" s="53"/>
      <c r="AN118" s="54"/>
      <c r="AO118" s="53"/>
      <c r="AP118" s="54"/>
      <c r="AQ118" s="55"/>
      <c r="AR118" s="56"/>
      <c r="AS118" s="57"/>
      <c r="AT118" s="58"/>
    </row>
    <row r="119" spans="1:46" ht="15" customHeight="1" x14ac:dyDescent="0.2">
      <c r="A119" s="44"/>
      <c r="B119" s="45"/>
      <c r="C119" s="45"/>
      <c r="D119" s="46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55"/>
      <c r="U119" s="55"/>
      <c r="V119" s="55"/>
      <c r="W119" s="45"/>
      <c r="X119" s="48"/>
      <c r="Y119" s="49"/>
      <c r="Z119" s="50"/>
      <c r="AA119" s="51"/>
      <c r="AB119" s="52"/>
      <c r="AC119" s="52"/>
      <c r="AD119" s="53"/>
      <c r="AE119" s="54"/>
      <c r="AF119" s="53"/>
      <c r="AG119" s="54"/>
      <c r="AH119" s="53"/>
      <c r="AI119" s="54"/>
      <c r="AJ119" s="55"/>
      <c r="AK119" s="53"/>
      <c r="AL119" s="54"/>
      <c r="AM119" s="53"/>
      <c r="AN119" s="54"/>
      <c r="AO119" s="53"/>
      <c r="AP119" s="54"/>
      <c r="AQ119" s="55"/>
      <c r="AR119" s="56"/>
      <c r="AS119" s="57"/>
      <c r="AT119" s="58"/>
    </row>
    <row r="120" spans="1:46" ht="15" customHeight="1" x14ac:dyDescent="0.2">
      <c r="A120" s="44"/>
      <c r="B120" s="45"/>
      <c r="C120" s="45"/>
      <c r="D120" s="46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55"/>
      <c r="U120" s="55"/>
      <c r="V120" s="55"/>
      <c r="W120" s="45"/>
      <c r="X120" s="48"/>
      <c r="Y120" s="49"/>
      <c r="Z120" s="50"/>
      <c r="AA120" s="51"/>
      <c r="AB120" s="52"/>
      <c r="AC120" s="52"/>
      <c r="AD120" s="53"/>
      <c r="AE120" s="54"/>
      <c r="AF120" s="53"/>
      <c r="AG120" s="54"/>
      <c r="AH120" s="53"/>
      <c r="AI120" s="54"/>
      <c r="AJ120" s="55"/>
      <c r="AK120" s="53"/>
      <c r="AL120" s="54"/>
      <c r="AM120" s="53"/>
      <c r="AN120" s="54"/>
      <c r="AO120" s="53"/>
      <c r="AP120" s="54"/>
      <c r="AQ120" s="55"/>
      <c r="AR120" s="56"/>
      <c r="AS120" s="57"/>
      <c r="AT120" s="58"/>
    </row>
    <row r="121" spans="1:46" ht="15" customHeight="1" x14ac:dyDescent="0.2">
      <c r="A121" s="44"/>
      <c r="B121" s="45"/>
      <c r="C121" s="45"/>
      <c r="D121" s="46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55"/>
      <c r="U121" s="55"/>
      <c r="V121" s="55"/>
      <c r="W121" s="45"/>
      <c r="X121" s="48"/>
      <c r="Y121" s="49"/>
      <c r="Z121" s="50"/>
      <c r="AA121" s="51"/>
      <c r="AB121" s="52"/>
      <c r="AC121" s="52"/>
      <c r="AD121" s="53"/>
      <c r="AE121" s="54"/>
      <c r="AF121" s="53"/>
      <c r="AG121" s="54"/>
      <c r="AH121" s="53"/>
      <c r="AI121" s="54"/>
      <c r="AJ121" s="55"/>
      <c r="AK121" s="53"/>
      <c r="AL121" s="54"/>
      <c r="AM121" s="53"/>
      <c r="AN121" s="54"/>
      <c r="AO121" s="53"/>
      <c r="AP121" s="54"/>
      <c r="AQ121" s="55"/>
      <c r="AR121" s="56"/>
      <c r="AS121" s="57"/>
      <c r="AT121" s="58"/>
    </row>
    <row r="122" spans="1:46" ht="15" customHeight="1" x14ac:dyDescent="0.2">
      <c r="A122" s="44"/>
      <c r="B122" s="45"/>
      <c r="C122" s="45"/>
      <c r="D122" s="46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55"/>
      <c r="U122" s="55"/>
      <c r="V122" s="55"/>
      <c r="W122" s="45"/>
      <c r="X122" s="48"/>
      <c r="Y122" s="49"/>
      <c r="Z122" s="50"/>
      <c r="AA122" s="51"/>
      <c r="AB122" s="52"/>
      <c r="AC122" s="52"/>
      <c r="AD122" s="53"/>
      <c r="AE122" s="54"/>
      <c r="AF122" s="53"/>
      <c r="AG122" s="54"/>
      <c r="AH122" s="53"/>
      <c r="AI122" s="54"/>
      <c r="AJ122" s="55"/>
      <c r="AK122" s="53"/>
      <c r="AL122" s="54"/>
      <c r="AM122" s="53"/>
      <c r="AN122" s="54"/>
      <c r="AO122" s="53"/>
      <c r="AP122" s="54"/>
      <c r="AQ122" s="55"/>
      <c r="AR122" s="56"/>
      <c r="AS122" s="57"/>
      <c r="AT122" s="58"/>
    </row>
    <row r="123" spans="1:46" ht="15" customHeight="1" x14ac:dyDescent="0.2">
      <c r="A123" s="44"/>
      <c r="B123" s="45"/>
      <c r="C123" s="45"/>
      <c r="D123" s="46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55"/>
      <c r="U123" s="55"/>
      <c r="V123" s="55"/>
      <c r="W123" s="45"/>
      <c r="X123" s="48"/>
      <c r="Y123" s="49"/>
      <c r="Z123" s="50"/>
      <c r="AA123" s="51"/>
      <c r="AB123" s="52"/>
      <c r="AC123" s="52"/>
      <c r="AD123" s="53"/>
      <c r="AE123" s="54"/>
      <c r="AF123" s="53"/>
      <c r="AG123" s="54"/>
      <c r="AH123" s="53"/>
      <c r="AI123" s="54"/>
      <c r="AJ123" s="55"/>
      <c r="AK123" s="53"/>
      <c r="AL123" s="54"/>
      <c r="AM123" s="53"/>
      <c r="AN123" s="54"/>
      <c r="AO123" s="53"/>
      <c r="AP123" s="54"/>
      <c r="AQ123" s="55"/>
      <c r="AR123" s="56"/>
      <c r="AS123" s="57"/>
      <c r="AT123" s="58"/>
    </row>
    <row r="124" spans="1:46" ht="15" customHeight="1" x14ac:dyDescent="0.2">
      <c r="A124" s="44"/>
      <c r="B124" s="45"/>
      <c r="C124" s="45"/>
      <c r="D124" s="46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55"/>
      <c r="U124" s="55"/>
      <c r="V124" s="55"/>
      <c r="W124" s="45"/>
      <c r="X124" s="48"/>
      <c r="Y124" s="49"/>
      <c r="Z124" s="50"/>
      <c r="AA124" s="51"/>
      <c r="AB124" s="52"/>
      <c r="AC124" s="52"/>
      <c r="AD124" s="53"/>
      <c r="AE124" s="54"/>
      <c r="AF124" s="53"/>
      <c r="AG124" s="54"/>
      <c r="AH124" s="53"/>
      <c r="AI124" s="54"/>
      <c r="AJ124" s="55"/>
      <c r="AK124" s="53"/>
      <c r="AL124" s="54"/>
      <c r="AM124" s="53"/>
      <c r="AN124" s="54"/>
      <c r="AO124" s="53"/>
      <c r="AP124" s="54"/>
      <c r="AQ124" s="55"/>
      <c r="AR124" s="56"/>
      <c r="AS124" s="57"/>
      <c r="AT124" s="58"/>
    </row>
    <row r="125" spans="1:46" ht="15" customHeight="1" x14ac:dyDescent="0.2">
      <c r="A125" s="44"/>
      <c r="B125" s="45"/>
      <c r="C125" s="45"/>
      <c r="D125" s="46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55"/>
      <c r="U125" s="55"/>
      <c r="V125" s="55"/>
      <c r="W125" s="45"/>
      <c r="X125" s="48"/>
      <c r="Y125" s="49"/>
      <c r="Z125" s="50"/>
      <c r="AA125" s="51"/>
      <c r="AB125" s="52"/>
      <c r="AC125" s="52"/>
      <c r="AD125" s="53"/>
      <c r="AE125" s="54"/>
      <c r="AF125" s="53"/>
      <c r="AG125" s="54"/>
      <c r="AH125" s="53"/>
      <c r="AI125" s="54"/>
      <c r="AJ125" s="55"/>
      <c r="AK125" s="53"/>
      <c r="AL125" s="54"/>
      <c r="AM125" s="53"/>
      <c r="AN125" s="54"/>
      <c r="AO125" s="53"/>
      <c r="AP125" s="54"/>
      <c r="AQ125" s="55"/>
      <c r="AR125" s="56"/>
      <c r="AS125" s="57"/>
      <c r="AT125" s="58"/>
    </row>
    <row r="126" spans="1:46" ht="15" customHeight="1" x14ac:dyDescent="0.2">
      <c r="A126" s="44"/>
      <c r="B126" s="45"/>
      <c r="C126" s="45"/>
      <c r="D126" s="46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55"/>
      <c r="U126" s="55"/>
      <c r="V126" s="55"/>
      <c r="W126" s="45"/>
      <c r="X126" s="48"/>
      <c r="Y126" s="49"/>
      <c r="Z126" s="50"/>
      <c r="AA126" s="51"/>
      <c r="AB126" s="52"/>
      <c r="AC126" s="52"/>
      <c r="AD126" s="53"/>
      <c r="AE126" s="54"/>
      <c r="AF126" s="53"/>
      <c r="AG126" s="54"/>
      <c r="AH126" s="53"/>
      <c r="AI126" s="54"/>
      <c r="AJ126" s="55"/>
      <c r="AK126" s="53"/>
      <c r="AL126" s="54"/>
      <c r="AM126" s="53"/>
      <c r="AN126" s="54"/>
      <c r="AO126" s="53"/>
      <c r="AP126" s="54"/>
      <c r="AQ126" s="55"/>
      <c r="AR126" s="56"/>
      <c r="AS126" s="57"/>
      <c r="AT126" s="58"/>
    </row>
    <row r="127" spans="1:46" ht="15" customHeight="1" x14ac:dyDescent="0.2">
      <c r="A127" s="44"/>
      <c r="B127" s="45"/>
      <c r="C127" s="45"/>
      <c r="D127" s="46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55"/>
      <c r="U127" s="55"/>
      <c r="V127" s="55"/>
      <c r="W127" s="45"/>
      <c r="X127" s="48"/>
      <c r="Y127" s="49"/>
      <c r="Z127" s="50"/>
      <c r="AA127" s="51"/>
      <c r="AB127" s="52"/>
      <c r="AC127" s="52"/>
      <c r="AD127" s="53"/>
      <c r="AE127" s="54"/>
      <c r="AF127" s="53"/>
      <c r="AG127" s="54"/>
      <c r="AH127" s="53"/>
      <c r="AI127" s="54"/>
      <c r="AJ127" s="55"/>
      <c r="AK127" s="53"/>
      <c r="AL127" s="54"/>
      <c r="AM127" s="53"/>
      <c r="AN127" s="54"/>
      <c r="AO127" s="53"/>
      <c r="AP127" s="54"/>
      <c r="AQ127" s="55"/>
      <c r="AR127" s="56"/>
      <c r="AS127" s="57"/>
      <c r="AT127" s="58"/>
    </row>
    <row r="128" spans="1:46" ht="15" customHeight="1" x14ac:dyDescent="0.2">
      <c r="A128" s="44"/>
      <c r="B128" s="45"/>
      <c r="C128" s="45"/>
      <c r="D128" s="46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55"/>
      <c r="U128" s="55"/>
      <c r="V128" s="55"/>
      <c r="W128" s="45"/>
      <c r="X128" s="48"/>
      <c r="Y128" s="49"/>
      <c r="Z128" s="50"/>
      <c r="AA128" s="51"/>
      <c r="AB128" s="52"/>
      <c r="AC128" s="52"/>
      <c r="AD128" s="53"/>
      <c r="AE128" s="54"/>
      <c r="AF128" s="53"/>
      <c r="AG128" s="54"/>
      <c r="AH128" s="53"/>
      <c r="AI128" s="54"/>
      <c r="AJ128" s="55"/>
      <c r="AK128" s="53"/>
      <c r="AL128" s="54"/>
      <c r="AM128" s="53"/>
      <c r="AN128" s="54"/>
      <c r="AO128" s="53"/>
      <c r="AP128" s="54"/>
      <c r="AQ128" s="55"/>
      <c r="AR128" s="56"/>
      <c r="AS128" s="57"/>
      <c r="AT128" s="58"/>
    </row>
    <row r="129" spans="1:46" ht="15" customHeight="1" x14ac:dyDescent="0.2">
      <c r="A129" s="44"/>
      <c r="B129" s="45"/>
      <c r="C129" s="45"/>
      <c r="D129" s="46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55"/>
      <c r="U129" s="55"/>
      <c r="V129" s="55"/>
      <c r="W129" s="45"/>
      <c r="X129" s="48"/>
      <c r="Y129" s="49"/>
      <c r="Z129" s="50"/>
      <c r="AA129" s="51"/>
      <c r="AB129" s="52"/>
      <c r="AC129" s="52"/>
      <c r="AD129" s="53"/>
      <c r="AE129" s="54"/>
      <c r="AF129" s="53"/>
      <c r="AG129" s="54"/>
      <c r="AH129" s="53"/>
      <c r="AI129" s="54"/>
      <c r="AJ129" s="55"/>
      <c r="AK129" s="53"/>
      <c r="AL129" s="54"/>
      <c r="AM129" s="53"/>
      <c r="AN129" s="54"/>
      <c r="AO129" s="53"/>
      <c r="AP129" s="54"/>
      <c r="AQ129" s="55"/>
      <c r="AR129" s="56"/>
      <c r="AS129" s="57"/>
      <c r="AT129" s="58"/>
    </row>
    <row r="130" spans="1:46" ht="15" customHeight="1" x14ac:dyDescent="0.2">
      <c r="A130" s="44"/>
      <c r="B130" s="45"/>
      <c r="C130" s="45"/>
      <c r="D130" s="46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55"/>
      <c r="U130" s="55"/>
      <c r="V130" s="55"/>
      <c r="W130" s="45"/>
      <c r="X130" s="48"/>
      <c r="Y130" s="49"/>
      <c r="Z130" s="50"/>
      <c r="AA130" s="51"/>
      <c r="AB130" s="52"/>
      <c r="AC130" s="52"/>
      <c r="AD130" s="53"/>
      <c r="AE130" s="54"/>
      <c r="AF130" s="53"/>
      <c r="AG130" s="54"/>
      <c r="AH130" s="53"/>
      <c r="AI130" s="54"/>
      <c r="AJ130" s="55"/>
      <c r="AK130" s="53"/>
      <c r="AL130" s="54"/>
      <c r="AM130" s="53"/>
      <c r="AN130" s="54"/>
      <c r="AO130" s="53"/>
      <c r="AP130" s="54"/>
      <c r="AQ130" s="55"/>
      <c r="AR130" s="56"/>
      <c r="AS130" s="57"/>
      <c r="AT130" s="58"/>
    </row>
    <row r="131" spans="1:46" ht="15" customHeight="1" x14ac:dyDescent="0.2">
      <c r="A131" s="44"/>
      <c r="B131" s="45"/>
      <c r="C131" s="45"/>
      <c r="D131" s="46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55"/>
      <c r="U131" s="55"/>
      <c r="V131" s="55"/>
      <c r="W131" s="45"/>
      <c r="X131" s="48"/>
      <c r="Y131" s="49"/>
      <c r="Z131" s="50"/>
      <c r="AA131" s="51"/>
      <c r="AB131" s="52"/>
      <c r="AC131" s="52"/>
      <c r="AD131" s="53"/>
      <c r="AE131" s="54"/>
      <c r="AF131" s="53"/>
      <c r="AG131" s="54"/>
      <c r="AH131" s="53"/>
      <c r="AI131" s="54"/>
      <c r="AJ131" s="55"/>
      <c r="AK131" s="53"/>
      <c r="AL131" s="54"/>
      <c r="AM131" s="53"/>
      <c r="AN131" s="54"/>
      <c r="AO131" s="53"/>
      <c r="AP131" s="54"/>
      <c r="AQ131" s="55"/>
      <c r="AR131" s="56"/>
      <c r="AS131" s="57"/>
      <c r="AT131" s="58"/>
    </row>
    <row r="132" spans="1:46" ht="15" customHeight="1" x14ac:dyDescent="0.2">
      <c r="A132" s="44"/>
      <c r="B132" s="45"/>
      <c r="C132" s="45"/>
      <c r="D132" s="46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55"/>
      <c r="U132" s="55"/>
      <c r="V132" s="55"/>
      <c r="W132" s="45"/>
      <c r="X132" s="48"/>
      <c r="Y132" s="49"/>
      <c r="Z132" s="50"/>
      <c r="AA132" s="51"/>
      <c r="AB132" s="52"/>
      <c r="AC132" s="52"/>
      <c r="AD132" s="53"/>
      <c r="AE132" s="54"/>
      <c r="AF132" s="53"/>
      <c r="AG132" s="54"/>
      <c r="AH132" s="53"/>
      <c r="AI132" s="54"/>
      <c r="AJ132" s="55"/>
      <c r="AK132" s="53"/>
      <c r="AL132" s="54"/>
      <c r="AM132" s="53"/>
      <c r="AN132" s="54"/>
      <c r="AO132" s="53"/>
      <c r="AP132" s="54"/>
      <c r="AQ132" s="55"/>
      <c r="AR132" s="56"/>
      <c r="AS132" s="57"/>
      <c r="AT132" s="58"/>
    </row>
    <row r="133" spans="1:46" s="7" customFormat="1" ht="30" x14ac:dyDescent="0.2">
      <c r="A133" s="254" t="s">
        <v>17</v>
      </c>
      <c r="B133" s="255"/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</row>
    <row r="134" spans="1:46" ht="15.95" customHeight="1" x14ac:dyDescent="0.2">
      <c r="A134" s="8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2"/>
    </row>
    <row r="135" spans="1:46" ht="21" customHeight="1" x14ac:dyDescent="0.2">
      <c r="A135" s="14" t="s">
        <v>36</v>
      </c>
      <c r="B135" s="14"/>
      <c r="C135" s="14"/>
      <c r="D135" s="15"/>
      <c r="E135" s="16"/>
      <c r="F135" s="16"/>
      <c r="G135" s="16"/>
      <c r="H135" s="16"/>
      <c r="I135" s="16"/>
      <c r="J135" s="16"/>
      <c r="K135" s="17" t="s">
        <v>38</v>
      </c>
      <c r="L135" s="17"/>
      <c r="M135" s="17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8"/>
    </row>
    <row r="136" spans="1:46" ht="18" customHeight="1" x14ac:dyDescent="0.2">
      <c r="A136" s="14" t="s">
        <v>37</v>
      </c>
      <c r="B136" s="14"/>
      <c r="C136" s="14"/>
      <c r="D136" s="15"/>
      <c r="E136" s="16"/>
      <c r="F136" s="16"/>
      <c r="G136" s="16"/>
      <c r="H136" s="16"/>
      <c r="I136" s="16"/>
      <c r="J136" s="16"/>
      <c r="K136" s="17" t="s">
        <v>7</v>
      </c>
      <c r="L136" s="17"/>
      <c r="M136" s="17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8" t="s">
        <v>10</v>
      </c>
    </row>
    <row r="137" spans="1:46" ht="15.95" customHeight="1" x14ac:dyDescent="0.2">
      <c r="A137" s="19"/>
      <c r="B137" s="20"/>
      <c r="C137" s="20"/>
      <c r="D137" s="2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22"/>
    </row>
    <row r="138" spans="1:46" ht="14.1" customHeight="1" x14ac:dyDescent="0.2">
      <c r="A138" s="235" t="s">
        <v>2</v>
      </c>
      <c r="B138" s="236" t="s">
        <v>3</v>
      </c>
      <c r="C138" s="236" t="s">
        <v>4</v>
      </c>
      <c r="D138" s="236" t="s">
        <v>5</v>
      </c>
      <c r="E138" s="237" t="s">
        <v>21</v>
      </c>
      <c r="F138" s="238"/>
      <c r="G138" s="238"/>
      <c r="H138" s="238"/>
      <c r="I138" s="238"/>
      <c r="J138" s="238"/>
      <c r="K138" s="238"/>
      <c r="L138" s="71"/>
      <c r="M138" s="66"/>
      <c r="N138" s="235" t="s">
        <v>22</v>
      </c>
      <c r="O138" s="235"/>
      <c r="P138" s="235"/>
      <c r="Q138" s="235"/>
      <c r="R138" s="235"/>
      <c r="S138" s="235"/>
      <c r="T138" s="256"/>
      <c r="U138" s="71"/>
      <c r="V138" s="72"/>
      <c r="W138" s="257" t="s">
        <v>6</v>
      </c>
      <c r="X138" s="243" t="s">
        <v>1</v>
      </c>
      <c r="Y138" s="236" t="s">
        <v>1134</v>
      </c>
    </row>
    <row r="139" spans="1:46" ht="14.1" customHeight="1" x14ac:dyDescent="0.2">
      <c r="A139" s="235"/>
      <c r="B139" s="236"/>
      <c r="C139" s="236"/>
      <c r="D139" s="236"/>
      <c r="E139" s="240"/>
      <c r="F139" s="241"/>
      <c r="G139" s="241"/>
      <c r="H139" s="241"/>
      <c r="I139" s="241"/>
      <c r="J139" s="241"/>
      <c r="K139" s="241"/>
      <c r="L139" s="73"/>
      <c r="M139" s="68"/>
      <c r="N139" s="235"/>
      <c r="O139" s="235"/>
      <c r="P139" s="235"/>
      <c r="Q139" s="235"/>
      <c r="R139" s="235"/>
      <c r="S139" s="235"/>
      <c r="T139" s="256"/>
      <c r="U139" s="73"/>
      <c r="V139" s="74"/>
      <c r="W139" s="258"/>
      <c r="X139" s="243"/>
      <c r="Y139" s="236"/>
    </row>
    <row r="140" spans="1:46" ht="14.1" customHeight="1" x14ac:dyDescent="0.2">
      <c r="A140" s="235"/>
      <c r="B140" s="236"/>
      <c r="C140" s="236"/>
      <c r="D140" s="236"/>
      <c r="E140" s="232" t="s">
        <v>14</v>
      </c>
      <c r="F140" s="232"/>
      <c r="G140" s="232" t="s">
        <v>15</v>
      </c>
      <c r="H140" s="232"/>
      <c r="I140" s="232" t="s">
        <v>16</v>
      </c>
      <c r="J140" s="232"/>
      <c r="K140" s="23" t="s">
        <v>13</v>
      </c>
      <c r="L140" s="23" t="s">
        <v>1132</v>
      </c>
      <c r="M140" s="23" t="s">
        <v>1133</v>
      </c>
      <c r="N140" s="232" t="s">
        <v>14</v>
      </c>
      <c r="O140" s="232"/>
      <c r="P140" s="232" t="s">
        <v>15</v>
      </c>
      <c r="Q140" s="232"/>
      <c r="R140" s="232" t="s">
        <v>16</v>
      </c>
      <c r="S140" s="232"/>
      <c r="T140" s="23" t="s">
        <v>13</v>
      </c>
      <c r="U140" s="23" t="s">
        <v>1132</v>
      </c>
      <c r="V140" s="23" t="s">
        <v>1133</v>
      </c>
      <c r="W140" s="259"/>
      <c r="X140" s="243"/>
      <c r="Y140" s="236"/>
    </row>
    <row r="141" spans="1:46" s="141" customFormat="1" ht="20.100000000000001" customHeight="1" x14ac:dyDescent="0.25">
      <c r="A141" s="106">
        <v>1</v>
      </c>
      <c r="B141" s="77" t="s">
        <v>318</v>
      </c>
      <c r="C141" s="78" t="s">
        <v>91</v>
      </c>
      <c r="D141" s="78" t="s">
        <v>319</v>
      </c>
      <c r="E141" s="81">
        <v>0</v>
      </c>
      <c r="F141" s="80">
        <f t="shared" ref="F141:F159" si="79">E141/631</f>
        <v>0</v>
      </c>
      <c r="G141" s="81">
        <v>0</v>
      </c>
      <c r="H141" s="80">
        <f t="shared" ref="H141:H159" si="80">G141/631.66</f>
        <v>0</v>
      </c>
      <c r="I141" s="81">
        <v>0</v>
      </c>
      <c r="J141" s="80">
        <f t="shared" ref="J141:J159" si="81">I141/631.66</f>
        <v>0</v>
      </c>
      <c r="K141" s="80">
        <v>0</v>
      </c>
      <c r="L141" s="80">
        <f>F141+H141+J141</f>
        <v>0</v>
      </c>
      <c r="M141" s="107" t="str">
        <f>IF(L141&lt;28.5%,"F",IF(L141&gt;=28.5%,"P"))</f>
        <v>F</v>
      </c>
      <c r="N141" s="82">
        <v>78</v>
      </c>
      <c r="O141" s="80">
        <f t="shared" ref="O141:O159" si="82">N141/631.66</f>
        <v>0.12348415286704874</v>
      </c>
      <c r="P141" s="81">
        <v>0</v>
      </c>
      <c r="Q141" s="80">
        <f t="shared" ref="Q141:Q159" si="83">P141/631.66</f>
        <v>0</v>
      </c>
      <c r="R141" s="81">
        <v>0</v>
      </c>
      <c r="S141" s="80">
        <f t="shared" ref="S141:S159" si="84">R141/631.66</f>
        <v>0</v>
      </c>
      <c r="T141" s="80">
        <v>0</v>
      </c>
      <c r="U141" s="80">
        <f>O141+Q141+S141</f>
        <v>0.12348415286704874</v>
      </c>
      <c r="V141" s="107" t="str">
        <f>IF(U141&lt;28.5%,"F",IF(U141&gt;=28.5%,"P"))</f>
        <v>F</v>
      </c>
      <c r="W141" s="83">
        <f t="shared" ref="W141:W162" si="85">T141+S141+Q141+O141+K141+J141+H141+F141</f>
        <v>0.12348415286704874</v>
      </c>
      <c r="X141" s="84" t="str">
        <f t="shared" ref="X141:X164" si="86">IF(W141&lt;60%,"F",IF(W141&lt;70%,"D",IF(W141&lt;80%,"C",IF(W141&lt;90%,"B",IF(W141&gt;=90%,"A")))))</f>
        <v>F</v>
      </c>
      <c r="Y141" s="144"/>
    </row>
    <row r="142" spans="1:46" s="93" customFormat="1" ht="20.100000000000001" customHeight="1" x14ac:dyDescent="0.25">
      <c r="A142" s="101">
        <v>2</v>
      </c>
      <c r="B142" s="85" t="s">
        <v>320</v>
      </c>
      <c r="C142" s="86" t="s">
        <v>96</v>
      </c>
      <c r="D142" s="86" t="s">
        <v>321</v>
      </c>
      <c r="E142" s="89">
        <v>71</v>
      </c>
      <c r="F142" s="88">
        <f t="shared" si="79"/>
        <v>0.11251980982567353</v>
      </c>
      <c r="G142" s="89">
        <v>60</v>
      </c>
      <c r="H142" s="88">
        <f t="shared" si="80"/>
        <v>9.49878098977298E-2</v>
      </c>
      <c r="I142" s="89">
        <v>88</v>
      </c>
      <c r="J142" s="88">
        <f t="shared" si="81"/>
        <v>0.13931545451667038</v>
      </c>
      <c r="K142" s="88">
        <v>2.5000000000000001E-2</v>
      </c>
      <c r="L142" s="88">
        <f t="shared" ref="L142:L164" si="87">F142+H142+J142</f>
        <v>0.34682307424007369</v>
      </c>
      <c r="M142" s="94" t="str">
        <f t="shared" ref="M142:M164" si="88">IF(L142&lt;28.5%,"F",IF(L142&gt;=28.5%,"P"))</f>
        <v>P</v>
      </c>
      <c r="N142" s="90">
        <v>66</v>
      </c>
      <c r="O142" s="88">
        <f t="shared" si="82"/>
        <v>0.10448659088750277</v>
      </c>
      <c r="P142" s="89">
        <v>47</v>
      </c>
      <c r="Q142" s="88">
        <f t="shared" si="83"/>
        <v>7.4407117753221674E-2</v>
      </c>
      <c r="R142" s="89">
        <v>65</v>
      </c>
      <c r="S142" s="88">
        <f t="shared" si="84"/>
        <v>0.10290346072254061</v>
      </c>
      <c r="T142" s="88">
        <v>0.02</v>
      </c>
      <c r="U142" s="88">
        <f t="shared" ref="U142:U164" si="89">O142+Q142+S142</f>
        <v>0.28179716936326504</v>
      </c>
      <c r="V142" s="94" t="str">
        <f t="shared" ref="V142:V164" si="90">IF(U142&lt;28.5%,"F",IF(U142&gt;=28.5%,"P"))</f>
        <v>F</v>
      </c>
      <c r="W142" s="91">
        <f t="shared" si="85"/>
        <v>0.67362024360333883</v>
      </c>
      <c r="X142" s="92" t="str">
        <f t="shared" si="86"/>
        <v>D</v>
      </c>
      <c r="Y142" s="95"/>
    </row>
    <row r="143" spans="1:46" s="39" customFormat="1" ht="20.100000000000001" customHeight="1" x14ac:dyDescent="0.25">
      <c r="A143" s="24">
        <v>3</v>
      </c>
      <c r="B143" s="25" t="s">
        <v>322</v>
      </c>
      <c r="C143" s="26" t="s">
        <v>91</v>
      </c>
      <c r="D143" s="26" t="s">
        <v>323</v>
      </c>
      <c r="E143" s="29">
        <v>85</v>
      </c>
      <c r="F143" s="28">
        <f t="shared" si="79"/>
        <v>0.1347068145800317</v>
      </c>
      <c r="G143" s="29">
        <v>77</v>
      </c>
      <c r="H143" s="28">
        <f t="shared" si="80"/>
        <v>0.12190102270208657</v>
      </c>
      <c r="I143" s="29">
        <v>77</v>
      </c>
      <c r="J143" s="28">
        <f t="shared" si="81"/>
        <v>0.12190102270208657</v>
      </c>
      <c r="K143" s="28">
        <v>2.5000000000000001E-2</v>
      </c>
      <c r="L143" s="28">
        <f t="shared" si="87"/>
        <v>0.37850885998420486</v>
      </c>
      <c r="M143" s="76" t="str">
        <f t="shared" si="88"/>
        <v>P</v>
      </c>
      <c r="N143" s="30">
        <v>85</v>
      </c>
      <c r="O143" s="28">
        <f t="shared" si="82"/>
        <v>0.13456606402178387</v>
      </c>
      <c r="P143" s="29">
        <v>60</v>
      </c>
      <c r="Q143" s="28">
        <f t="shared" si="83"/>
        <v>9.49878098977298E-2</v>
      </c>
      <c r="R143" s="29">
        <v>67</v>
      </c>
      <c r="S143" s="28">
        <f t="shared" si="84"/>
        <v>0.10606972105246494</v>
      </c>
      <c r="T143" s="28">
        <v>0.02</v>
      </c>
      <c r="U143" s="28">
        <f t="shared" si="89"/>
        <v>0.33562359497197858</v>
      </c>
      <c r="V143" s="76" t="str">
        <f t="shared" si="90"/>
        <v>P</v>
      </c>
      <c r="W143" s="31">
        <f t="shared" si="85"/>
        <v>0.75913245495618353</v>
      </c>
      <c r="X143" s="37" t="str">
        <f t="shared" si="86"/>
        <v>C</v>
      </c>
      <c r="Y143" s="38"/>
    </row>
    <row r="144" spans="1:46" s="36" customFormat="1" ht="20.100000000000001" customHeight="1" x14ac:dyDescent="0.25">
      <c r="A144" s="24">
        <v>4</v>
      </c>
      <c r="B144" s="25" t="s">
        <v>324</v>
      </c>
      <c r="C144" s="26" t="s">
        <v>91</v>
      </c>
      <c r="D144" s="26" t="s">
        <v>325</v>
      </c>
      <c r="E144" s="29">
        <v>91</v>
      </c>
      <c r="F144" s="28">
        <f t="shared" si="79"/>
        <v>0.14421553090332806</v>
      </c>
      <c r="G144" s="29">
        <v>79</v>
      </c>
      <c r="H144" s="28">
        <f t="shared" si="80"/>
        <v>0.1250672830320109</v>
      </c>
      <c r="I144" s="29">
        <v>98</v>
      </c>
      <c r="J144" s="28">
        <f t="shared" si="81"/>
        <v>0.155146756166292</v>
      </c>
      <c r="K144" s="28">
        <v>2.5000000000000001E-2</v>
      </c>
      <c r="L144" s="28">
        <f t="shared" si="87"/>
        <v>0.42442957010163096</v>
      </c>
      <c r="M144" s="76" t="str">
        <f t="shared" si="88"/>
        <v>P</v>
      </c>
      <c r="N144" s="30">
        <v>91</v>
      </c>
      <c r="O144" s="28">
        <f t="shared" si="82"/>
        <v>0.14406484501155686</v>
      </c>
      <c r="P144" s="29">
        <v>86</v>
      </c>
      <c r="Q144" s="28">
        <f t="shared" si="83"/>
        <v>0.13614919418674604</v>
      </c>
      <c r="R144" s="29">
        <v>77</v>
      </c>
      <c r="S144" s="28">
        <f t="shared" si="84"/>
        <v>0.12190102270208657</v>
      </c>
      <c r="T144" s="28">
        <v>2.5000000000000001E-2</v>
      </c>
      <c r="U144" s="28">
        <f t="shared" si="89"/>
        <v>0.40211506190038948</v>
      </c>
      <c r="V144" s="76" t="str">
        <f t="shared" si="90"/>
        <v>P</v>
      </c>
      <c r="W144" s="31">
        <f t="shared" si="85"/>
        <v>0.87654463200202037</v>
      </c>
      <c r="X144" s="32" t="str">
        <f t="shared" si="86"/>
        <v>B</v>
      </c>
      <c r="Y144" s="40"/>
    </row>
    <row r="145" spans="1:25" s="34" customFormat="1" ht="20.100000000000001" customHeight="1" x14ac:dyDescent="0.25">
      <c r="A145" s="24">
        <v>5</v>
      </c>
      <c r="B145" s="25" t="s">
        <v>326</v>
      </c>
      <c r="C145" s="26" t="s">
        <v>91</v>
      </c>
      <c r="D145" s="26" t="s">
        <v>327</v>
      </c>
      <c r="E145" s="29">
        <v>78</v>
      </c>
      <c r="F145" s="28">
        <f t="shared" si="79"/>
        <v>0.12361331220285261</v>
      </c>
      <c r="G145" s="29">
        <v>70</v>
      </c>
      <c r="H145" s="28">
        <f t="shared" si="80"/>
        <v>0.11081911154735143</v>
      </c>
      <c r="I145" s="29">
        <v>86</v>
      </c>
      <c r="J145" s="28">
        <f t="shared" si="81"/>
        <v>0.13614919418674604</v>
      </c>
      <c r="K145" s="28">
        <v>2.5000000000000001E-2</v>
      </c>
      <c r="L145" s="28">
        <f t="shared" si="87"/>
        <v>0.3705816179369501</v>
      </c>
      <c r="M145" s="76" t="str">
        <f t="shared" si="88"/>
        <v>P</v>
      </c>
      <c r="N145" s="30">
        <v>61</v>
      </c>
      <c r="O145" s="28">
        <f t="shared" si="82"/>
        <v>9.6570940062691957E-2</v>
      </c>
      <c r="P145" s="29">
        <v>83</v>
      </c>
      <c r="Q145" s="28">
        <f t="shared" si="83"/>
        <v>0.13139980369185955</v>
      </c>
      <c r="R145" s="29">
        <v>69</v>
      </c>
      <c r="S145" s="28">
        <f t="shared" si="84"/>
        <v>0.10923598138238927</v>
      </c>
      <c r="T145" s="28">
        <v>2.5000000000000001E-2</v>
      </c>
      <c r="U145" s="28">
        <f t="shared" si="89"/>
        <v>0.33720672513694078</v>
      </c>
      <c r="V145" s="76" t="str">
        <f t="shared" si="90"/>
        <v>P</v>
      </c>
      <c r="W145" s="31">
        <f t="shared" si="85"/>
        <v>0.75778834307389087</v>
      </c>
      <c r="X145" s="32" t="str">
        <f t="shared" si="86"/>
        <v>C</v>
      </c>
      <c r="Y145" s="41"/>
    </row>
    <row r="146" spans="1:25" s="96" customFormat="1" ht="20.100000000000001" customHeight="1" x14ac:dyDescent="0.25">
      <c r="A146" s="24">
        <v>6</v>
      </c>
      <c r="B146" s="85" t="s">
        <v>1136</v>
      </c>
      <c r="C146" s="86" t="s">
        <v>96</v>
      </c>
      <c r="D146" s="86" t="s">
        <v>1169</v>
      </c>
      <c r="E146" s="89">
        <v>94</v>
      </c>
      <c r="F146" s="88">
        <f>E146/631</f>
        <v>0.14896988906497624</v>
      </c>
      <c r="G146" s="89">
        <v>60</v>
      </c>
      <c r="H146" s="88">
        <f>G146/631.66</f>
        <v>9.49878098977298E-2</v>
      </c>
      <c r="I146" s="89">
        <v>83</v>
      </c>
      <c r="J146" s="88">
        <f>I146/631.66</f>
        <v>0.13139980369185955</v>
      </c>
      <c r="K146" s="28">
        <v>2.5000000000000001E-2</v>
      </c>
      <c r="L146" s="28">
        <f t="shared" si="87"/>
        <v>0.37535750265456558</v>
      </c>
      <c r="M146" s="76" t="str">
        <f t="shared" si="88"/>
        <v>P</v>
      </c>
      <c r="N146" s="90">
        <v>77</v>
      </c>
      <c r="O146" s="88">
        <f>N146/631.66</f>
        <v>0.12190102270208657</v>
      </c>
      <c r="P146" s="89">
        <v>79</v>
      </c>
      <c r="Q146" s="88">
        <f>P146/631.66</f>
        <v>0.1250672830320109</v>
      </c>
      <c r="R146" s="89">
        <v>76</v>
      </c>
      <c r="S146" s="88">
        <f>R146/631.66</f>
        <v>0.12031789253712441</v>
      </c>
      <c r="T146" s="88">
        <v>2.5000000000000001E-2</v>
      </c>
      <c r="U146" s="28">
        <f t="shared" si="89"/>
        <v>0.36728619827122189</v>
      </c>
      <c r="V146" s="76" t="str">
        <f t="shared" si="90"/>
        <v>P</v>
      </c>
      <c r="W146" s="91">
        <f>T146+S146+Q146+O146+K146+J146+H146+F146</f>
        <v>0.79264370092578751</v>
      </c>
      <c r="X146" s="92" t="str">
        <f t="shared" si="86"/>
        <v>C</v>
      </c>
      <c r="Y146" s="102"/>
    </row>
    <row r="147" spans="1:25" s="105" customFormat="1" ht="20.100000000000001" customHeight="1" x14ac:dyDescent="0.25">
      <c r="A147" s="101">
        <v>7</v>
      </c>
      <c r="B147" s="85" t="s">
        <v>328</v>
      </c>
      <c r="C147" s="86" t="s">
        <v>91</v>
      </c>
      <c r="D147" s="86" t="s">
        <v>329</v>
      </c>
      <c r="E147" s="89">
        <v>86</v>
      </c>
      <c r="F147" s="88">
        <f t="shared" si="79"/>
        <v>0.13629160063391443</v>
      </c>
      <c r="G147" s="89">
        <v>67</v>
      </c>
      <c r="H147" s="88">
        <f t="shared" si="80"/>
        <v>0.10606972105246494</v>
      </c>
      <c r="I147" s="89">
        <v>85</v>
      </c>
      <c r="J147" s="88">
        <f t="shared" si="81"/>
        <v>0.13456606402178387</v>
      </c>
      <c r="K147" s="88">
        <v>2.5000000000000001E-2</v>
      </c>
      <c r="L147" s="88">
        <f t="shared" si="87"/>
        <v>0.3769273857081632</v>
      </c>
      <c r="M147" s="94" t="str">
        <f t="shared" si="88"/>
        <v>P</v>
      </c>
      <c r="N147" s="90">
        <v>61</v>
      </c>
      <c r="O147" s="88">
        <f t="shared" si="82"/>
        <v>9.6570940062691957E-2</v>
      </c>
      <c r="P147" s="89">
        <v>53</v>
      </c>
      <c r="Q147" s="88">
        <f t="shared" si="83"/>
        <v>8.3905898742994658E-2</v>
      </c>
      <c r="R147" s="89">
        <v>55</v>
      </c>
      <c r="S147" s="88">
        <f t="shared" si="84"/>
        <v>8.7072159072918986E-2</v>
      </c>
      <c r="T147" s="88">
        <v>2.5000000000000001E-2</v>
      </c>
      <c r="U147" s="88">
        <f t="shared" si="89"/>
        <v>0.26754899787860559</v>
      </c>
      <c r="V147" s="94" t="str">
        <f t="shared" si="90"/>
        <v>F</v>
      </c>
      <c r="W147" s="91">
        <f t="shared" si="85"/>
        <v>0.69447638358676889</v>
      </c>
      <c r="X147" s="104" t="str">
        <f t="shared" si="86"/>
        <v>D</v>
      </c>
      <c r="Y147" s="186"/>
    </row>
    <row r="148" spans="1:25" s="141" customFormat="1" ht="20.100000000000001" customHeight="1" x14ac:dyDescent="0.25">
      <c r="A148" s="106">
        <v>8</v>
      </c>
      <c r="B148" s="77" t="s">
        <v>330</v>
      </c>
      <c r="C148" s="78" t="s">
        <v>91</v>
      </c>
      <c r="D148" s="78" t="s">
        <v>331</v>
      </c>
      <c r="E148" s="81">
        <v>0</v>
      </c>
      <c r="F148" s="80">
        <f t="shared" si="79"/>
        <v>0</v>
      </c>
      <c r="G148" s="81">
        <v>0</v>
      </c>
      <c r="H148" s="80">
        <f t="shared" si="80"/>
        <v>0</v>
      </c>
      <c r="I148" s="81">
        <v>0</v>
      </c>
      <c r="J148" s="80">
        <f t="shared" si="81"/>
        <v>0</v>
      </c>
      <c r="K148" s="80">
        <v>0</v>
      </c>
      <c r="L148" s="80">
        <f t="shared" si="87"/>
        <v>0</v>
      </c>
      <c r="M148" s="107" t="str">
        <f t="shared" si="88"/>
        <v>F</v>
      </c>
      <c r="N148" s="82">
        <v>0</v>
      </c>
      <c r="O148" s="80">
        <f t="shared" si="82"/>
        <v>0</v>
      </c>
      <c r="P148" s="81">
        <v>0</v>
      </c>
      <c r="Q148" s="80">
        <f t="shared" si="83"/>
        <v>0</v>
      </c>
      <c r="R148" s="81">
        <v>0</v>
      </c>
      <c r="S148" s="80">
        <f t="shared" si="84"/>
        <v>0</v>
      </c>
      <c r="T148" s="80">
        <v>0</v>
      </c>
      <c r="U148" s="80">
        <f t="shared" si="89"/>
        <v>0</v>
      </c>
      <c r="V148" s="107" t="str">
        <f t="shared" si="90"/>
        <v>F</v>
      </c>
      <c r="W148" s="83">
        <f t="shared" si="85"/>
        <v>0</v>
      </c>
      <c r="X148" s="84" t="str">
        <f t="shared" si="86"/>
        <v>F</v>
      </c>
      <c r="Y148" s="140" t="s">
        <v>11</v>
      </c>
    </row>
    <row r="149" spans="1:25" s="34" customFormat="1" ht="20.100000000000001" customHeight="1" x14ac:dyDescent="0.25">
      <c r="A149" s="24">
        <v>9</v>
      </c>
      <c r="B149" s="25" t="s">
        <v>332</v>
      </c>
      <c r="C149" s="26" t="s">
        <v>91</v>
      </c>
      <c r="D149" s="26" t="s">
        <v>333</v>
      </c>
      <c r="E149" s="29">
        <v>88</v>
      </c>
      <c r="F149" s="28">
        <f t="shared" si="79"/>
        <v>0.13946117274167988</v>
      </c>
      <c r="G149" s="29">
        <v>75</v>
      </c>
      <c r="H149" s="28">
        <f t="shared" si="80"/>
        <v>0.11873476237216224</v>
      </c>
      <c r="I149" s="29">
        <v>80</v>
      </c>
      <c r="J149" s="28">
        <f t="shared" si="81"/>
        <v>0.12665041319697307</v>
      </c>
      <c r="K149" s="28">
        <v>2.5000000000000001E-2</v>
      </c>
      <c r="L149" s="28">
        <f t="shared" si="87"/>
        <v>0.38484634831081516</v>
      </c>
      <c r="M149" s="76" t="str">
        <f t="shared" si="88"/>
        <v>P</v>
      </c>
      <c r="N149" s="30">
        <v>84</v>
      </c>
      <c r="O149" s="28">
        <f t="shared" si="82"/>
        <v>0.13298293385682172</v>
      </c>
      <c r="P149" s="29">
        <v>74</v>
      </c>
      <c r="Q149" s="28">
        <f t="shared" si="83"/>
        <v>0.11715163220720008</v>
      </c>
      <c r="R149" s="29">
        <v>78</v>
      </c>
      <c r="S149" s="28">
        <f t="shared" si="84"/>
        <v>0.12348415286704874</v>
      </c>
      <c r="T149" s="28">
        <v>2.5000000000000001E-2</v>
      </c>
      <c r="U149" s="28">
        <f t="shared" si="89"/>
        <v>0.37361871893107051</v>
      </c>
      <c r="V149" s="76" t="str">
        <f t="shared" si="90"/>
        <v>P</v>
      </c>
      <c r="W149" s="31">
        <f t="shared" si="85"/>
        <v>0.80846506724188583</v>
      </c>
      <c r="X149" s="32" t="str">
        <f t="shared" si="86"/>
        <v>B</v>
      </c>
      <c r="Y149" s="42"/>
    </row>
    <row r="150" spans="1:25" s="36" customFormat="1" ht="20.100000000000001" customHeight="1" x14ac:dyDescent="0.25">
      <c r="A150" s="24">
        <v>10</v>
      </c>
      <c r="B150" s="25" t="s">
        <v>334</v>
      </c>
      <c r="C150" s="26" t="s">
        <v>96</v>
      </c>
      <c r="D150" s="26" t="s">
        <v>335</v>
      </c>
      <c r="E150" s="29">
        <v>86</v>
      </c>
      <c r="F150" s="28">
        <f t="shared" si="79"/>
        <v>0.13629160063391443</v>
      </c>
      <c r="G150" s="29">
        <v>75</v>
      </c>
      <c r="H150" s="28">
        <f t="shared" si="80"/>
        <v>0.11873476237216224</v>
      </c>
      <c r="I150" s="29">
        <v>90</v>
      </c>
      <c r="J150" s="28">
        <f t="shared" si="81"/>
        <v>0.14248171484659469</v>
      </c>
      <c r="K150" s="28">
        <v>2.5000000000000001E-2</v>
      </c>
      <c r="L150" s="28">
        <f t="shared" si="87"/>
        <v>0.39750807785267139</v>
      </c>
      <c r="M150" s="76" t="str">
        <f t="shared" si="88"/>
        <v>P</v>
      </c>
      <c r="N150" s="30">
        <v>72</v>
      </c>
      <c r="O150" s="28">
        <f t="shared" si="82"/>
        <v>0.11398537187727575</v>
      </c>
      <c r="P150" s="29">
        <v>85</v>
      </c>
      <c r="Q150" s="28">
        <f t="shared" si="83"/>
        <v>0.13456606402178387</v>
      </c>
      <c r="R150" s="29">
        <v>70</v>
      </c>
      <c r="S150" s="28">
        <f t="shared" si="84"/>
        <v>0.11081911154735143</v>
      </c>
      <c r="T150" s="28">
        <v>2.5000000000000001E-2</v>
      </c>
      <c r="U150" s="28">
        <f t="shared" si="89"/>
        <v>0.35937054744641106</v>
      </c>
      <c r="V150" s="76" t="str">
        <f t="shared" si="90"/>
        <v>P</v>
      </c>
      <c r="W150" s="31">
        <f t="shared" si="85"/>
        <v>0.80687862529908239</v>
      </c>
      <c r="X150" s="32" t="str">
        <f t="shared" si="86"/>
        <v>B</v>
      </c>
      <c r="Y150" s="43"/>
    </row>
    <row r="151" spans="1:25" s="109" customFormat="1" ht="20.100000000000001" customHeight="1" x14ac:dyDescent="0.25">
      <c r="A151" s="106">
        <v>11</v>
      </c>
      <c r="B151" s="77" t="s">
        <v>336</v>
      </c>
      <c r="C151" s="78" t="s">
        <v>91</v>
      </c>
      <c r="D151" s="78" t="s">
        <v>337</v>
      </c>
      <c r="E151" s="81">
        <v>75</v>
      </c>
      <c r="F151" s="80">
        <f t="shared" si="79"/>
        <v>0.11885895404120443</v>
      </c>
      <c r="G151" s="81">
        <v>60</v>
      </c>
      <c r="H151" s="80">
        <f t="shared" si="80"/>
        <v>9.49878098977298E-2</v>
      </c>
      <c r="I151" s="81">
        <v>77</v>
      </c>
      <c r="J151" s="80">
        <f t="shared" si="81"/>
        <v>0.12190102270208657</v>
      </c>
      <c r="K151" s="80">
        <v>2.5000000000000001E-2</v>
      </c>
      <c r="L151" s="80">
        <f t="shared" si="87"/>
        <v>0.33574778664102078</v>
      </c>
      <c r="M151" s="107" t="str">
        <f t="shared" si="88"/>
        <v>P</v>
      </c>
      <c r="N151" s="82">
        <v>56</v>
      </c>
      <c r="O151" s="80">
        <f t="shared" si="82"/>
        <v>8.8655289237881144E-2</v>
      </c>
      <c r="P151" s="81">
        <v>56</v>
      </c>
      <c r="Q151" s="80">
        <f t="shared" si="83"/>
        <v>8.8655289237881144E-2</v>
      </c>
      <c r="R151" s="81">
        <v>50</v>
      </c>
      <c r="S151" s="80">
        <f t="shared" si="84"/>
        <v>7.9156508248108159E-2</v>
      </c>
      <c r="T151" s="80">
        <v>2.5000000000000001E-2</v>
      </c>
      <c r="U151" s="80">
        <f t="shared" si="89"/>
        <v>0.25646708672387042</v>
      </c>
      <c r="V151" s="107" t="str">
        <f t="shared" si="90"/>
        <v>F</v>
      </c>
      <c r="W151" s="83">
        <f t="shared" si="85"/>
        <v>0.64221487336489125</v>
      </c>
      <c r="X151" s="84" t="s">
        <v>91</v>
      </c>
      <c r="Y151" s="143"/>
    </row>
    <row r="152" spans="1:25" s="109" customFormat="1" ht="20.100000000000001" customHeight="1" x14ac:dyDescent="0.25">
      <c r="A152" s="106">
        <v>12</v>
      </c>
      <c r="B152" s="77" t="s">
        <v>338</v>
      </c>
      <c r="C152" s="78" t="s">
        <v>96</v>
      </c>
      <c r="D152" s="78" t="s">
        <v>339</v>
      </c>
      <c r="E152" s="81">
        <v>70</v>
      </c>
      <c r="F152" s="80">
        <f t="shared" si="79"/>
        <v>0.11093502377179081</v>
      </c>
      <c r="G152" s="81">
        <v>62</v>
      </c>
      <c r="H152" s="80">
        <f t="shared" si="80"/>
        <v>9.8154070227654128E-2</v>
      </c>
      <c r="I152" s="81">
        <v>0</v>
      </c>
      <c r="J152" s="80">
        <f t="shared" si="81"/>
        <v>0</v>
      </c>
      <c r="K152" s="80">
        <v>0</v>
      </c>
      <c r="L152" s="80">
        <f t="shared" si="87"/>
        <v>0.20908909399944492</v>
      </c>
      <c r="M152" s="107" t="str">
        <f t="shared" si="88"/>
        <v>F</v>
      </c>
      <c r="N152" s="82">
        <v>65</v>
      </c>
      <c r="O152" s="80">
        <f t="shared" si="82"/>
        <v>0.10290346072254061</v>
      </c>
      <c r="P152" s="81">
        <v>61</v>
      </c>
      <c r="Q152" s="80">
        <f t="shared" si="83"/>
        <v>9.6570940062691957E-2</v>
      </c>
      <c r="R152" s="81">
        <v>0</v>
      </c>
      <c r="S152" s="80">
        <f t="shared" si="84"/>
        <v>0</v>
      </c>
      <c r="T152" s="80">
        <v>0.02</v>
      </c>
      <c r="U152" s="80">
        <f t="shared" si="89"/>
        <v>0.19947440078523257</v>
      </c>
      <c r="V152" s="107" t="str">
        <f t="shared" si="90"/>
        <v>F</v>
      </c>
      <c r="W152" s="83">
        <f t="shared" si="85"/>
        <v>0.42856349478467753</v>
      </c>
      <c r="X152" s="84" t="str">
        <f t="shared" si="86"/>
        <v>F</v>
      </c>
      <c r="Y152" s="139"/>
    </row>
    <row r="153" spans="1:25" s="34" customFormat="1" ht="20.100000000000001" customHeight="1" x14ac:dyDescent="0.25">
      <c r="A153" s="24">
        <v>13</v>
      </c>
      <c r="B153" s="25" t="s">
        <v>340</v>
      </c>
      <c r="C153" s="26" t="s">
        <v>91</v>
      </c>
      <c r="D153" s="26" t="s">
        <v>341</v>
      </c>
      <c r="E153" s="29">
        <v>91</v>
      </c>
      <c r="F153" s="28">
        <f t="shared" si="79"/>
        <v>0.14421553090332806</v>
      </c>
      <c r="G153" s="29">
        <v>78</v>
      </c>
      <c r="H153" s="28">
        <f t="shared" si="80"/>
        <v>0.12348415286704874</v>
      </c>
      <c r="I153" s="29">
        <v>94</v>
      </c>
      <c r="J153" s="28">
        <f t="shared" si="81"/>
        <v>0.14881423550644335</v>
      </c>
      <c r="K153" s="28">
        <v>2.5000000000000001E-2</v>
      </c>
      <c r="L153" s="28">
        <f t="shared" si="87"/>
        <v>0.41651391927682013</v>
      </c>
      <c r="M153" s="76" t="str">
        <f t="shared" si="88"/>
        <v>P</v>
      </c>
      <c r="N153" s="30">
        <v>84</v>
      </c>
      <c r="O153" s="28">
        <f t="shared" si="82"/>
        <v>0.13298293385682172</v>
      </c>
      <c r="P153" s="29">
        <v>82</v>
      </c>
      <c r="Q153" s="28">
        <f t="shared" si="83"/>
        <v>0.12981667352689738</v>
      </c>
      <c r="R153" s="29">
        <v>67</v>
      </c>
      <c r="S153" s="28">
        <f t="shared" si="84"/>
        <v>0.10606972105246494</v>
      </c>
      <c r="T153" s="28">
        <v>2.5000000000000001E-2</v>
      </c>
      <c r="U153" s="28">
        <f t="shared" si="89"/>
        <v>0.36886932843618403</v>
      </c>
      <c r="V153" s="76" t="str">
        <f t="shared" si="90"/>
        <v>P</v>
      </c>
      <c r="W153" s="31">
        <f t="shared" si="85"/>
        <v>0.83538324771300421</v>
      </c>
      <c r="X153" s="32" t="str">
        <f t="shared" si="86"/>
        <v>B</v>
      </c>
      <c r="Y153" s="42"/>
    </row>
    <row r="154" spans="1:25" s="34" customFormat="1" ht="20.100000000000001" customHeight="1" x14ac:dyDescent="0.25">
      <c r="A154" s="24">
        <v>14</v>
      </c>
      <c r="B154" s="25" t="s">
        <v>342</v>
      </c>
      <c r="C154" s="26" t="s">
        <v>91</v>
      </c>
      <c r="D154" s="26" t="s">
        <v>343</v>
      </c>
      <c r="E154" s="29">
        <v>89</v>
      </c>
      <c r="F154" s="28">
        <f t="shared" si="79"/>
        <v>0.14104595879556259</v>
      </c>
      <c r="G154" s="29">
        <v>65</v>
      </c>
      <c r="H154" s="28">
        <f t="shared" si="80"/>
        <v>0.10290346072254061</v>
      </c>
      <c r="I154" s="29">
        <v>86</v>
      </c>
      <c r="J154" s="28">
        <f t="shared" si="81"/>
        <v>0.13614919418674604</v>
      </c>
      <c r="K154" s="28">
        <v>2.5000000000000001E-2</v>
      </c>
      <c r="L154" s="28">
        <f t="shared" si="87"/>
        <v>0.38009861370484921</v>
      </c>
      <c r="M154" s="76" t="str">
        <f t="shared" si="88"/>
        <v>P</v>
      </c>
      <c r="N154" s="30">
        <v>79</v>
      </c>
      <c r="O154" s="28">
        <f t="shared" si="82"/>
        <v>0.1250672830320109</v>
      </c>
      <c r="P154" s="29">
        <v>77</v>
      </c>
      <c r="Q154" s="28">
        <f t="shared" si="83"/>
        <v>0.12190102270208657</v>
      </c>
      <c r="R154" s="29">
        <v>63</v>
      </c>
      <c r="S154" s="28">
        <f t="shared" si="84"/>
        <v>9.9737200392616285E-2</v>
      </c>
      <c r="T154" s="28">
        <v>1.4999999999999999E-2</v>
      </c>
      <c r="U154" s="28">
        <f t="shared" si="89"/>
        <v>0.34670550612671375</v>
      </c>
      <c r="V154" s="76" t="str">
        <f t="shared" si="90"/>
        <v>P</v>
      </c>
      <c r="W154" s="31">
        <f t="shared" si="85"/>
        <v>0.76680411983156305</v>
      </c>
      <c r="X154" s="32" t="str">
        <f t="shared" si="86"/>
        <v>C</v>
      </c>
      <c r="Y154" s="41"/>
    </row>
    <row r="155" spans="1:25" s="96" customFormat="1" ht="20.100000000000001" customHeight="1" x14ac:dyDescent="0.25">
      <c r="A155" s="24">
        <v>15</v>
      </c>
      <c r="B155" s="85" t="s">
        <v>1135</v>
      </c>
      <c r="C155" s="86" t="s">
        <v>91</v>
      </c>
      <c r="D155" s="86" t="s">
        <v>1168</v>
      </c>
      <c r="E155" s="89">
        <v>91</v>
      </c>
      <c r="F155" s="88">
        <f>E155/631</f>
        <v>0.14421553090332806</v>
      </c>
      <c r="G155" s="89">
        <v>89</v>
      </c>
      <c r="H155" s="88">
        <f>G155/631.66</f>
        <v>0.14089858468163252</v>
      </c>
      <c r="I155" s="89">
        <v>88</v>
      </c>
      <c r="J155" s="88">
        <f>I155/631.66</f>
        <v>0.13931545451667038</v>
      </c>
      <c r="K155" s="28">
        <v>2.5000000000000001E-2</v>
      </c>
      <c r="L155" s="28">
        <f t="shared" si="87"/>
        <v>0.42442957010163096</v>
      </c>
      <c r="M155" s="76" t="str">
        <f t="shared" si="88"/>
        <v>P</v>
      </c>
      <c r="N155" s="90">
        <v>72</v>
      </c>
      <c r="O155" s="88">
        <f>N155/631.66</f>
        <v>0.11398537187727575</v>
      </c>
      <c r="P155" s="89">
        <v>81</v>
      </c>
      <c r="Q155" s="88">
        <f>P155/631.66</f>
        <v>0.12823354336193524</v>
      </c>
      <c r="R155" s="89">
        <v>87</v>
      </c>
      <c r="S155" s="88">
        <f>R155/631.66</f>
        <v>0.13773232435170821</v>
      </c>
      <c r="T155" s="88">
        <v>2.5000000000000001E-2</v>
      </c>
      <c r="U155" s="28">
        <f t="shared" si="89"/>
        <v>0.3799512395909192</v>
      </c>
      <c r="V155" s="76" t="str">
        <f t="shared" si="90"/>
        <v>P</v>
      </c>
      <c r="W155" s="91">
        <f>T155+S155+Q155+O155+K155+J155+H155+F155</f>
        <v>0.85438080969255015</v>
      </c>
      <c r="X155" s="92" t="str">
        <f t="shared" si="86"/>
        <v>B</v>
      </c>
      <c r="Y155" s="102"/>
    </row>
    <row r="156" spans="1:25" s="141" customFormat="1" ht="20.100000000000001" customHeight="1" x14ac:dyDescent="0.25">
      <c r="A156" s="106">
        <v>16</v>
      </c>
      <c r="B156" s="77" t="s">
        <v>344</v>
      </c>
      <c r="C156" s="78" t="s">
        <v>91</v>
      </c>
      <c r="D156" s="78" t="s">
        <v>345</v>
      </c>
      <c r="E156" s="81">
        <v>87</v>
      </c>
      <c r="F156" s="80">
        <f t="shared" si="79"/>
        <v>0.13787638668779714</v>
      </c>
      <c r="G156" s="81">
        <v>0</v>
      </c>
      <c r="H156" s="80">
        <f t="shared" si="80"/>
        <v>0</v>
      </c>
      <c r="I156" s="81">
        <v>0</v>
      </c>
      <c r="J156" s="80">
        <f t="shared" si="81"/>
        <v>0</v>
      </c>
      <c r="K156" s="80">
        <v>0</v>
      </c>
      <c r="L156" s="80">
        <f t="shared" si="87"/>
        <v>0.13787638668779714</v>
      </c>
      <c r="M156" s="107" t="str">
        <f t="shared" si="88"/>
        <v>F</v>
      </c>
      <c r="N156" s="82">
        <v>78</v>
      </c>
      <c r="O156" s="80">
        <f t="shared" si="82"/>
        <v>0.12348415286704874</v>
      </c>
      <c r="P156" s="81">
        <v>0</v>
      </c>
      <c r="Q156" s="80">
        <f t="shared" si="83"/>
        <v>0</v>
      </c>
      <c r="R156" s="81">
        <v>0</v>
      </c>
      <c r="S156" s="80">
        <f t="shared" si="84"/>
        <v>0</v>
      </c>
      <c r="T156" s="80">
        <v>0</v>
      </c>
      <c r="U156" s="80">
        <f t="shared" si="89"/>
        <v>0.12348415286704874</v>
      </c>
      <c r="V156" s="107" t="str">
        <f t="shared" si="90"/>
        <v>F</v>
      </c>
      <c r="W156" s="83">
        <f t="shared" si="85"/>
        <v>0.26136053955484589</v>
      </c>
      <c r="X156" s="84" t="str">
        <f t="shared" si="86"/>
        <v>F</v>
      </c>
      <c r="Y156" s="139"/>
    </row>
    <row r="157" spans="1:25" s="34" customFormat="1" ht="20.100000000000001" customHeight="1" x14ac:dyDescent="0.25">
      <c r="A157" s="24">
        <v>17</v>
      </c>
      <c r="B157" s="25" t="s">
        <v>346</v>
      </c>
      <c r="C157" s="26" t="s">
        <v>96</v>
      </c>
      <c r="D157" s="26" t="s">
        <v>347</v>
      </c>
      <c r="E157" s="29">
        <v>90</v>
      </c>
      <c r="F157" s="28">
        <f t="shared" si="79"/>
        <v>0.14263074484944532</v>
      </c>
      <c r="G157" s="29">
        <v>85</v>
      </c>
      <c r="H157" s="28">
        <f t="shared" si="80"/>
        <v>0.13456606402178387</v>
      </c>
      <c r="I157" s="29">
        <v>89</v>
      </c>
      <c r="J157" s="28">
        <f t="shared" si="81"/>
        <v>0.14089858468163252</v>
      </c>
      <c r="K157" s="28">
        <v>2.5000000000000001E-2</v>
      </c>
      <c r="L157" s="28">
        <f t="shared" si="87"/>
        <v>0.41809539355286174</v>
      </c>
      <c r="M157" s="76" t="str">
        <f t="shared" si="88"/>
        <v>P</v>
      </c>
      <c r="N157" s="30">
        <v>78</v>
      </c>
      <c r="O157" s="28">
        <f t="shared" si="82"/>
        <v>0.12348415286704874</v>
      </c>
      <c r="P157" s="29">
        <v>88</v>
      </c>
      <c r="Q157" s="28">
        <f t="shared" si="83"/>
        <v>0.13931545451667038</v>
      </c>
      <c r="R157" s="29">
        <v>78</v>
      </c>
      <c r="S157" s="28">
        <f t="shared" si="84"/>
        <v>0.12348415286704874</v>
      </c>
      <c r="T157" s="28">
        <v>2.5000000000000001E-2</v>
      </c>
      <c r="U157" s="28">
        <f t="shared" si="89"/>
        <v>0.38628376025076783</v>
      </c>
      <c r="V157" s="76" t="str">
        <f t="shared" si="90"/>
        <v>P</v>
      </c>
      <c r="W157" s="31">
        <f t="shared" si="85"/>
        <v>0.85437915380362961</v>
      </c>
      <c r="X157" s="32" t="str">
        <f t="shared" si="86"/>
        <v>B</v>
      </c>
      <c r="Y157" s="41"/>
    </row>
    <row r="158" spans="1:25" s="39" customFormat="1" ht="20.100000000000001" customHeight="1" x14ac:dyDescent="0.25">
      <c r="A158" s="24">
        <v>18</v>
      </c>
      <c r="B158" s="25" t="s">
        <v>348</v>
      </c>
      <c r="C158" s="26" t="s">
        <v>96</v>
      </c>
      <c r="D158" s="26" t="s">
        <v>349</v>
      </c>
      <c r="E158" s="29">
        <v>85</v>
      </c>
      <c r="F158" s="28">
        <f t="shared" si="79"/>
        <v>0.1347068145800317</v>
      </c>
      <c r="G158" s="29">
        <v>67</v>
      </c>
      <c r="H158" s="28">
        <f t="shared" si="80"/>
        <v>0.10606972105246494</v>
      </c>
      <c r="I158" s="29">
        <v>80</v>
      </c>
      <c r="J158" s="28">
        <f t="shared" si="81"/>
        <v>0.12665041319697307</v>
      </c>
      <c r="K158" s="28">
        <v>2.5000000000000001E-2</v>
      </c>
      <c r="L158" s="28">
        <f t="shared" si="87"/>
        <v>0.36742694882946969</v>
      </c>
      <c r="M158" s="76" t="str">
        <f t="shared" si="88"/>
        <v>P</v>
      </c>
      <c r="N158" s="30">
        <v>85</v>
      </c>
      <c r="O158" s="28">
        <f t="shared" si="82"/>
        <v>0.13456606402178387</v>
      </c>
      <c r="P158" s="29">
        <v>52</v>
      </c>
      <c r="Q158" s="28">
        <f t="shared" si="83"/>
        <v>8.2322768578032487E-2</v>
      </c>
      <c r="R158" s="29">
        <v>55</v>
      </c>
      <c r="S158" s="28">
        <f t="shared" si="84"/>
        <v>8.7072159072918986E-2</v>
      </c>
      <c r="T158" s="28">
        <v>2.5000000000000001E-2</v>
      </c>
      <c r="U158" s="28">
        <f t="shared" si="89"/>
        <v>0.30396099167273533</v>
      </c>
      <c r="V158" s="76" t="str">
        <f t="shared" si="90"/>
        <v>P</v>
      </c>
      <c r="W158" s="31">
        <f t="shared" si="85"/>
        <v>0.72138794050220501</v>
      </c>
      <c r="X158" s="37" t="str">
        <f t="shared" si="86"/>
        <v>C</v>
      </c>
      <c r="Y158" s="38"/>
    </row>
    <row r="159" spans="1:25" s="34" customFormat="1" ht="20.100000000000001" customHeight="1" x14ac:dyDescent="0.25">
      <c r="A159" s="24">
        <v>19</v>
      </c>
      <c r="B159" s="25" t="s">
        <v>350</v>
      </c>
      <c r="C159" s="26" t="s">
        <v>91</v>
      </c>
      <c r="D159" s="26" t="s">
        <v>351</v>
      </c>
      <c r="E159" s="29">
        <v>96</v>
      </c>
      <c r="F159" s="28">
        <f t="shared" si="79"/>
        <v>0.15213946117274169</v>
      </c>
      <c r="G159" s="29">
        <v>96</v>
      </c>
      <c r="H159" s="28">
        <f t="shared" si="80"/>
        <v>0.15198049583636766</v>
      </c>
      <c r="I159" s="29">
        <v>92</v>
      </c>
      <c r="J159" s="28">
        <f t="shared" si="81"/>
        <v>0.14564797517651903</v>
      </c>
      <c r="K159" s="28">
        <v>2.5000000000000001E-2</v>
      </c>
      <c r="L159" s="28">
        <f t="shared" si="87"/>
        <v>0.44976793218562838</v>
      </c>
      <c r="M159" s="76" t="str">
        <f t="shared" si="88"/>
        <v>P</v>
      </c>
      <c r="N159" s="30">
        <v>86</v>
      </c>
      <c r="O159" s="28">
        <f t="shared" si="82"/>
        <v>0.13614919418674604</v>
      </c>
      <c r="P159" s="29">
        <v>87</v>
      </c>
      <c r="Q159" s="28">
        <f t="shared" si="83"/>
        <v>0.13773232435170821</v>
      </c>
      <c r="R159" s="29">
        <v>81</v>
      </c>
      <c r="S159" s="28">
        <f t="shared" si="84"/>
        <v>0.12823354336193524</v>
      </c>
      <c r="T159" s="28">
        <v>2.5000000000000001E-2</v>
      </c>
      <c r="U159" s="28">
        <f t="shared" si="89"/>
        <v>0.40211506190038948</v>
      </c>
      <c r="V159" s="76" t="str">
        <f t="shared" si="90"/>
        <v>P</v>
      </c>
      <c r="W159" s="31">
        <f t="shared" si="85"/>
        <v>0.9018829940860178</v>
      </c>
      <c r="X159" s="32" t="str">
        <f t="shared" si="86"/>
        <v>A</v>
      </c>
      <c r="Y159" s="41" t="s">
        <v>11</v>
      </c>
    </row>
    <row r="160" spans="1:25" s="109" customFormat="1" ht="20.100000000000001" customHeight="1" x14ac:dyDescent="0.25">
      <c r="A160" s="106">
        <v>20</v>
      </c>
      <c r="B160" s="77" t="s">
        <v>352</v>
      </c>
      <c r="C160" s="78" t="s">
        <v>96</v>
      </c>
      <c r="D160" s="78" t="s">
        <v>353</v>
      </c>
      <c r="E160" s="81">
        <v>64</v>
      </c>
      <c r="F160" s="80">
        <f t="shared" ref="F160:F162" si="91">E160/631</f>
        <v>0.10142630744849446</v>
      </c>
      <c r="G160" s="81">
        <v>0</v>
      </c>
      <c r="H160" s="80">
        <f t="shared" ref="H160:H162" si="92">G160/631.66</f>
        <v>0</v>
      </c>
      <c r="I160" s="81">
        <v>0</v>
      </c>
      <c r="J160" s="80">
        <f t="shared" ref="J160:J162" si="93">I160/631.66</f>
        <v>0</v>
      </c>
      <c r="K160" s="80">
        <v>0</v>
      </c>
      <c r="L160" s="80">
        <f t="shared" si="87"/>
        <v>0.10142630744849446</v>
      </c>
      <c r="M160" s="107" t="str">
        <f t="shared" si="88"/>
        <v>F</v>
      </c>
      <c r="N160" s="82">
        <v>84</v>
      </c>
      <c r="O160" s="80">
        <f t="shared" ref="O160:O162" si="94">N160/631.66</f>
        <v>0.13298293385682172</v>
      </c>
      <c r="P160" s="81">
        <v>0</v>
      </c>
      <c r="Q160" s="80">
        <f t="shared" ref="Q160:Q162" si="95">P160/631.66</f>
        <v>0</v>
      </c>
      <c r="R160" s="81">
        <v>0</v>
      </c>
      <c r="S160" s="80">
        <f t="shared" ref="S160:S162" si="96">R160/631.66</f>
        <v>0</v>
      </c>
      <c r="T160" s="80">
        <v>0</v>
      </c>
      <c r="U160" s="80">
        <f t="shared" si="89"/>
        <v>0.13298293385682172</v>
      </c>
      <c r="V160" s="107" t="str">
        <f t="shared" si="90"/>
        <v>F</v>
      </c>
      <c r="W160" s="83">
        <f t="shared" si="85"/>
        <v>0.23440924130531618</v>
      </c>
      <c r="X160" s="84" t="str">
        <f t="shared" si="86"/>
        <v>F</v>
      </c>
      <c r="Y160" s="146"/>
    </row>
    <row r="161" spans="1:46" s="36" customFormat="1" ht="20.100000000000001" customHeight="1" x14ac:dyDescent="0.25">
      <c r="A161" s="24">
        <v>21</v>
      </c>
      <c r="B161" s="25" t="s">
        <v>354</v>
      </c>
      <c r="C161" s="26" t="s">
        <v>91</v>
      </c>
      <c r="D161" s="26" t="s">
        <v>355</v>
      </c>
      <c r="E161" s="29">
        <v>88</v>
      </c>
      <c r="F161" s="28">
        <f t="shared" si="91"/>
        <v>0.13946117274167988</v>
      </c>
      <c r="G161" s="29">
        <v>87</v>
      </c>
      <c r="H161" s="28">
        <f t="shared" si="92"/>
        <v>0.13773232435170821</v>
      </c>
      <c r="I161" s="29">
        <v>86</v>
      </c>
      <c r="J161" s="28">
        <f t="shared" si="93"/>
        <v>0.13614919418674604</v>
      </c>
      <c r="K161" s="28">
        <v>2.5000000000000001E-2</v>
      </c>
      <c r="L161" s="28">
        <f t="shared" si="87"/>
        <v>0.41334269128013412</v>
      </c>
      <c r="M161" s="76" t="str">
        <f t="shared" si="88"/>
        <v>P</v>
      </c>
      <c r="N161" s="30">
        <v>82</v>
      </c>
      <c r="O161" s="28">
        <f t="shared" si="94"/>
        <v>0.12981667352689738</v>
      </c>
      <c r="P161" s="29">
        <v>85</v>
      </c>
      <c r="Q161" s="28">
        <f t="shared" si="95"/>
        <v>0.13456606402178387</v>
      </c>
      <c r="R161" s="29">
        <v>64</v>
      </c>
      <c r="S161" s="28">
        <f t="shared" si="96"/>
        <v>0.10132033055757846</v>
      </c>
      <c r="T161" s="28">
        <v>2.5000000000000001E-2</v>
      </c>
      <c r="U161" s="28">
        <f t="shared" si="89"/>
        <v>0.36570306810625969</v>
      </c>
      <c r="V161" s="76" t="str">
        <f t="shared" si="90"/>
        <v>P</v>
      </c>
      <c r="W161" s="31">
        <f t="shared" si="85"/>
        <v>0.82904575938639391</v>
      </c>
      <c r="X161" s="32" t="str">
        <f t="shared" si="86"/>
        <v>B</v>
      </c>
      <c r="Y161" s="35"/>
    </row>
    <row r="162" spans="1:46" s="36" customFormat="1" ht="20.100000000000001" customHeight="1" x14ac:dyDescent="0.25">
      <c r="A162" s="24">
        <v>22</v>
      </c>
      <c r="B162" s="25" t="s">
        <v>356</v>
      </c>
      <c r="C162" s="26" t="s">
        <v>91</v>
      </c>
      <c r="D162" s="26" t="s">
        <v>357</v>
      </c>
      <c r="E162" s="29">
        <v>83</v>
      </c>
      <c r="F162" s="28">
        <f t="shared" si="91"/>
        <v>0.13153724247226625</v>
      </c>
      <c r="G162" s="29">
        <v>77</v>
      </c>
      <c r="H162" s="28">
        <f t="shared" si="92"/>
        <v>0.12190102270208657</v>
      </c>
      <c r="I162" s="29">
        <v>93</v>
      </c>
      <c r="J162" s="28">
        <f t="shared" si="93"/>
        <v>0.14723110534148118</v>
      </c>
      <c r="K162" s="28">
        <v>2.5000000000000001E-2</v>
      </c>
      <c r="L162" s="28">
        <f t="shared" si="87"/>
        <v>0.40066937051583396</v>
      </c>
      <c r="M162" s="76" t="str">
        <f t="shared" si="88"/>
        <v>P</v>
      </c>
      <c r="N162" s="30">
        <v>89</v>
      </c>
      <c r="O162" s="28">
        <f t="shared" si="94"/>
        <v>0.14089858468163252</v>
      </c>
      <c r="P162" s="29">
        <v>77</v>
      </c>
      <c r="Q162" s="28">
        <f t="shared" si="95"/>
        <v>0.12190102270208657</v>
      </c>
      <c r="R162" s="29">
        <v>89</v>
      </c>
      <c r="S162" s="28">
        <f t="shared" si="96"/>
        <v>0.14089858468163252</v>
      </c>
      <c r="T162" s="28">
        <v>0.02</v>
      </c>
      <c r="U162" s="28">
        <f t="shared" si="89"/>
        <v>0.40369819206535162</v>
      </c>
      <c r="V162" s="76" t="str">
        <f t="shared" si="90"/>
        <v>P</v>
      </c>
      <c r="W162" s="31">
        <f t="shared" si="85"/>
        <v>0.84936756258118562</v>
      </c>
      <c r="X162" s="32" t="str">
        <f t="shared" si="86"/>
        <v>B</v>
      </c>
      <c r="Y162" s="40"/>
    </row>
    <row r="163" spans="1:46" s="34" customFormat="1" ht="20.100000000000001" customHeight="1" x14ac:dyDescent="0.25">
      <c r="A163" s="24">
        <v>23</v>
      </c>
      <c r="B163" s="25" t="s">
        <v>358</v>
      </c>
      <c r="C163" s="26" t="s">
        <v>96</v>
      </c>
      <c r="D163" s="26" t="s">
        <v>359</v>
      </c>
      <c r="E163" s="29">
        <v>91</v>
      </c>
      <c r="F163" s="28">
        <f t="shared" ref="F163:F164" si="97">E163/631</f>
        <v>0.14421553090332806</v>
      </c>
      <c r="G163" s="29">
        <v>88</v>
      </c>
      <c r="H163" s="28">
        <f t="shared" ref="H163:H164" si="98">G163/631.66</f>
        <v>0.13931545451667038</v>
      </c>
      <c r="I163" s="29">
        <v>90</v>
      </c>
      <c r="J163" s="28">
        <f t="shared" ref="J163:J164" si="99">I163/631.66</f>
        <v>0.14248171484659469</v>
      </c>
      <c r="K163" s="28">
        <v>2.5000000000000001E-2</v>
      </c>
      <c r="L163" s="28">
        <f t="shared" si="87"/>
        <v>0.4260127002665931</v>
      </c>
      <c r="M163" s="76" t="str">
        <f t="shared" si="88"/>
        <v>P</v>
      </c>
      <c r="N163" s="30">
        <v>74</v>
      </c>
      <c r="O163" s="28">
        <f t="shared" ref="O163:O164" si="100">N163/631.66</f>
        <v>0.11715163220720008</v>
      </c>
      <c r="P163" s="29">
        <v>87</v>
      </c>
      <c r="Q163" s="28">
        <f t="shared" ref="Q163:Q164" si="101">P163/631.66</f>
        <v>0.13773232435170821</v>
      </c>
      <c r="R163" s="29">
        <v>78</v>
      </c>
      <c r="S163" s="28">
        <f t="shared" ref="S163:S164" si="102">R163/631.66</f>
        <v>0.12348415286704874</v>
      </c>
      <c r="T163" s="28">
        <v>2.5000000000000001E-2</v>
      </c>
      <c r="U163" s="28">
        <f t="shared" si="89"/>
        <v>0.378368109425957</v>
      </c>
      <c r="V163" s="76" t="str">
        <f t="shared" si="90"/>
        <v>P</v>
      </c>
      <c r="W163" s="31">
        <f t="shared" ref="W163:W164" si="103">T163+S163+Q163+O163+K163+J163+H163+F163</f>
        <v>0.85438080969255026</v>
      </c>
      <c r="X163" s="32" t="str">
        <f t="shared" si="86"/>
        <v>B</v>
      </c>
      <c r="Y163" s="42"/>
    </row>
    <row r="164" spans="1:46" s="34" customFormat="1" ht="20.100000000000001" customHeight="1" x14ac:dyDescent="0.25">
      <c r="A164" s="24">
        <v>24</v>
      </c>
      <c r="B164" s="25" t="s">
        <v>360</v>
      </c>
      <c r="C164" s="26" t="s">
        <v>91</v>
      </c>
      <c r="D164" s="26" t="s">
        <v>361</v>
      </c>
      <c r="E164" s="29">
        <v>81</v>
      </c>
      <c r="F164" s="28">
        <f t="shared" si="97"/>
        <v>0.12836767036450078</v>
      </c>
      <c r="G164" s="29">
        <v>74</v>
      </c>
      <c r="H164" s="28">
        <f t="shared" si="98"/>
        <v>0.11715163220720008</v>
      </c>
      <c r="I164" s="29">
        <v>80</v>
      </c>
      <c r="J164" s="28">
        <f t="shared" si="99"/>
        <v>0.12665041319697307</v>
      </c>
      <c r="K164" s="28">
        <v>2.5000000000000001E-2</v>
      </c>
      <c r="L164" s="28">
        <f t="shared" si="87"/>
        <v>0.37216971576867391</v>
      </c>
      <c r="M164" s="76" t="str">
        <f t="shared" si="88"/>
        <v>P</v>
      </c>
      <c r="N164" s="30">
        <v>75</v>
      </c>
      <c r="O164" s="28">
        <f t="shared" si="100"/>
        <v>0.11873476237216224</v>
      </c>
      <c r="P164" s="29">
        <v>69</v>
      </c>
      <c r="Q164" s="28">
        <f t="shared" si="101"/>
        <v>0.10923598138238927</v>
      </c>
      <c r="R164" s="29">
        <v>57</v>
      </c>
      <c r="S164" s="28">
        <f t="shared" si="102"/>
        <v>9.0238419402843301E-2</v>
      </c>
      <c r="T164" s="28">
        <v>2.5000000000000001E-2</v>
      </c>
      <c r="U164" s="28">
        <f t="shared" si="89"/>
        <v>0.31820916315739478</v>
      </c>
      <c r="V164" s="76" t="str">
        <f t="shared" si="90"/>
        <v>P</v>
      </c>
      <c r="W164" s="31">
        <f t="shared" si="103"/>
        <v>0.7403788789260688</v>
      </c>
      <c r="X164" s="32" t="str">
        <f t="shared" si="86"/>
        <v>C</v>
      </c>
      <c r="Y164" s="41"/>
    </row>
    <row r="165" spans="1:46" ht="15" customHeight="1" x14ac:dyDescent="0.2">
      <c r="A165" s="44" t="s">
        <v>30</v>
      </c>
      <c r="B165" s="45"/>
      <c r="C165" s="45"/>
      <c r="D165" s="46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7"/>
      <c r="U165" s="55"/>
      <c r="V165" s="55"/>
      <c r="W165" s="45"/>
      <c r="X165" s="48"/>
      <c r="Y165" s="49"/>
      <c r="Z165" s="50"/>
      <c r="AA165" s="51"/>
      <c r="AB165" s="52"/>
      <c r="AC165" s="52"/>
      <c r="AD165" s="53"/>
      <c r="AE165" s="54"/>
      <c r="AF165" s="53"/>
      <c r="AG165" s="54"/>
      <c r="AH165" s="53"/>
      <c r="AI165" s="54"/>
      <c r="AJ165" s="55"/>
      <c r="AK165" s="53"/>
      <c r="AL165" s="54"/>
      <c r="AM165" s="53"/>
      <c r="AN165" s="54"/>
      <c r="AO165" s="53"/>
      <c r="AP165" s="54"/>
      <c r="AQ165" s="55"/>
      <c r="AR165" s="56"/>
      <c r="AS165" s="57"/>
      <c r="AT165" s="58"/>
    </row>
    <row r="166" spans="1:46" ht="15" customHeight="1" x14ac:dyDescent="0.2">
      <c r="A166" s="44"/>
      <c r="B166" s="45"/>
      <c r="C166" s="45"/>
      <c r="D166" s="46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55"/>
      <c r="U166" s="55"/>
      <c r="V166" s="55"/>
      <c r="W166" s="45"/>
      <c r="X166" s="48"/>
      <c r="Y166" s="49"/>
      <c r="Z166" s="50"/>
      <c r="AA166" s="51"/>
      <c r="AB166" s="52"/>
      <c r="AC166" s="52"/>
      <c r="AD166" s="53"/>
      <c r="AE166" s="54"/>
      <c r="AF166" s="53"/>
      <c r="AG166" s="54"/>
      <c r="AH166" s="53"/>
      <c r="AI166" s="54"/>
      <c r="AJ166" s="55"/>
      <c r="AK166" s="53"/>
      <c r="AL166" s="54"/>
      <c r="AM166" s="53"/>
      <c r="AN166" s="54"/>
      <c r="AO166" s="53"/>
      <c r="AP166" s="54"/>
      <c r="AQ166" s="55"/>
      <c r="AR166" s="56"/>
      <c r="AS166" s="57"/>
      <c r="AT166" s="58"/>
    </row>
    <row r="167" spans="1:46" ht="15" customHeight="1" x14ac:dyDescent="0.2">
      <c r="A167" s="44"/>
      <c r="B167" s="45"/>
      <c r="C167" s="45"/>
      <c r="D167" s="46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55"/>
      <c r="U167" s="55"/>
      <c r="V167" s="55"/>
      <c r="W167" s="45"/>
      <c r="X167" s="48"/>
      <c r="Y167" s="49"/>
      <c r="Z167" s="50"/>
      <c r="AA167" s="51"/>
      <c r="AB167" s="52"/>
      <c r="AC167" s="52"/>
      <c r="AD167" s="53"/>
      <c r="AE167" s="54"/>
      <c r="AF167" s="53"/>
      <c r="AG167" s="54"/>
      <c r="AH167" s="53"/>
      <c r="AI167" s="54"/>
      <c r="AJ167" s="55"/>
      <c r="AK167" s="53"/>
      <c r="AL167" s="54"/>
      <c r="AM167" s="53"/>
      <c r="AN167" s="54"/>
      <c r="AO167" s="53"/>
      <c r="AP167" s="54"/>
      <c r="AQ167" s="55"/>
      <c r="AR167" s="56"/>
      <c r="AS167" s="57"/>
      <c r="AT167" s="58"/>
    </row>
    <row r="168" spans="1:46" ht="15" customHeight="1" x14ac:dyDescent="0.2">
      <c r="A168" s="44"/>
      <c r="B168" s="45"/>
      <c r="C168" s="45"/>
      <c r="D168" s="46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55"/>
      <c r="U168" s="55"/>
      <c r="V168" s="55"/>
      <c r="W168" s="45"/>
      <c r="X168" s="48"/>
      <c r="Y168" s="49"/>
      <c r="Z168" s="50"/>
      <c r="AA168" s="51"/>
      <c r="AB168" s="52"/>
      <c r="AC168" s="52"/>
      <c r="AD168" s="53"/>
      <c r="AE168" s="54"/>
      <c r="AF168" s="53"/>
      <c r="AG168" s="54"/>
      <c r="AH168" s="53"/>
      <c r="AI168" s="54"/>
      <c r="AJ168" s="55"/>
      <c r="AK168" s="53"/>
      <c r="AL168" s="54"/>
      <c r="AM168" s="53"/>
      <c r="AN168" s="54"/>
      <c r="AO168" s="53"/>
      <c r="AP168" s="54"/>
      <c r="AQ168" s="55"/>
      <c r="AR168" s="56"/>
      <c r="AS168" s="57"/>
      <c r="AT168" s="58"/>
    </row>
    <row r="169" spans="1:46" ht="15" customHeight="1" x14ac:dyDescent="0.2">
      <c r="A169" s="44"/>
      <c r="B169" s="45"/>
      <c r="C169" s="45"/>
      <c r="D169" s="46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55"/>
      <c r="U169" s="55"/>
      <c r="V169" s="55"/>
      <c r="W169" s="45"/>
      <c r="X169" s="48"/>
      <c r="Y169" s="49"/>
      <c r="Z169" s="50"/>
      <c r="AA169" s="51"/>
      <c r="AB169" s="52"/>
      <c r="AC169" s="52"/>
      <c r="AD169" s="53"/>
      <c r="AE169" s="54"/>
      <c r="AF169" s="53"/>
      <c r="AG169" s="54"/>
      <c r="AH169" s="53"/>
      <c r="AI169" s="54"/>
      <c r="AJ169" s="55"/>
      <c r="AK169" s="53"/>
      <c r="AL169" s="54"/>
      <c r="AM169" s="53"/>
      <c r="AN169" s="54"/>
      <c r="AO169" s="53"/>
      <c r="AP169" s="54"/>
      <c r="AQ169" s="55"/>
      <c r="AR169" s="56"/>
      <c r="AS169" s="57"/>
      <c r="AT169" s="58"/>
    </row>
    <row r="170" spans="1:46" ht="15" customHeight="1" x14ac:dyDescent="0.2">
      <c r="A170" s="44"/>
      <c r="B170" s="45"/>
      <c r="C170" s="45"/>
      <c r="D170" s="46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55"/>
      <c r="U170" s="55"/>
      <c r="V170" s="55"/>
      <c r="W170" s="45"/>
      <c r="X170" s="48"/>
      <c r="Y170" s="49"/>
      <c r="Z170" s="50"/>
      <c r="AA170" s="51"/>
      <c r="AB170" s="52"/>
      <c r="AC170" s="52"/>
      <c r="AD170" s="53"/>
      <c r="AE170" s="54"/>
      <c r="AF170" s="53"/>
      <c r="AG170" s="54"/>
      <c r="AH170" s="53"/>
      <c r="AI170" s="54"/>
      <c r="AJ170" s="55"/>
      <c r="AK170" s="53"/>
      <c r="AL170" s="54"/>
      <c r="AM170" s="53"/>
      <c r="AN170" s="54"/>
      <c r="AO170" s="53"/>
      <c r="AP170" s="54"/>
      <c r="AQ170" s="55"/>
      <c r="AR170" s="56"/>
      <c r="AS170" s="57"/>
      <c r="AT170" s="58"/>
    </row>
    <row r="171" spans="1:46" ht="15" customHeight="1" x14ac:dyDescent="0.2">
      <c r="A171" s="44"/>
      <c r="B171" s="45"/>
      <c r="C171" s="45"/>
      <c r="D171" s="46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55"/>
      <c r="U171" s="55"/>
      <c r="V171" s="55"/>
      <c r="W171" s="45"/>
      <c r="X171" s="48"/>
      <c r="Y171" s="49"/>
      <c r="Z171" s="50"/>
      <c r="AA171" s="51"/>
      <c r="AB171" s="52"/>
      <c r="AC171" s="52"/>
      <c r="AD171" s="53"/>
      <c r="AE171" s="54"/>
      <c r="AF171" s="53"/>
      <c r="AG171" s="54"/>
      <c r="AH171" s="53"/>
      <c r="AI171" s="54"/>
      <c r="AJ171" s="55"/>
      <c r="AK171" s="53"/>
      <c r="AL171" s="54"/>
      <c r="AM171" s="53"/>
      <c r="AN171" s="54"/>
      <c r="AO171" s="53"/>
      <c r="AP171" s="54"/>
      <c r="AQ171" s="55"/>
      <c r="AR171" s="56"/>
      <c r="AS171" s="57"/>
      <c r="AT171" s="58"/>
    </row>
    <row r="172" spans="1:46" ht="15" customHeight="1" x14ac:dyDescent="0.2">
      <c r="A172" s="44"/>
      <c r="B172" s="45"/>
      <c r="C172" s="45"/>
      <c r="D172" s="46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55"/>
      <c r="U172" s="55"/>
      <c r="V172" s="55"/>
      <c r="W172" s="45"/>
      <c r="X172" s="48"/>
      <c r="Y172" s="49"/>
      <c r="Z172" s="50"/>
      <c r="AA172" s="51"/>
      <c r="AB172" s="52"/>
      <c r="AC172" s="52"/>
      <c r="AD172" s="53"/>
      <c r="AE172" s="54"/>
      <c r="AF172" s="53"/>
      <c r="AG172" s="54"/>
      <c r="AH172" s="53"/>
      <c r="AI172" s="54"/>
      <c r="AJ172" s="55"/>
      <c r="AK172" s="53"/>
      <c r="AL172" s="54"/>
      <c r="AM172" s="53"/>
      <c r="AN172" s="54"/>
      <c r="AO172" s="53"/>
      <c r="AP172" s="54"/>
      <c r="AQ172" s="55"/>
      <c r="AR172" s="56"/>
      <c r="AS172" s="57"/>
      <c r="AT172" s="58"/>
    </row>
    <row r="173" spans="1:46" ht="15" customHeight="1" x14ac:dyDescent="0.2">
      <c r="A173" s="44"/>
      <c r="B173" s="45"/>
      <c r="C173" s="45"/>
      <c r="D173" s="46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55"/>
      <c r="U173" s="55"/>
      <c r="V173" s="55"/>
      <c r="W173" s="45"/>
      <c r="X173" s="48"/>
      <c r="Y173" s="49"/>
      <c r="Z173" s="50"/>
      <c r="AA173" s="51"/>
      <c r="AB173" s="52"/>
      <c r="AC173" s="52"/>
      <c r="AD173" s="53"/>
      <c r="AE173" s="54"/>
      <c r="AF173" s="53"/>
      <c r="AG173" s="54"/>
      <c r="AH173" s="53"/>
      <c r="AI173" s="54"/>
      <c r="AJ173" s="55"/>
      <c r="AK173" s="53"/>
      <c r="AL173" s="54"/>
      <c r="AM173" s="53"/>
      <c r="AN173" s="54"/>
      <c r="AO173" s="53"/>
      <c r="AP173" s="54"/>
      <c r="AQ173" s="55"/>
      <c r="AR173" s="56"/>
      <c r="AS173" s="57"/>
      <c r="AT173" s="58"/>
    </row>
    <row r="174" spans="1:46" s="7" customFormat="1" ht="30" x14ac:dyDescent="0.2">
      <c r="A174" s="254" t="s">
        <v>17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</row>
    <row r="175" spans="1:46" ht="15.95" customHeight="1" x14ac:dyDescent="0.2">
      <c r="A175" s="8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2"/>
    </row>
    <row r="176" spans="1:46" ht="21" customHeight="1" x14ac:dyDescent="0.2">
      <c r="A176" s="14" t="s">
        <v>39</v>
      </c>
      <c r="B176" s="14"/>
      <c r="C176" s="14"/>
      <c r="D176" s="15"/>
      <c r="E176" s="16"/>
      <c r="F176" s="16"/>
      <c r="G176" s="16"/>
      <c r="H176" s="16"/>
      <c r="I176" s="16"/>
      <c r="J176" s="16"/>
      <c r="K176" s="17" t="s">
        <v>41</v>
      </c>
      <c r="L176" s="17"/>
      <c r="M176" s="17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8"/>
    </row>
    <row r="177" spans="1:25" ht="18" customHeight="1" x14ac:dyDescent="0.2">
      <c r="A177" s="14" t="s">
        <v>40</v>
      </c>
      <c r="B177" s="14"/>
      <c r="C177" s="14"/>
      <c r="D177" s="15"/>
      <c r="E177" s="16"/>
      <c r="F177" s="16"/>
      <c r="G177" s="16"/>
      <c r="H177" s="16"/>
      <c r="I177" s="16"/>
      <c r="J177" s="16"/>
      <c r="K177" s="17" t="s">
        <v>7</v>
      </c>
      <c r="L177" s="17"/>
      <c r="M177" s="17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8" t="s">
        <v>10</v>
      </c>
    </row>
    <row r="178" spans="1:25" ht="15.95" customHeight="1" x14ac:dyDescent="0.2">
      <c r="A178" s="19"/>
      <c r="B178" s="20"/>
      <c r="C178" s="20"/>
      <c r="D178" s="2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22"/>
    </row>
    <row r="179" spans="1:25" ht="14.1" customHeight="1" x14ac:dyDescent="0.2">
      <c r="A179" s="235" t="s">
        <v>2</v>
      </c>
      <c r="B179" s="236" t="s">
        <v>3</v>
      </c>
      <c r="C179" s="236" t="s">
        <v>4</v>
      </c>
      <c r="D179" s="236" t="s">
        <v>5</v>
      </c>
      <c r="E179" s="237" t="s">
        <v>21</v>
      </c>
      <c r="F179" s="238"/>
      <c r="G179" s="238"/>
      <c r="H179" s="238"/>
      <c r="I179" s="238"/>
      <c r="J179" s="238"/>
      <c r="K179" s="238"/>
      <c r="L179" s="72"/>
      <c r="M179" s="71"/>
      <c r="N179" s="260" t="s">
        <v>22</v>
      </c>
      <c r="O179" s="235"/>
      <c r="P179" s="235"/>
      <c r="Q179" s="235"/>
      <c r="R179" s="235"/>
      <c r="S179" s="235"/>
      <c r="T179" s="256"/>
      <c r="U179" s="71"/>
      <c r="V179" s="72"/>
      <c r="W179" s="257" t="s">
        <v>6</v>
      </c>
      <c r="X179" s="243" t="s">
        <v>1</v>
      </c>
      <c r="Y179" s="236" t="s">
        <v>1134</v>
      </c>
    </row>
    <row r="180" spans="1:25" ht="14.1" customHeight="1" x14ac:dyDescent="0.2">
      <c r="A180" s="235"/>
      <c r="B180" s="236"/>
      <c r="C180" s="236"/>
      <c r="D180" s="236"/>
      <c r="E180" s="240"/>
      <c r="F180" s="241"/>
      <c r="G180" s="241"/>
      <c r="H180" s="241"/>
      <c r="I180" s="241"/>
      <c r="J180" s="241"/>
      <c r="K180" s="241"/>
      <c r="L180" s="74"/>
      <c r="M180" s="73"/>
      <c r="N180" s="260"/>
      <c r="O180" s="235"/>
      <c r="P180" s="235"/>
      <c r="Q180" s="235"/>
      <c r="R180" s="235"/>
      <c r="S180" s="235"/>
      <c r="T180" s="256"/>
      <c r="U180" s="73"/>
      <c r="V180" s="74"/>
      <c r="W180" s="258"/>
      <c r="X180" s="243"/>
      <c r="Y180" s="236"/>
    </row>
    <row r="181" spans="1:25" ht="14.1" customHeight="1" x14ac:dyDescent="0.2">
      <c r="A181" s="235"/>
      <c r="B181" s="236"/>
      <c r="C181" s="236"/>
      <c r="D181" s="236"/>
      <c r="E181" s="232" t="s">
        <v>14</v>
      </c>
      <c r="F181" s="232"/>
      <c r="G181" s="232" t="s">
        <v>15</v>
      </c>
      <c r="H181" s="232"/>
      <c r="I181" s="232" t="s">
        <v>16</v>
      </c>
      <c r="J181" s="232"/>
      <c r="K181" s="23" t="s">
        <v>13</v>
      </c>
      <c r="L181" s="23" t="s">
        <v>1132</v>
      </c>
      <c r="M181" s="23" t="s">
        <v>1133</v>
      </c>
      <c r="N181" s="232" t="s">
        <v>14</v>
      </c>
      <c r="O181" s="232"/>
      <c r="P181" s="232" t="s">
        <v>15</v>
      </c>
      <c r="Q181" s="232"/>
      <c r="R181" s="232" t="s">
        <v>16</v>
      </c>
      <c r="S181" s="232"/>
      <c r="T181" s="23" t="s">
        <v>13</v>
      </c>
      <c r="U181" s="23" t="s">
        <v>1132</v>
      </c>
      <c r="V181" s="23" t="s">
        <v>1133</v>
      </c>
      <c r="W181" s="259"/>
      <c r="X181" s="243"/>
      <c r="Y181" s="236"/>
    </row>
    <row r="182" spans="1:25" s="34" customFormat="1" ht="20.100000000000001" customHeight="1" x14ac:dyDescent="0.25">
      <c r="A182" s="24">
        <v>1</v>
      </c>
      <c r="B182" s="25" t="s">
        <v>362</v>
      </c>
      <c r="C182" s="26" t="s">
        <v>91</v>
      </c>
      <c r="D182" s="26" t="s">
        <v>363</v>
      </c>
      <c r="E182" s="29">
        <v>76</v>
      </c>
      <c r="F182" s="28">
        <f t="shared" ref="F182:F190" si="104">E182/631</f>
        <v>0.12044374009508717</v>
      </c>
      <c r="G182" s="29">
        <v>81</v>
      </c>
      <c r="H182" s="28">
        <f t="shared" ref="H182:H190" si="105">G182/631.66</f>
        <v>0.12823354336193524</v>
      </c>
      <c r="I182" s="29">
        <v>83</v>
      </c>
      <c r="J182" s="28">
        <f t="shared" ref="J182:J190" si="106">I182/631.66</f>
        <v>0.13139980369185955</v>
      </c>
      <c r="K182" s="28">
        <v>2.5000000000000001E-2</v>
      </c>
      <c r="L182" s="28">
        <f>F182+H182+J182</f>
        <v>0.38007708714888194</v>
      </c>
      <c r="M182" s="76" t="str">
        <f>IF(L182&lt;28.5%,"F",IF(L182&gt;=28.5%,"P"))</f>
        <v>P</v>
      </c>
      <c r="N182" s="30">
        <v>79</v>
      </c>
      <c r="O182" s="28">
        <f t="shared" ref="O182:O190" si="107">N182/631.66</f>
        <v>0.1250672830320109</v>
      </c>
      <c r="P182" s="29">
        <v>69</v>
      </c>
      <c r="Q182" s="28">
        <f t="shared" ref="Q182:Q190" si="108">P182/631.66</f>
        <v>0.10923598138238927</v>
      </c>
      <c r="R182" s="29">
        <v>79</v>
      </c>
      <c r="S182" s="28">
        <f t="shared" ref="S182:S190" si="109">R182/631.66</f>
        <v>0.1250672830320109</v>
      </c>
      <c r="T182" s="28">
        <v>2.5000000000000001E-2</v>
      </c>
      <c r="U182" s="28">
        <f>O182+Q182+S182</f>
        <v>0.35937054744641106</v>
      </c>
      <c r="V182" s="76" t="str">
        <f>IF(U182&lt;28.5%,"F",IF(U182&gt;=28.5%,"P"))</f>
        <v>P</v>
      </c>
      <c r="W182" s="31">
        <f>F182+H182+J182+K182+O182+Q182+S182+T182</f>
        <v>0.78944763459529299</v>
      </c>
      <c r="X182" s="32" t="str">
        <f>IF(W182&lt;60%,"F",IF(W182&lt;70%,"D",IF(W182&lt;80%,"C",IF(W182&lt;90%,"B",IF(W182&gt;=90%,"A")))))</f>
        <v>C</v>
      </c>
      <c r="Y182" s="33"/>
    </row>
    <row r="183" spans="1:25" s="36" customFormat="1" ht="20.100000000000001" customHeight="1" x14ac:dyDescent="0.25">
      <c r="A183" s="24">
        <v>2</v>
      </c>
      <c r="B183" s="25" t="s">
        <v>364</v>
      </c>
      <c r="C183" s="26" t="s">
        <v>96</v>
      </c>
      <c r="D183" s="26" t="s">
        <v>365</v>
      </c>
      <c r="E183" s="29">
        <v>82</v>
      </c>
      <c r="F183" s="28">
        <f t="shared" si="104"/>
        <v>0.12995245641838352</v>
      </c>
      <c r="G183" s="29">
        <v>76</v>
      </c>
      <c r="H183" s="28">
        <f t="shared" si="105"/>
        <v>0.12031789253712441</v>
      </c>
      <c r="I183" s="29">
        <v>69</v>
      </c>
      <c r="J183" s="28">
        <f t="shared" si="106"/>
        <v>0.10923598138238927</v>
      </c>
      <c r="K183" s="28">
        <v>2.5000000000000001E-2</v>
      </c>
      <c r="L183" s="28">
        <f t="shared" ref="L183:L197" si="110">F183+H183+J183</f>
        <v>0.3595063303378972</v>
      </c>
      <c r="M183" s="76" t="str">
        <f t="shared" ref="M183:M197" si="111">IF(L183&lt;28.5%,"F",IF(L183&gt;=28.5%,"P"))</f>
        <v>P</v>
      </c>
      <c r="N183" s="30">
        <v>83</v>
      </c>
      <c r="O183" s="28">
        <f t="shared" si="107"/>
        <v>0.13139980369185955</v>
      </c>
      <c r="P183" s="29">
        <v>87</v>
      </c>
      <c r="Q183" s="28">
        <f t="shared" si="108"/>
        <v>0.13773232435170821</v>
      </c>
      <c r="R183" s="29">
        <v>75</v>
      </c>
      <c r="S183" s="28">
        <f t="shared" si="109"/>
        <v>0.11873476237216224</v>
      </c>
      <c r="T183" s="28">
        <v>2.5000000000000001E-2</v>
      </c>
      <c r="U183" s="28">
        <f t="shared" ref="U183:U197" si="112">O183+Q183+S183</f>
        <v>0.38786689041573003</v>
      </c>
      <c r="V183" s="76" t="str">
        <f t="shared" ref="V183:V197" si="113">IF(U183&lt;28.5%,"F",IF(U183&gt;=28.5%,"P"))</f>
        <v>P</v>
      </c>
      <c r="W183" s="31">
        <f t="shared" ref="W183:W197" si="114">F183+H183+J183+K183+O183+Q183+S183+T183</f>
        <v>0.79737322075362738</v>
      </c>
      <c r="X183" s="32" t="str">
        <f>IF(W183&lt;60%,"F",IF(W183&lt;70%,"D",IF(W183&lt;80%,"C",IF(W183&lt;90%,"B",IF(W183&gt;=90%,"A")))))</f>
        <v>C</v>
      </c>
      <c r="Y183" s="35"/>
    </row>
    <row r="184" spans="1:25" s="39" customFormat="1" ht="20.100000000000001" customHeight="1" x14ac:dyDescent="0.25">
      <c r="A184" s="24">
        <v>3</v>
      </c>
      <c r="B184" s="25" t="s">
        <v>366</v>
      </c>
      <c r="C184" s="26" t="s">
        <v>91</v>
      </c>
      <c r="D184" s="26" t="s">
        <v>367</v>
      </c>
      <c r="E184" s="29">
        <v>58</v>
      </c>
      <c r="F184" s="28">
        <f t="shared" si="104"/>
        <v>9.1917591125198095E-2</v>
      </c>
      <c r="G184" s="29">
        <v>81</v>
      </c>
      <c r="H184" s="28">
        <f t="shared" si="105"/>
        <v>0.12823354336193524</v>
      </c>
      <c r="I184" s="29">
        <v>77</v>
      </c>
      <c r="J184" s="28">
        <f t="shared" si="106"/>
        <v>0.12190102270208657</v>
      </c>
      <c r="K184" s="28">
        <v>0.01</v>
      </c>
      <c r="L184" s="28">
        <f t="shared" si="110"/>
        <v>0.34205215718921989</v>
      </c>
      <c r="M184" s="76" t="str">
        <f t="shared" si="111"/>
        <v>P</v>
      </c>
      <c r="N184" s="30">
        <v>90</v>
      </c>
      <c r="O184" s="28">
        <f t="shared" si="107"/>
        <v>0.14248171484659469</v>
      </c>
      <c r="P184" s="29">
        <v>79</v>
      </c>
      <c r="Q184" s="28">
        <f t="shared" si="108"/>
        <v>0.1250672830320109</v>
      </c>
      <c r="R184" s="29">
        <v>67</v>
      </c>
      <c r="S184" s="28">
        <f t="shared" si="109"/>
        <v>0.10606972105246494</v>
      </c>
      <c r="T184" s="28">
        <v>2.5000000000000001E-2</v>
      </c>
      <c r="U184" s="28">
        <f t="shared" si="112"/>
        <v>0.37361871893107051</v>
      </c>
      <c r="V184" s="76" t="str">
        <f t="shared" si="113"/>
        <v>P</v>
      </c>
      <c r="W184" s="31">
        <f t="shared" si="114"/>
        <v>0.75067087612029038</v>
      </c>
      <c r="X184" s="37" t="str">
        <f>IF(W184&lt;60%,"F",IF(W184&lt;70%,"D",IF(W184&lt;80%,"C",IF(W184&lt;90%,"B",IF(W184&gt;=90%,"A")))))</f>
        <v>C</v>
      </c>
      <c r="Y184" s="38"/>
    </row>
    <row r="185" spans="1:25" s="109" customFormat="1" ht="20.100000000000001" customHeight="1" x14ac:dyDescent="0.25">
      <c r="A185" s="106">
        <v>4</v>
      </c>
      <c r="B185" s="77" t="s">
        <v>399</v>
      </c>
      <c r="C185" s="78" t="s">
        <v>96</v>
      </c>
      <c r="D185" s="78" t="s">
        <v>368</v>
      </c>
      <c r="E185" s="81">
        <v>59</v>
      </c>
      <c r="F185" s="80">
        <f t="shared" si="104"/>
        <v>9.3502377179080817E-2</v>
      </c>
      <c r="G185" s="81">
        <v>37</v>
      </c>
      <c r="H185" s="80">
        <f t="shared" si="105"/>
        <v>5.8575816103600041E-2</v>
      </c>
      <c r="I185" s="81">
        <v>0</v>
      </c>
      <c r="J185" s="80">
        <f t="shared" si="106"/>
        <v>0</v>
      </c>
      <c r="K185" s="80">
        <v>2.5000000000000001E-2</v>
      </c>
      <c r="L185" s="80">
        <f t="shared" si="110"/>
        <v>0.15207819328268085</v>
      </c>
      <c r="M185" s="107" t="str">
        <f t="shared" si="111"/>
        <v>F</v>
      </c>
      <c r="N185" s="82">
        <v>67</v>
      </c>
      <c r="O185" s="80">
        <f t="shared" si="107"/>
        <v>0.10606972105246494</v>
      </c>
      <c r="P185" s="81">
        <v>72</v>
      </c>
      <c r="Q185" s="80">
        <f t="shared" si="108"/>
        <v>0.11398537187727575</v>
      </c>
      <c r="R185" s="81">
        <v>0</v>
      </c>
      <c r="S185" s="80">
        <f t="shared" si="109"/>
        <v>0</v>
      </c>
      <c r="T185" s="80">
        <v>0.02</v>
      </c>
      <c r="U185" s="80">
        <f t="shared" si="112"/>
        <v>0.22005509292974068</v>
      </c>
      <c r="V185" s="107" t="str">
        <f t="shared" si="113"/>
        <v>F</v>
      </c>
      <c r="W185" s="83">
        <f t="shared" si="114"/>
        <v>0.41713328621242157</v>
      </c>
      <c r="X185" s="84" t="str">
        <f>IF(W185&lt;60%,"F",IF(W185&lt;70%,"D",IF(W185&lt;80%,"C",IF(W185&lt;90%,"B",IF(W185&gt;=90%,"A")))))</f>
        <v>F</v>
      </c>
      <c r="Y185" s="139"/>
    </row>
    <row r="186" spans="1:25" s="34" customFormat="1" ht="20.100000000000001" customHeight="1" x14ac:dyDescent="0.25">
      <c r="A186" s="24">
        <v>5</v>
      </c>
      <c r="B186" s="25" t="s">
        <v>369</v>
      </c>
      <c r="C186" s="26" t="s">
        <v>91</v>
      </c>
      <c r="D186" s="26" t="s">
        <v>370</v>
      </c>
      <c r="E186" s="29">
        <v>90</v>
      </c>
      <c r="F186" s="28">
        <f t="shared" si="104"/>
        <v>0.14263074484944532</v>
      </c>
      <c r="G186" s="29">
        <v>85</v>
      </c>
      <c r="H186" s="28">
        <f t="shared" si="105"/>
        <v>0.13456606402178387</v>
      </c>
      <c r="I186" s="29">
        <v>91</v>
      </c>
      <c r="J186" s="28">
        <f t="shared" si="106"/>
        <v>0.14406484501155686</v>
      </c>
      <c r="K186" s="28">
        <v>0.02</v>
      </c>
      <c r="L186" s="28">
        <f t="shared" si="110"/>
        <v>0.42126165388278608</v>
      </c>
      <c r="M186" s="76" t="str">
        <f t="shared" si="111"/>
        <v>P</v>
      </c>
      <c r="N186" s="30">
        <v>97</v>
      </c>
      <c r="O186" s="28">
        <f t="shared" si="107"/>
        <v>0.15356362600132983</v>
      </c>
      <c r="P186" s="29">
        <v>86</v>
      </c>
      <c r="Q186" s="28">
        <f t="shared" si="108"/>
        <v>0.13614919418674604</v>
      </c>
      <c r="R186" s="29">
        <v>95</v>
      </c>
      <c r="S186" s="28">
        <f t="shared" si="109"/>
        <v>0.15039736567140552</v>
      </c>
      <c r="T186" s="28">
        <v>2.5000000000000001E-2</v>
      </c>
      <c r="U186" s="28">
        <f t="shared" si="112"/>
        <v>0.44011018585948136</v>
      </c>
      <c r="V186" s="76" t="str">
        <f t="shared" si="113"/>
        <v>P</v>
      </c>
      <c r="W186" s="31">
        <f t="shared" si="114"/>
        <v>0.90637183974226743</v>
      </c>
      <c r="X186" s="32" t="str">
        <f>IF(W186&lt;60%,"F",IF(W186&lt;70%,"D",IF(W186&lt;80%,"C",IF(W186&lt;90%,"B",IF(W186&gt;=90%,"A")))))</f>
        <v>A</v>
      </c>
      <c r="Y186" s="41"/>
    </row>
    <row r="187" spans="1:25" s="141" customFormat="1" ht="20.100000000000001" customHeight="1" x14ac:dyDescent="0.25">
      <c r="A187" s="106">
        <v>6</v>
      </c>
      <c r="B187" s="77" t="s">
        <v>373</v>
      </c>
      <c r="C187" s="78" t="s">
        <v>91</v>
      </c>
      <c r="D187" s="78" t="s">
        <v>374</v>
      </c>
      <c r="E187" s="81">
        <v>71</v>
      </c>
      <c r="F187" s="80">
        <f t="shared" si="104"/>
        <v>0.11251980982567353</v>
      </c>
      <c r="G187" s="81">
        <v>52</v>
      </c>
      <c r="H187" s="80">
        <f t="shared" si="105"/>
        <v>8.2322768578032487E-2</v>
      </c>
      <c r="I187" s="81">
        <v>37</v>
      </c>
      <c r="J187" s="80">
        <f t="shared" si="106"/>
        <v>5.8575816103600041E-2</v>
      </c>
      <c r="K187" s="80">
        <v>2.5000000000000001E-2</v>
      </c>
      <c r="L187" s="80">
        <f t="shared" si="110"/>
        <v>0.25341839450730602</v>
      </c>
      <c r="M187" s="107" t="str">
        <f t="shared" si="111"/>
        <v>F</v>
      </c>
      <c r="N187" s="82">
        <v>70</v>
      </c>
      <c r="O187" s="80">
        <f t="shared" si="107"/>
        <v>0.11081911154735143</v>
      </c>
      <c r="P187" s="81">
        <v>75</v>
      </c>
      <c r="Q187" s="80">
        <f t="shared" si="108"/>
        <v>0.11873476237216224</v>
      </c>
      <c r="R187" s="81">
        <v>81</v>
      </c>
      <c r="S187" s="80">
        <f t="shared" si="109"/>
        <v>0.12823354336193524</v>
      </c>
      <c r="T187" s="80">
        <v>2.5000000000000001E-2</v>
      </c>
      <c r="U187" s="80">
        <f t="shared" si="112"/>
        <v>0.35778741728144892</v>
      </c>
      <c r="V187" s="107" t="str">
        <f t="shared" si="113"/>
        <v>P</v>
      </c>
      <c r="W187" s="83">
        <f t="shared" si="114"/>
        <v>0.66120581178875504</v>
      </c>
      <c r="X187" s="84" t="s">
        <v>91</v>
      </c>
      <c r="Y187" s="140" t="s">
        <v>11</v>
      </c>
    </row>
    <row r="188" spans="1:25" s="34" customFormat="1" ht="20.100000000000001" customHeight="1" x14ac:dyDescent="0.25">
      <c r="A188" s="24">
        <v>7</v>
      </c>
      <c r="B188" s="25" t="s">
        <v>375</v>
      </c>
      <c r="C188" s="26" t="s">
        <v>91</v>
      </c>
      <c r="D188" s="26" t="s">
        <v>376</v>
      </c>
      <c r="E188" s="29">
        <v>87</v>
      </c>
      <c r="F188" s="28">
        <f t="shared" si="104"/>
        <v>0.13787638668779714</v>
      </c>
      <c r="G188" s="29">
        <v>86</v>
      </c>
      <c r="H188" s="28">
        <f t="shared" si="105"/>
        <v>0.13614919418674604</v>
      </c>
      <c r="I188" s="29">
        <v>83</v>
      </c>
      <c r="J188" s="28">
        <f t="shared" si="106"/>
        <v>0.13139980369185955</v>
      </c>
      <c r="K188" s="28">
        <v>0.02</v>
      </c>
      <c r="L188" s="28">
        <f t="shared" si="110"/>
        <v>0.40542538456640276</v>
      </c>
      <c r="M188" s="76" t="str">
        <f t="shared" si="111"/>
        <v>P</v>
      </c>
      <c r="N188" s="30">
        <v>99</v>
      </c>
      <c r="O188" s="28">
        <f t="shared" si="107"/>
        <v>0.15672988633125418</v>
      </c>
      <c r="P188" s="29">
        <v>96</v>
      </c>
      <c r="Q188" s="28">
        <f t="shared" si="108"/>
        <v>0.15198049583636766</v>
      </c>
      <c r="R188" s="29">
        <v>98</v>
      </c>
      <c r="S188" s="28">
        <f t="shared" si="109"/>
        <v>0.155146756166292</v>
      </c>
      <c r="T188" s="28">
        <v>2.3E-2</v>
      </c>
      <c r="U188" s="28">
        <f t="shared" si="112"/>
        <v>0.46385713833391384</v>
      </c>
      <c r="V188" s="76" t="str">
        <f t="shared" si="113"/>
        <v>P</v>
      </c>
      <c r="W188" s="31">
        <f t="shared" si="114"/>
        <v>0.91228252290031664</v>
      </c>
      <c r="X188" s="32" t="str">
        <f>IF(W188&lt;60%,"F",IF(W188&lt;70%,"D",IF(W188&lt;80%,"C",IF(W188&lt;90%,"B",IF(W188&gt;=90%,"A")))))</f>
        <v>A</v>
      </c>
      <c r="Y188" s="42"/>
    </row>
    <row r="189" spans="1:25" s="36" customFormat="1" ht="20.100000000000001" customHeight="1" x14ac:dyDescent="0.25">
      <c r="A189" s="24">
        <v>8</v>
      </c>
      <c r="B189" s="25" t="s">
        <v>377</v>
      </c>
      <c r="C189" s="26" t="s">
        <v>91</v>
      </c>
      <c r="D189" s="26" t="s">
        <v>378</v>
      </c>
      <c r="E189" s="29">
        <v>79</v>
      </c>
      <c r="F189" s="28">
        <f t="shared" si="104"/>
        <v>0.12519809825673534</v>
      </c>
      <c r="G189" s="29">
        <v>53</v>
      </c>
      <c r="H189" s="28">
        <f t="shared" si="105"/>
        <v>8.3905898742994658E-2</v>
      </c>
      <c r="I189" s="29">
        <v>65</v>
      </c>
      <c r="J189" s="28">
        <f t="shared" si="106"/>
        <v>0.10290346072254061</v>
      </c>
      <c r="K189" s="28">
        <v>0</v>
      </c>
      <c r="L189" s="28">
        <f t="shared" si="110"/>
        <v>0.31200745772227056</v>
      </c>
      <c r="M189" s="76" t="str">
        <f t="shared" si="111"/>
        <v>P</v>
      </c>
      <c r="N189" s="30">
        <v>79</v>
      </c>
      <c r="O189" s="28">
        <f t="shared" si="107"/>
        <v>0.1250672830320109</v>
      </c>
      <c r="P189" s="29">
        <v>71</v>
      </c>
      <c r="Q189" s="28">
        <f t="shared" si="108"/>
        <v>0.1124022417123136</v>
      </c>
      <c r="R189" s="29">
        <v>71</v>
      </c>
      <c r="S189" s="28">
        <f t="shared" si="109"/>
        <v>0.1124022417123136</v>
      </c>
      <c r="T189" s="28">
        <v>0</v>
      </c>
      <c r="U189" s="28">
        <f t="shared" si="112"/>
        <v>0.34987176645663809</v>
      </c>
      <c r="V189" s="76" t="str">
        <f t="shared" si="113"/>
        <v>P</v>
      </c>
      <c r="W189" s="31">
        <f t="shared" si="114"/>
        <v>0.66187922417890865</v>
      </c>
      <c r="X189" s="32" t="str">
        <f>IF(W189&lt;60%,"F",IF(W189&lt;70%,"D",IF(W189&lt;80%,"C",IF(W189&lt;90%,"B",IF(W189&gt;=90%,"A")))))</f>
        <v>D</v>
      </c>
      <c r="Y189" s="43"/>
    </row>
    <row r="190" spans="1:25" s="141" customFormat="1" ht="20.100000000000001" customHeight="1" x14ac:dyDescent="0.25">
      <c r="A190" s="106">
        <v>9</v>
      </c>
      <c r="B190" s="77" t="s">
        <v>383</v>
      </c>
      <c r="C190" s="78" t="s">
        <v>91</v>
      </c>
      <c r="D190" s="78" t="s">
        <v>384</v>
      </c>
      <c r="E190" s="81">
        <v>53</v>
      </c>
      <c r="F190" s="80">
        <f t="shared" si="104"/>
        <v>8.3993660855784469E-2</v>
      </c>
      <c r="G190" s="81">
        <v>57</v>
      </c>
      <c r="H190" s="80">
        <f t="shared" si="105"/>
        <v>9.0238419402843301E-2</v>
      </c>
      <c r="I190" s="81">
        <v>44</v>
      </c>
      <c r="J190" s="80">
        <f t="shared" si="106"/>
        <v>6.9657727258335189E-2</v>
      </c>
      <c r="K190" s="80">
        <v>2.5000000000000001E-2</v>
      </c>
      <c r="L190" s="80">
        <f t="shared" si="110"/>
        <v>0.24388980751696296</v>
      </c>
      <c r="M190" s="107" t="str">
        <f t="shared" si="111"/>
        <v>F</v>
      </c>
      <c r="N190" s="82">
        <v>75</v>
      </c>
      <c r="O190" s="80">
        <f t="shared" si="107"/>
        <v>0.11873476237216224</v>
      </c>
      <c r="P190" s="81">
        <v>71</v>
      </c>
      <c r="Q190" s="80">
        <f t="shared" si="108"/>
        <v>0.1124022417123136</v>
      </c>
      <c r="R190" s="81">
        <v>72</v>
      </c>
      <c r="S190" s="80">
        <f t="shared" si="109"/>
        <v>0.11398537187727575</v>
      </c>
      <c r="T190" s="80">
        <v>2.4E-2</v>
      </c>
      <c r="U190" s="80">
        <f t="shared" si="112"/>
        <v>0.3451223759617516</v>
      </c>
      <c r="V190" s="107" t="str">
        <f t="shared" si="113"/>
        <v>P</v>
      </c>
      <c r="W190" s="83">
        <f t="shared" si="114"/>
        <v>0.63801218347871458</v>
      </c>
      <c r="X190" s="84" t="s">
        <v>91</v>
      </c>
      <c r="Y190" s="142"/>
    </row>
    <row r="191" spans="1:25" s="34" customFormat="1" ht="20.100000000000001" customHeight="1" x14ac:dyDescent="0.25">
      <c r="A191" s="24">
        <v>10</v>
      </c>
      <c r="B191" s="25" t="s">
        <v>385</v>
      </c>
      <c r="C191" s="26" t="s">
        <v>91</v>
      </c>
      <c r="D191" s="26" t="s">
        <v>386</v>
      </c>
      <c r="E191" s="29">
        <v>90</v>
      </c>
      <c r="F191" s="28">
        <f t="shared" ref="F191:F197" si="115">E191/631</f>
        <v>0.14263074484944532</v>
      </c>
      <c r="G191" s="29">
        <v>89</v>
      </c>
      <c r="H191" s="28">
        <f t="shared" ref="H191:H197" si="116">G191/631.66</f>
        <v>0.14089858468163252</v>
      </c>
      <c r="I191" s="29">
        <v>93</v>
      </c>
      <c r="J191" s="28">
        <f t="shared" ref="J191:J197" si="117">I191/631.66</f>
        <v>0.14723110534148118</v>
      </c>
      <c r="K191" s="28">
        <v>0.02</v>
      </c>
      <c r="L191" s="28">
        <f t="shared" si="110"/>
        <v>0.43076043487255899</v>
      </c>
      <c r="M191" s="76" t="str">
        <f t="shared" si="111"/>
        <v>P</v>
      </c>
      <c r="N191" s="30">
        <v>95</v>
      </c>
      <c r="O191" s="28">
        <f t="shared" ref="O191:O197" si="118">N191/631.66</f>
        <v>0.15039736567140552</v>
      </c>
      <c r="P191" s="29">
        <v>85</v>
      </c>
      <c r="Q191" s="28">
        <f t="shared" ref="Q191:Q197" si="119">P191/631.66</f>
        <v>0.13456606402178387</v>
      </c>
      <c r="R191" s="29">
        <v>85</v>
      </c>
      <c r="S191" s="28">
        <f t="shared" ref="S191:S197" si="120">R191/631.66</f>
        <v>0.13456606402178387</v>
      </c>
      <c r="T191" s="28">
        <v>0</v>
      </c>
      <c r="U191" s="28">
        <f t="shared" si="112"/>
        <v>0.41952949371497328</v>
      </c>
      <c r="V191" s="76" t="str">
        <f t="shared" si="113"/>
        <v>P</v>
      </c>
      <c r="W191" s="31">
        <f t="shared" si="114"/>
        <v>0.87028992858753218</v>
      </c>
      <c r="X191" s="32" t="str">
        <f>IF(W191&lt;60%,"F",IF(W191&lt;70%,"D",IF(W191&lt;80%,"C",IF(W191&lt;90%,"B",IF(W191&gt;=90%,"A")))))</f>
        <v>B</v>
      </c>
      <c r="Y191" s="41"/>
    </row>
    <row r="192" spans="1:25" s="39" customFormat="1" ht="20.100000000000001" customHeight="1" x14ac:dyDescent="0.25">
      <c r="A192" s="24">
        <v>11</v>
      </c>
      <c r="B192" s="25" t="s">
        <v>387</v>
      </c>
      <c r="C192" s="26" t="s">
        <v>91</v>
      </c>
      <c r="D192" s="26" t="s">
        <v>388</v>
      </c>
      <c r="E192" s="29">
        <v>82</v>
      </c>
      <c r="F192" s="28">
        <f t="shared" si="115"/>
        <v>0.12995245641838352</v>
      </c>
      <c r="G192" s="29">
        <v>86</v>
      </c>
      <c r="H192" s="28">
        <f t="shared" si="116"/>
        <v>0.13614919418674604</v>
      </c>
      <c r="I192" s="29">
        <v>60</v>
      </c>
      <c r="J192" s="28">
        <f t="shared" si="117"/>
        <v>9.49878098977298E-2</v>
      </c>
      <c r="K192" s="28">
        <v>2.5000000000000001E-2</v>
      </c>
      <c r="L192" s="28">
        <f t="shared" si="110"/>
        <v>0.36108946050285939</v>
      </c>
      <c r="M192" s="76" t="str">
        <f t="shared" si="111"/>
        <v>P</v>
      </c>
      <c r="N192" s="30">
        <v>96</v>
      </c>
      <c r="O192" s="28">
        <f t="shared" si="118"/>
        <v>0.15198049583636766</v>
      </c>
      <c r="P192" s="29">
        <v>86</v>
      </c>
      <c r="Q192" s="28">
        <f t="shared" si="119"/>
        <v>0.13614919418674604</v>
      </c>
      <c r="R192" s="29">
        <v>0</v>
      </c>
      <c r="S192" s="28">
        <f t="shared" si="120"/>
        <v>0</v>
      </c>
      <c r="T192" s="28">
        <v>2.5000000000000001E-2</v>
      </c>
      <c r="U192" s="28">
        <f t="shared" si="112"/>
        <v>0.28812969002311373</v>
      </c>
      <c r="V192" s="76" t="str">
        <f t="shared" si="113"/>
        <v>P</v>
      </c>
      <c r="W192" s="31">
        <f t="shared" si="114"/>
        <v>0.69921915052597317</v>
      </c>
      <c r="X192" s="37" t="str">
        <f>IF(W192&lt;60%,"F",IF(W192&lt;70%,"D",IF(W192&lt;80%,"C",IF(W192&lt;90%,"B",IF(W192&gt;=90%,"A")))))</f>
        <v>D</v>
      </c>
      <c r="Y192" s="38"/>
    </row>
    <row r="193" spans="1:46" s="36" customFormat="1" ht="20.100000000000001" customHeight="1" x14ac:dyDescent="0.25">
      <c r="A193" s="24">
        <v>12</v>
      </c>
      <c r="B193" s="25" t="s">
        <v>389</v>
      </c>
      <c r="C193" s="26" t="s">
        <v>91</v>
      </c>
      <c r="D193" s="26" t="s">
        <v>390</v>
      </c>
      <c r="E193" s="29">
        <v>92</v>
      </c>
      <c r="F193" s="28">
        <f t="shared" si="115"/>
        <v>0.14580031695721077</v>
      </c>
      <c r="G193" s="29">
        <v>82</v>
      </c>
      <c r="H193" s="28">
        <f t="shared" si="116"/>
        <v>0.12981667352689738</v>
      </c>
      <c r="I193" s="29">
        <v>88</v>
      </c>
      <c r="J193" s="28">
        <f t="shared" si="117"/>
        <v>0.13931545451667038</v>
      </c>
      <c r="K193" s="28">
        <v>0</v>
      </c>
      <c r="L193" s="28">
        <f t="shared" si="110"/>
        <v>0.41493244500077853</v>
      </c>
      <c r="M193" s="76" t="str">
        <f t="shared" si="111"/>
        <v>P</v>
      </c>
      <c r="N193" s="30">
        <v>92</v>
      </c>
      <c r="O193" s="28">
        <f t="shared" si="118"/>
        <v>0.14564797517651903</v>
      </c>
      <c r="P193" s="29">
        <v>90</v>
      </c>
      <c r="Q193" s="28">
        <f t="shared" si="119"/>
        <v>0.14248171484659469</v>
      </c>
      <c r="R193" s="29">
        <v>88</v>
      </c>
      <c r="S193" s="28">
        <f t="shared" si="120"/>
        <v>0.13931545451667038</v>
      </c>
      <c r="T193" s="28">
        <v>0</v>
      </c>
      <c r="U193" s="28">
        <f t="shared" si="112"/>
        <v>0.42744514453978411</v>
      </c>
      <c r="V193" s="76" t="str">
        <f t="shared" si="113"/>
        <v>P</v>
      </c>
      <c r="W193" s="31">
        <f t="shared" si="114"/>
        <v>0.84237758954056263</v>
      </c>
      <c r="X193" s="32" t="str">
        <f>IF(W193&lt;60%,"F",IF(W193&lt;70%,"D",IF(W193&lt;80%,"C",IF(W193&lt;90%,"B",IF(W193&gt;=90%,"A")))))</f>
        <v>B</v>
      </c>
      <c r="Y193" s="40"/>
    </row>
    <row r="194" spans="1:46" s="141" customFormat="1" ht="20.100000000000001" customHeight="1" x14ac:dyDescent="0.25">
      <c r="A194" s="106">
        <v>13</v>
      </c>
      <c r="B194" s="77" t="s">
        <v>391</v>
      </c>
      <c r="C194" s="78" t="s">
        <v>96</v>
      </c>
      <c r="D194" s="78" t="s">
        <v>392</v>
      </c>
      <c r="E194" s="81">
        <v>81</v>
      </c>
      <c r="F194" s="80">
        <f t="shared" si="115"/>
        <v>0.12836767036450078</v>
      </c>
      <c r="G194" s="81">
        <v>74</v>
      </c>
      <c r="H194" s="80">
        <f t="shared" si="116"/>
        <v>0.11715163220720008</v>
      </c>
      <c r="I194" s="81">
        <v>0</v>
      </c>
      <c r="J194" s="80">
        <f t="shared" si="117"/>
        <v>0</v>
      </c>
      <c r="K194" s="80">
        <v>0.02</v>
      </c>
      <c r="L194" s="80">
        <f t="shared" si="110"/>
        <v>0.24551930257170085</v>
      </c>
      <c r="M194" s="107" t="str">
        <f t="shared" si="111"/>
        <v>F</v>
      </c>
      <c r="N194" s="82">
        <v>78</v>
      </c>
      <c r="O194" s="80">
        <f t="shared" si="118"/>
        <v>0.12348415286704874</v>
      </c>
      <c r="P194" s="81">
        <v>81</v>
      </c>
      <c r="Q194" s="80">
        <f t="shared" si="119"/>
        <v>0.12823354336193524</v>
      </c>
      <c r="R194" s="81">
        <v>0</v>
      </c>
      <c r="S194" s="80">
        <f t="shared" si="120"/>
        <v>0</v>
      </c>
      <c r="T194" s="80">
        <v>2.4E-2</v>
      </c>
      <c r="U194" s="80">
        <f t="shared" si="112"/>
        <v>0.25171769622898399</v>
      </c>
      <c r="V194" s="107" t="str">
        <f t="shared" si="113"/>
        <v>F</v>
      </c>
      <c r="W194" s="83">
        <f t="shared" si="114"/>
        <v>0.54123699880068488</v>
      </c>
      <c r="X194" s="84" t="str">
        <f>IF(W194&lt;60%,"F",IF(W194&lt;70%,"D",IF(W194&lt;80%,"C",IF(W194&lt;90%,"B",IF(W194&gt;=90%,"A")))))</f>
        <v>F</v>
      </c>
      <c r="Y194" s="140"/>
    </row>
    <row r="195" spans="1:46" s="34" customFormat="1" ht="20.100000000000001" customHeight="1" x14ac:dyDescent="0.25">
      <c r="A195" s="24">
        <v>14</v>
      </c>
      <c r="B195" s="25" t="s">
        <v>393</v>
      </c>
      <c r="C195" s="26" t="s">
        <v>96</v>
      </c>
      <c r="D195" s="26" t="s">
        <v>394</v>
      </c>
      <c r="E195" s="29">
        <v>80</v>
      </c>
      <c r="F195" s="28">
        <f t="shared" si="115"/>
        <v>0.12678288431061807</v>
      </c>
      <c r="G195" s="29">
        <v>63</v>
      </c>
      <c r="H195" s="28">
        <f t="shared" si="116"/>
        <v>9.9737200392616285E-2</v>
      </c>
      <c r="I195" s="29">
        <v>57</v>
      </c>
      <c r="J195" s="28">
        <f t="shared" si="117"/>
        <v>9.0238419402843301E-2</v>
      </c>
      <c r="K195" s="28">
        <v>0.02</v>
      </c>
      <c r="L195" s="28">
        <f t="shared" si="110"/>
        <v>0.31675850410607764</v>
      </c>
      <c r="M195" s="76" t="str">
        <f t="shared" si="111"/>
        <v>P</v>
      </c>
      <c r="N195" s="30">
        <v>84</v>
      </c>
      <c r="O195" s="28">
        <f t="shared" si="118"/>
        <v>0.13298293385682172</v>
      </c>
      <c r="P195" s="29">
        <v>84</v>
      </c>
      <c r="Q195" s="28">
        <f t="shared" si="119"/>
        <v>0.13298293385682172</v>
      </c>
      <c r="R195" s="29">
        <v>77</v>
      </c>
      <c r="S195" s="28">
        <f t="shared" si="120"/>
        <v>0.12190102270208657</v>
      </c>
      <c r="T195" s="28">
        <v>2.4E-2</v>
      </c>
      <c r="U195" s="28">
        <f t="shared" si="112"/>
        <v>0.38786689041573003</v>
      </c>
      <c r="V195" s="76" t="str">
        <f t="shared" si="113"/>
        <v>P</v>
      </c>
      <c r="W195" s="31">
        <f t="shared" si="114"/>
        <v>0.74862539452180765</v>
      </c>
      <c r="X195" s="32" t="str">
        <f>IF(W195&lt;60%,"F",IF(W195&lt;70%,"D",IF(W195&lt;80%,"C",IF(W195&lt;90%,"B",IF(W195&gt;=90%,"A")))))</f>
        <v>C</v>
      </c>
      <c r="Y195" s="41" t="s">
        <v>11</v>
      </c>
    </row>
    <row r="196" spans="1:46" s="141" customFormat="1" ht="20.100000000000001" customHeight="1" x14ac:dyDescent="0.25">
      <c r="A196" s="106">
        <v>15</v>
      </c>
      <c r="B196" s="77" t="s">
        <v>395</v>
      </c>
      <c r="C196" s="78" t="s">
        <v>91</v>
      </c>
      <c r="D196" s="78" t="s">
        <v>396</v>
      </c>
      <c r="E196" s="81">
        <v>56</v>
      </c>
      <c r="F196" s="80">
        <f t="shared" si="115"/>
        <v>8.874801901743265E-2</v>
      </c>
      <c r="G196" s="81">
        <v>48</v>
      </c>
      <c r="H196" s="80">
        <f t="shared" si="116"/>
        <v>7.5990247918183831E-2</v>
      </c>
      <c r="I196" s="81">
        <v>63</v>
      </c>
      <c r="J196" s="80">
        <f t="shared" si="117"/>
        <v>9.9737200392616285E-2</v>
      </c>
      <c r="K196" s="80">
        <v>0.02</v>
      </c>
      <c r="L196" s="80">
        <f t="shared" si="110"/>
        <v>0.26447546732823279</v>
      </c>
      <c r="M196" s="107" t="str">
        <f t="shared" si="111"/>
        <v>F</v>
      </c>
      <c r="N196" s="82">
        <v>72</v>
      </c>
      <c r="O196" s="80">
        <f t="shared" si="118"/>
        <v>0.11398537187727575</v>
      </c>
      <c r="P196" s="81">
        <v>63</v>
      </c>
      <c r="Q196" s="80">
        <f t="shared" si="119"/>
        <v>9.9737200392616285E-2</v>
      </c>
      <c r="R196" s="81">
        <v>72</v>
      </c>
      <c r="S196" s="80">
        <f t="shared" si="120"/>
        <v>0.11398537187727575</v>
      </c>
      <c r="T196" s="80">
        <v>2.5000000000000001E-2</v>
      </c>
      <c r="U196" s="80">
        <f t="shared" si="112"/>
        <v>0.32770794414716781</v>
      </c>
      <c r="V196" s="107" t="str">
        <f t="shared" si="113"/>
        <v>P</v>
      </c>
      <c r="W196" s="83">
        <f t="shared" si="114"/>
        <v>0.63718341147540059</v>
      </c>
      <c r="X196" s="84" t="s">
        <v>91</v>
      </c>
      <c r="Y196" s="142"/>
    </row>
    <row r="197" spans="1:46" s="36" customFormat="1" ht="20.100000000000001" customHeight="1" x14ac:dyDescent="0.25">
      <c r="A197" s="24">
        <v>16</v>
      </c>
      <c r="B197" s="25" t="s">
        <v>397</v>
      </c>
      <c r="C197" s="26" t="s">
        <v>96</v>
      </c>
      <c r="D197" s="26" t="s">
        <v>398</v>
      </c>
      <c r="E197" s="29">
        <v>82</v>
      </c>
      <c r="F197" s="28">
        <f t="shared" si="115"/>
        <v>0.12995245641838352</v>
      </c>
      <c r="G197" s="29">
        <v>74</v>
      </c>
      <c r="H197" s="28">
        <f t="shared" si="116"/>
        <v>0.11715163220720008</v>
      </c>
      <c r="I197" s="29">
        <v>59</v>
      </c>
      <c r="J197" s="28">
        <f t="shared" si="117"/>
        <v>9.3404679732767629E-2</v>
      </c>
      <c r="K197" s="28">
        <v>2.5000000000000001E-2</v>
      </c>
      <c r="L197" s="28">
        <f t="shared" si="110"/>
        <v>0.3405087683583512</v>
      </c>
      <c r="M197" s="76" t="str">
        <f t="shared" si="111"/>
        <v>P</v>
      </c>
      <c r="N197" s="30">
        <v>94</v>
      </c>
      <c r="O197" s="28">
        <f t="shared" si="118"/>
        <v>0.14881423550644335</v>
      </c>
      <c r="P197" s="29">
        <v>84</v>
      </c>
      <c r="Q197" s="28">
        <f t="shared" si="119"/>
        <v>0.13298293385682172</v>
      </c>
      <c r="R197" s="29">
        <v>73</v>
      </c>
      <c r="S197" s="28">
        <f t="shared" si="120"/>
        <v>0.11556850204223792</v>
      </c>
      <c r="T197" s="28">
        <v>2.5000000000000001E-2</v>
      </c>
      <c r="U197" s="28">
        <f t="shared" si="112"/>
        <v>0.39736567140550294</v>
      </c>
      <c r="V197" s="76" t="str">
        <f t="shared" si="113"/>
        <v>P</v>
      </c>
      <c r="W197" s="31">
        <f t="shared" si="114"/>
        <v>0.78787443976385418</v>
      </c>
      <c r="X197" s="32" t="str">
        <f>IF(W197&lt;60%,"F",IF(W197&lt;70%,"D",IF(W197&lt;80%,"C",IF(W197&lt;90%,"B",IF(W197&gt;=90%,"A")))))</f>
        <v>C</v>
      </c>
      <c r="Y197" s="43"/>
    </row>
    <row r="198" spans="1:46" ht="15" customHeight="1" x14ac:dyDescent="0.2">
      <c r="A198" s="44" t="s">
        <v>30</v>
      </c>
      <c r="B198" s="45"/>
      <c r="C198" s="45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7"/>
      <c r="U198" s="55"/>
      <c r="V198" s="55"/>
      <c r="W198" s="45"/>
      <c r="X198" s="48"/>
      <c r="Y198" s="49"/>
      <c r="Z198" s="50"/>
      <c r="AA198" s="51"/>
      <c r="AB198" s="52"/>
      <c r="AC198" s="52"/>
      <c r="AD198" s="53"/>
      <c r="AE198" s="54"/>
      <c r="AF198" s="53"/>
      <c r="AG198" s="54"/>
      <c r="AH198" s="53"/>
      <c r="AI198" s="54"/>
      <c r="AJ198" s="55"/>
      <c r="AK198" s="53"/>
      <c r="AL198" s="54"/>
      <c r="AM198" s="53"/>
      <c r="AN198" s="54"/>
      <c r="AO198" s="53"/>
      <c r="AP198" s="54"/>
      <c r="AQ198" s="55"/>
      <c r="AR198" s="56"/>
      <c r="AS198" s="57"/>
      <c r="AT198" s="58"/>
    </row>
    <row r="199" spans="1:46" ht="15" customHeight="1" x14ac:dyDescent="0.2">
      <c r="A199" s="44"/>
      <c r="B199" s="45"/>
      <c r="C199" s="45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55"/>
      <c r="U199" s="55"/>
      <c r="V199" s="55"/>
      <c r="W199" s="45"/>
      <c r="X199" s="48"/>
      <c r="Y199" s="49"/>
      <c r="Z199" s="50"/>
      <c r="AA199" s="51"/>
      <c r="AB199" s="52"/>
      <c r="AC199" s="52"/>
      <c r="AD199" s="53"/>
      <c r="AE199" s="54"/>
      <c r="AF199" s="53"/>
      <c r="AG199" s="54"/>
      <c r="AH199" s="53"/>
      <c r="AI199" s="54"/>
      <c r="AJ199" s="55"/>
      <c r="AK199" s="53"/>
      <c r="AL199" s="54"/>
      <c r="AM199" s="53"/>
      <c r="AN199" s="54"/>
      <c r="AO199" s="53"/>
      <c r="AP199" s="54"/>
      <c r="AQ199" s="55"/>
      <c r="AR199" s="56"/>
      <c r="AS199" s="57"/>
      <c r="AT199" s="58"/>
    </row>
    <row r="200" spans="1:46" ht="15" customHeight="1" x14ac:dyDescent="0.2">
      <c r="A200" s="44"/>
      <c r="B200" s="45"/>
      <c r="C200" s="45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55"/>
      <c r="U200" s="55"/>
      <c r="V200" s="55"/>
      <c r="W200" s="45"/>
      <c r="X200" s="48"/>
      <c r="Y200" s="49"/>
      <c r="Z200" s="50"/>
      <c r="AA200" s="51"/>
      <c r="AB200" s="52"/>
      <c r="AC200" s="52"/>
      <c r="AD200" s="53"/>
      <c r="AE200" s="54"/>
      <c r="AF200" s="53"/>
      <c r="AG200" s="54"/>
      <c r="AH200" s="53"/>
      <c r="AI200" s="54"/>
      <c r="AJ200" s="55"/>
      <c r="AK200" s="53"/>
      <c r="AL200" s="54"/>
      <c r="AM200" s="53"/>
      <c r="AN200" s="54"/>
      <c r="AO200" s="53"/>
      <c r="AP200" s="54"/>
      <c r="AQ200" s="55"/>
      <c r="AR200" s="56"/>
      <c r="AS200" s="57"/>
      <c r="AT200" s="58"/>
    </row>
    <row r="201" spans="1:46" ht="15" customHeight="1" x14ac:dyDescent="0.2">
      <c r="A201" s="44"/>
      <c r="B201" s="45"/>
      <c r="C201" s="45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55"/>
      <c r="U201" s="55"/>
      <c r="V201" s="55"/>
      <c r="W201" s="45"/>
      <c r="X201" s="48"/>
      <c r="Y201" s="49"/>
      <c r="Z201" s="50"/>
      <c r="AA201" s="51"/>
      <c r="AB201" s="52"/>
      <c r="AC201" s="52"/>
      <c r="AD201" s="53"/>
      <c r="AE201" s="54"/>
      <c r="AF201" s="53"/>
      <c r="AG201" s="54"/>
      <c r="AH201" s="53"/>
      <c r="AI201" s="54"/>
      <c r="AJ201" s="55"/>
      <c r="AK201" s="53"/>
      <c r="AL201" s="54"/>
      <c r="AM201" s="53"/>
      <c r="AN201" s="54"/>
      <c r="AO201" s="53"/>
      <c r="AP201" s="54"/>
      <c r="AQ201" s="55"/>
      <c r="AR201" s="56"/>
      <c r="AS201" s="57"/>
      <c r="AT201" s="58"/>
    </row>
    <row r="202" spans="1:46" ht="15" customHeight="1" x14ac:dyDescent="0.2">
      <c r="A202" s="44"/>
      <c r="B202" s="45"/>
      <c r="C202" s="45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55"/>
      <c r="U202" s="55"/>
      <c r="V202" s="55"/>
      <c r="W202" s="45"/>
      <c r="X202" s="48"/>
      <c r="Y202" s="49"/>
      <c r="Z202" s="50"/>
      <c r="AA202" s="51"/>
      <c r="AB202" s="52"/>
      <c r="AC202" s="52"/>
      <c r="AD202" s="53"/>
      <c r="AE202" s="54"/>
      <c r="AF202" s="53"/>
      <c r="AG202" s="54"/>
      <c r="AH202" s="53"/>
      <c r="AI202" s="54"/>
      <c r="AJ202" s="55"/>
      <c r="AK202" s="53"/>
      <c r="AL202" s="54"/>
      <c r="AM202" s="53"/>
      <c r="AN202" s="54"/>
      <c r="AO202" s="53"/>
      <c r="AP202" s="54"/>
      <c r="AQ202" s="55"/>
      <c r="AR202" s="56"/>
      <c r="AS202" s="57"/>
      <c r="AT202" s="58"/>
    </row>
    <row r="203" spans="1:46" ht="15" customHeight="1" x14ac:dyDescent="0.2">
      <c r="A203" s="44"/>
      <c r="B203" s="45"/>
      <c r="C203" s="45"/>
      <c r="D203" s="46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55"/>
      <c r="U203" s="55"/>
      <c r="V203" s="55"/>
      <c r="W203" s="45"/>
      <c r="X203" s="48"/>
      <c r="Y203" s="49"/>
      <c r="Z203" s="50"/>
      <c r="AA203" s="51"/>
      <c r="AB203" s="52"/>
      <c r="AC203" s="52"/>
      <c r="AD203" s="53"/>
      <c r="AE203" s="54"/>
      <c r="AF203" s="53"/>
      <c r="AG203" s="54"/>
      <c r="AH203" s="53"/>
      <c r="AI203" s="54"/>
      <c r="AJ203" s="55"/>
      <c r="AK203" s="53"/>
      <c r="AL203" s="54"/>
      <c r="AM203" s="53"/>
      <c r="AN203" s="54"/>
      <c r="AO203" s="53"/>
      <c r="AP203" s="54"/>
      <c r="AQ203" s="55"/>
      <c r="AR203" s="56"/>
      <c r="AS203" s="57"/>
      <c r="AT203" s="58"/>
    </row>
    <row r="204" spans="1:46" ht="15" customHeight="1" x14ac:dyDescent="0.2">
      <c r="A204" s="44"/>
      <c r="B204" s="45"/>
      <c r="C204" s="45"/>
      <c r="D204" s="46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55"/>
      <c r="U204" s="55"/>
      <c r="V204" s="55"/>
      <c r="W204" s="45"/>
      <c r="X204" s="48"/>
      <c r="Y204" s="49"/>
      <c r="Z204" s="50"/>
      <c r="AA204" s="51"/>
      <c r="AB204" s="52"/>
      <c r="AC204" s="52"/>
      <c r="AD204" s="53"/>
      <c r="AE204" s="54"/>
      <c r="AF204" s="53"/>
      <c r="AG204" s="54"/>
      <c r="AH204" s="53"/>
      <c r="AI204" s="54"/>
      <c r="AJ204" s="55"/>
      <c r="AK204" s="53"/>
      <c r="AL204" s="54"/>
      <c r="AM204" s="53"/>
      <c r="AN204" s="54"/>
      <c r="AO204" s="53"/>
      <c r="AP204" s="54"/>
      <c r="AQ204" s="55"/>
      <c r="AR204" s="56"/>
      <c r="AS204" s="57"/>
      <c r="AT204" s="58"/>
    </row>
    <row r="205" spans="1:46" ht="15" customHeight="1" x14ac:dyDescent="0.2">
      <c r="A205" s="44"/>
      <c r="B205" s="45"/>
      <c r="C205" s="45"/>
      <c r="D205" s="46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55"/>
      <c r="U205" s="55"/>
      <c r="V205" s="55"/>
      <c r="W205" s="45"/>
      <c r="X205" s="48"/>
      <c r="Y205" s="49"/>
      <c r="Z205" s="50"/>
      <c r="AA205" s="51"/>
      <c r="AB205" s="52"/>
      <c r="AC205" s="52"/>
      <c r="AD205" s="53"/>
      <c r="AE205" s="54"/>
      <c r="AF205" s="53"/>
      <c r="AG205" s="54"/>
      <c r="AH205" s="53"/>
      <c r="AI205" s="54"/>
      <c r="AJ205" s="55"/>
      <c r="AK205" s="53"/>
      <c r="AL205" s="54"/>
      <c r="AM205" s="53"/>
      <c r="AN205" s="54"/>
      <c r="AO205" s="53"/>
      <c r="AP205" s="54"/>
      <c r="AQ205" s="55"/>
      <c r="AR205" s="56"/>
      <c r="AS205" s="57"/>
      <c r="AT205" s="58"/>
    </row>
    <row r="206" spans="1:46" ht="15" customHeight="1" x14ac:dyDescent="0.2">
      <c r="A206" s="44"/>
      <c r="B206" s="45"/>
      <c r="C206" s="45"/>
      <c r="D206" s="46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55"/>
      <c r="U206" s="55"/>
      <c r="V206" s="55"/>
      <c r="W206" s="45"/>
      <c r="X206" s="48"/>
      <c r="Y206" s="49"/>
      <c r="Z206" s="50"/>
      <c r="AA206" s="51"/>
      <c r="AB206" s="52"/>
      <c r="AC206" s="52"/>
      <c r="AD206" s="53"/>
      <c r="AE206" s="54"/>
      <c r="AF206" s="53"/>
      <c r="AG206" s="54"/>
      <c r="AH206" s="53"/>
      <c r="AI206" s="54"/>
      <c r="AJ206" s="55"/>
      <c r="AK206" s="53"/>
      <c r="AL206" s="54"/>
      <c r="AM206" s="53"/>
      <c r="AN206" s="54"/>
      <c r="AO206" s="53"/>
      <c r="AP206" s="54"/>
      <c r="AQ206" s="55"/>
      <c r="AR206" s="56"/>
      <c r="AS206" s="57"/>
      <c r="AT206" s="58"/>
    </row>
    <row r="207" spans="1:46" ht="15" customHeight="1" x14ac:dyDescent="0.2">
      <c r="A207" s="44"/>
      <c r="B207" s="45"/>
      <c r="C207" s="45"/>
      <c r="D207" s="46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55"/>
      <c r="U207" s="55"/>
      <c r="V207" s="55"/>
      <c r="W207" s="45"/>
      <c r="X207" s="48"/>
      <c r="Y207" s="49"/>
      <c r="Z207" s="50"/>
      <c r="AA207" s="51"/>
      <c r="AB207" s="52"/>
      <c r="AC207" s="52"/>
      <c r="AD207" s="53"/>
      <c r="AE207" s="54"/>
      <c r="AF207" s="53"/>
      <c r="AG207" s="54"/>
      <c r="AH207" s="53"/>
      <c r="AI207" s="54"/>
      <c r="AJ207" s="55"/>
      <c r="AK207" s="53"/>
      <c r="AL207" s="54"/>
      <c r="AM207" s="53"/>
      <c r="AN207" s="54"/>
      <c r="AO207" s="53"/>
      <c r="AP207" s="54"/>
      <c r="AQ207" s="55"/>
      <c r="AR207" s="56"/>
      <c r="AS207" s="57"/>
      <c r="AT207" s="58"/>
    </row>
    <row r="208" spans="1:46" ht="15" customHeight="1" x14ac:dyDescent="0.2">
      <c r="A208" s="44"/>
      <c r="B208" s="45"/>
      <c r="C208" s="45"/>
      <c r="D208" s="46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55"/>
      <c r="U208" s="55"/>
      <c r="V208" s="55"/>
      <c r="W208" s="45"/>
      <c r="X208" s="48"/>
      <c r="Y208" s="49"/>
      <c r="Z208" s="50"/>
      <c r="AA208" s="51"/>
      <c r="AB208" s="52"/>
      <c r="AC208" s="52"/>
      <c r="AD208" s="53"/>
      <c r="AE208" s="54"/>
      <c r="AF208" s="53"/>
      <c r="AG208" s="54"/>
      <c r="AH208" s="53"/>
      <c r="AI208" s="54"/>
      <c r="AJ208" s="55"/>
      <c r="AK208" s="53"/>
      <c r="AL208" s="54"/>
      <c r="AM208" s="53"/>
      <c r="AN208" s="54"/>
      <c r="AO208" s="53"/>
      <c r="AP208" s="54"/>
      <c r="AQ208" s="55"/>
      <c r="AR208" s="56"/>
      <c r="AS208" s="57"/>
      <c r="AT208" s="58"/>
    </row>
    <row r="209" spans="1:46" ht="15" customHeight="1" x14ac:dyDescent="0.2">
      <c r="A209" s="44"/>
      <c r="B209" s="45"/>
      <c r="C209" s="45"/>
      <c r="D209" s="46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55"/>
      <c r="U209" s="55"/>
      <c r="V209" s="55"/>
      <c r="W209" s="45"/>
      <c r="X209" s="48"/>
      <c r="Y209" s="49"/>
      <c r="Z209" s="50"/>
      <c r="AA209" s="51"/>
      <c r="AB209" s="52"/>
      <c r="AC209" s="52"/>
      <c r="AD209" s="53"/>
      <c r="AE209" s="54"/>
      <c r="AF209" s="53"/>
      <c r="AG209" s="54"/>
      <c r="AH209" s="53"/>
      <c r="AI209" s="54"/>
      <c r="AJ209" s="55"/>
      <c r="AK209" s="53"/>
      <c r="AL209" s="54"/>
      <c r="AM209" s="53"/>
      <c r="AN209" s="54"/>
      <c r="AO209" s="53"/>
      <c r="AP209" s="54"/>
      <c r="AQ209" s="55"/>
      <c r="AR209" s="56"/>
      <c r="AS209" s="57"/>
      <c r="AT209" s="58"/>
    </row>
    <row r="210" spans="1:46" ht="15" customHeight="1" x14ac:dyDescent="0.2">
      <c r="A210" s="44"/>
      <c r="B210" s="45"/>
      <c r="C210" s="45"/>
      <c r="D210" s="46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55"/>
      <c r="U210" s="55"/>
      <c r="V210" s="55"/>
      <c r="W210" s="45"/>
      <c r="X210" s="48"/>
      <c r="Y210" s="49"/>
      <c r="Z210" s="50"/>
      <c r="AA210" s="51"/>
      <c r="AB210" s="52"/>
      <c r="AC210" s="52"/>
      <c r="AD210" s="53"/>
      <c r="AE210" s="54"/>
      <c r="AF210" s="53"/>
      <c r="AG210" s="54"/>
      <c r="AH210" s="53"/>
      <c r="AI210" s="54"/>
      <c r="AJ210" s="55"/>
      <c r="AK210" s="53"/>
      <c r="AL210" s="54"/>
      <c r="AM210" s="53"/>
      <c r="AN210" s="54"/>
      <c r="AO210" s="53"/>
      <c r="AP210" s="54"/>
      <c r="AQ210" s="55"/>
      <c r="AR210" s="56"/>
      <c r="AS210" s="57"/>
      <c r="AT210" s="58"/>
    </row>
    <row r="211" spans="1:46" ht="15" customHeight="1" x14ac:dyDescent="0.2">
      <c r="A211" s="44"/>
      <c r="B211" s="45"/>
      <c r="C211" s="45"/>
      <c r="D211" s="46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55"/>
      <c r="U211" s="55"/>
      <c r="V211" s="55"/>
      <c r="W211" s="45"/>
      <c r="X211" s="48"/>
      <c r="Y211" s="49"/>
      <c r="Z211" s="50"/>
      <c r="AA211" s="51"/>
      <c r="AB211" s="52"/>
      <c r="AC211" s="52"/>
      <c r="AD211" s="53"/>
      <c r="AE211" s="54"/>
      <c r="AF211" s="53"/>
      <c r="AG211" s="54"/>
      <c r="AH211" s="53"/>
      <c r="AI211" s="54"/>
      <c r="AJ211" s="55"/>
      <c r="AK211" s="53"/>
      <c r="AL211" s="54"/>
      <c r="AM211" s="53"/>
      <c r="AN211" s="54"/>
      <c r="AO211" s="53"/>
      <c r="AP211" s="54"/>
      <c r="AQ211" s="55"/>
      <c r="AR211" s="56"/>
      <c r="AS211" s="57"/>
      <c r="AT211" s="58"/>
    </row>
    <row r="212" spans="1:46" ht="15" customHeight="1" x14ac:dyDescent="0.2">
      <c r="A212" s="44"/>
      <c r="B212" s="45"/>
      <c r="C212" s="45"/>
      <c r="D212" s="46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55"/>
      <c r="U212" s="55"/>
      <c r="V212" s="55"/>
      <c r="W212" s="45"/>
      <c r="X212" s="48"/>
      <c r="Y212" s="49"/>
      <c r="Z212" s="50"/>
      <c r="AA212" s="51"/>
      <c r="AB212" s="52"/>
      <c r="AC212" s="52"/>
      <c r="AD212" s="53"/>
      <c r="AE212" s="54"/>
      <c r="AF212" s="53"/>
      <c r="AG212" s="54"/>
      <c r="AH212" s="53"/>
      <c r="AI212" s="54"/>
      <c r="AJ212" s="55"/>
      <c r="AK212" s="53"/>
      <c r="AL212" s="54"/>
      <c r="AM212" s="53"/>
      <c r="AN212" s="54"/>
      <c r="AO212" s="53"/>
      <c r="AP212" s="54"/>
      <c r="AQ212" s="55"/>
      <c r="AR212" s="56"/>
      <c r="AS212" s="57"/>
      <c r="AT212" s="58"/>
    </row>
    <row r="213" spans="1:46" ht="15" customHeight="1" x14ac:dyDescent="0.2">
      <c r="A213" s="44"/>
      <c r="B213" s="45"/>
      <c r="C213" s="45"/>
      <c r="D213" s="46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55"/>
      <c r="U213" s="55"/>
      <c r="V213" s="55"/>
      <c r="W213" s="45"/>
      <c r="X213" s="48"/>
      <c r="Y213" s="49"/>
      <c r="Z213" s="50"/>
      <c r="AA213" s="51"/>
      <c r="AB213" s="52"/>
      <c r="AC213" s="52"/>
      <c r="AD213" s="53"/>
      <c r="AE213" s="54"/>
      <c r="AF213" s="53"/>
      <c r="AG213" s="54"/>
      <c r="AH213" s="53"/>
      <c r="AI213" s="54"/>
      <c r="AJ213" s="55"/>
      <c r="AK213" s="53"/>
      <c r="AL213" s="54"/>
      <c r="AM213" s="53"/>
      <c r="AN213" s="54"/>
      <c r="AO213" s="53"/>
      <c r="AP213" s="54"/>
      <c r="AQ213" s="55"/>
      <c r="AR213" s="56"/>
      <c r="AS213" s="57"/>
      <c r="AT213" s="58"/>
    </row>
    <row r="214" spans="1:46" ht="15" customHeight="1" x14ac:dyDescent="0.2">
      <c r="A214" s="44"/>
      <c r="B214" s="45"/>
      <c r="C214" s="45"/>
      <c r="D214" s="46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55"/>
      <c r="U214" s="55"/>
      <c r="V214" s="55"/>
      <c r="W214" s="45"/>
      <c r="X214" s="48"/>
      <c r="Y214" s="49"/>
      <c r="Z214" s="50"/>
      <c r="AA214" s="51"/>
      <c r="AB214" s="52"/>
      <c r="AC214" s="52"/>
      <c r="AD214" s="53"/>
      <c r="AE214" s="54"/>
      <c r="AF214" s="53"/>
      <c r="AG214" s="54"/>
      <c r="AH214" s="53"/>
      <c r="AI214" s="54"/>
      <c r="AJ214" s="55"/>
      <c r="AK214" s="53"/>
      <c r="AL214" s="54"/>
      <c r="AM214" s="53"/>
      <c r="AN214" s="54"/>
      <c r="AO214" s="53"/>
      <c r="AP214" s="54"/>
      <c r="AQ214" s="55"/>
      <c r="AR214" s="56"/>
      <c r="AS214" s="57"/>
      <c r="AT214" s="58"/>
    </row>
    <row r="215" spans="1:46" ht="15" customHeight="1" x14ac:dyDescent="0.2">
      <c r="A215" s="44"/>
      <c r="B215" s="45"/>
      <c r="C215" s="45"/>
      <c r="D215" s="46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55"/>
      <c r="U215" s="55"/>
      <c r="V215" s="55"/>
      <c r="W215" s="45"/>
      <c r="X215" s="48"/>
      <c r="Y215" s="49"/>
      <c r="Z215" s="50"/>
      <c r="AA215" s="51"/>
      <c r="AB215" s="52"/>
      <c r="AC215" s="52"/>
      <c r="AD215" s="53"/>
      <c r="AE215" s="54"/>
      <c r="AF215" s="53"/>
      <c r="AG215" s="54"/>
      <c r="AH215" s="53"/>
      <c r="AI215" s="54"/>
      <c r="AJ215" s="55"/>
      <c r="AK215" s="53"/>
      <c r="AL215" s="54"/>
      <c r="AM215" s="53"/>
      <c r="AN215" s="54"/>
      <c r="AO215" s="53"/>
      <c r="AP215" s="54"/>
      <c r="AQ215" s="55"/>
      <c r="AR215" s="56"/>
      <c r="AS215" s="57"/>
      <c r="AT215" s="58"/>
    </row>
    <row r="216" spans="1:46" s="7" customFormat="1" ht="30" x14ac:dyDescent="0.2">
      <c r="A216" s="254" t="s">
        <v>17</v>
      </c>
      <c r="B216" s="255"/>
      <c r="C216" s="255"/>
      <c r="D216" s="255"/>
      <c r="E216" s="255"/>
      <c r="F216" s="255"/>
      <c r="G216" s="255"/>
      <c r="H216" s="255"/>
      <c r="I216" s="255"/>
      <c r="J216" s="255"/>
      <c r="K216" s="255"/>
      <c r="L216" s="255"/>
      <c r="M216" s="255"/>
      <c r="N216" s="255"/>
      <c r="O216" s="255"/>
      <c r="P216" s="255"/>
      <c r="Q216" s="255"/>
      <c r="R216" s="255"/>
      <c r="S216" s="255"/>
      <c r="T216" s="255"/>
      <c r="U216" s="255"/>
      <c r="V216" s="255"/>
      <c r="W216" s="255"/>
      <c r="X216" s="255"/>
      <c r="Y216" s="255"/>
    </row>
    <row r="217" spans="1:46" ht="15.95" customHeight="1" x14ac:dyDescent="0.2">
      <c r="A217" s="8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2"/>
    </row>
    <row r="218" spans="1:46" ht="21" customHeight="1" x14ac:dyDescent="0.2">
      <c r="A218" s="14" t="s">
        <v>48</v>
      </c>
      <c r="B218" s="14"/>
      <c r="C218" s="14"/>
      <c r="D218" s="15"/>
      <c r="E218" s="16"/>
      <c r="F218" s="16"/>
      <c r="G218" s="16"/>
      <c r="H218" s="16"/>
      <c r="I218" s="16"/>
      <c r="J218" s="16"/>
      <c r="K218" s="17" t="s">
        <v>50</v>
      </c>
      <c r="L218" s="17"/>
      <c r="M218" s="17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8"/>
    </row>
    <row r="219" spans="1:46" ht="18" customHeight="1" x14ac:dyDescent="0.2">
      <c r="A219" s="14" t="s">
        <v>49</v>
      </c>
      <c r="B219" s="14"/>
      <c r="C219" s="14"/>
      <c r="D219" s="15"/>
      <c r="E219" s="16"/>
      <c r="F219" s="16"/>
      <c r="G219" s="16"/>
      <c r="H219" s="16"/>
      <c r="I219" s="16"/>
      <c r="J219" s="16"/>
      <c r="K219" s="17" t="s">
        <v>44</v>
      </c>
      <c r="L219" s="17"/>
      <c r="M219" s="17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8" t="s">
        <v>10</v>
      </c>
    </row>
    <row r="220" spans="1:46" ht="15.95" customHeight="1" x14ac:dyDescent="0.2">
      <c r="A220" s="19"/>
      <c r="B220" s="20"/>
      <c r="C220" s="20"/>
      <c r="D220" s="21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22"/>
    </row>
    <row r="221" spans="1:46" ht="14.1" customHeight="1" x14ac:dyDescent="0.2">
      <c r="A221" s="235" t="s">
        <v>2</v>
      </c>
      <c r="B221" s="236" t="s">
        <v>3</v>
      </c>
      <c r="C221" s="236" t="s">
        <v>4</v>
      </c>
      <c r="D221" s="236" t="s">
        <v>5</v>
      </c>
      <c r="E221" s="237" t="s">
        <v>21</v>
      </c>
      <c r="F221" s="238"/>
      <c r="G221" s="238"/>
      <c r="H221" s="238"/>
      <c r="I221" s="238"/>
      <c r="J221" s="238"/>
      <c r="K221" s="238"/>
      <c r="L221" s="71"/>
      <c r="M221" s="66"/>
      <c r="N221" s="235" t="s">
        <v>22</v>
      </c>
      <c r="O221" s="235"/>
      <c r="P221" s="235"/>
      <c r="Q221" s="235"/>
      <c r="R221" s="235"/>
      <c r="S221" s="235"/>
      <c r="T221" s="256"/>
      <c r="U221" s="71"/>
      <c r="V221" s="72"/>
      <c r="W221" s="257" t="s">
        <v>6</v>
      </c>
      <c r="X221" s="243" t="s">
        <v>1</v>
      </c>
      <c r="Y221" s="236" t="s">
        <v>1134</v>
      </c>
    </row>
    <row r="222" spans="1:46" ht="14.1" customHeight="1" x14ac:dyDescent="0.2">
      <c r="A222" s="235"/>
      <c r="B222" s="236"/>
      <c r="C222" s="236"/>
      <c r="D222" s="236"/>
      <c r="E222" s="240"/>
      <c r="F222" s="241"/>
      <c r="G222" s="241"/>
      <c r="H222" s="241"/>
      <c r="I222" s="241"/>
      <c r="J222" s="241"/>
      <c r="K222" s="241"/>
      <c r="L222" s="73"/>
      <c r="M222" s="68"/>
      <c r="N222" s="235"/>
      <c r="O222" s="235"/>
      <c r="P222" s="235"/>
      <c r="Q222" s="235"/>
      <c r="R222" s="235"/>
      <c r="S222" s="235"/>
      <c r="T222" s="256"/>
      <c r="U222" s="73"/>
      <c r="V222" s="74"/>
      <c r="W222" s="258"/>
      <c r="X222" s="243"/>
      <c r="Y222" s="236"/>
    </row>
    <row r="223" spans="1:46" ht="14.1" customHeight="1" x14ac:dyDescent="0.2">
      <c r="A223" s="235"/>
      <c r="B223" s="236"/>
      <c r="C223" s="236"/>
      <c r="D223" s="236"/>
      <c r="E223" s="232" t="s">
        <v>14</v>
      </c>
      <c r="F223" s="232"/>
      <c r="G223" s="232" t="s">
        <v>15</v>
      </c>
      <c r="H223" s="232"/>
      <c r="I223" s="232" t="s">
        <v>16</v>
      </c>
      <c r="J223" s="232"/>
      <c r="K223" s="23" t="s">
        <v>13</v>
      </c>
      <c r="L223" s="23" t="s">
        <v>1132</v>
      </c>
      <c r="M223" s="23" t="s">
        <v>1133</v>
      </c>
      <c r="N223" s="232" t="s">
        <v>14</v>
      </c>
      <c r="O223" s="232"/>
      <c r="P223" s="232" t="s">
        <v>15</v>
      </c>
      <c r="Q223" s="232"/>
      <c r="R223" s="232" t="s">
        <v>16</v>
      </c>
      <c r="S223" s="232"/>
      <c r="T223" s="23" t="s">
        <v>13</v>
      </c>
      <c r="U223" s="23" t="s">
        <v>1132</v>
      </c>
      <c r="V223" s="23" t="s">
        <v>1133</v>
      </c>
      <c r="W223" s="259"/>
      <c r="X223" s="243"/>
      <c r="Y223" s="236"/>
    </row>
    <row r="224" spans="1:46" s="34" customFormat="1" ht="21.95" customHeight="1" x14ac:dyDescent="0.25">
      <c r="A224" s="24">
        <v>1</v>
      </c>
      <c r="B224" s="25" t="s">
        <v>458</v>
      </c>
      <c r="C224" s="26" t="s">
        <v>96</v>
      </c>
      <c r="D224" s="26" t="s">
        <v>459</v>
      </c>
      <c r="E224" s="29">
        <v>95</v>
      </c>
      <c r="F224" s="28">
        <f t="shared" ref="F224:F229" si="121">E224/631</f>
        <v>0.15055467511885895</v>
      </c>
      <c r="G224" s="29">
        <v>82</v>
      </c>
      <c r="H224" s="28">
        <f t="shared" ref="H224:H229" si="122">G224/631.66</f>
        <v>0.12981667352689738</v>
      </c>
      <c r="I224" s="29">
        <v>83</v>
      </c>
      <c r="J224" s="28">
        <f t="shared" ref="J224:J229" si="123">I224/631.66</f>
        <v>0.13139980369185955</v>
      </c>
      <c r="K224" s="28">
        <v>2.5000000000000001E-2</v>
      </c>
      <c r="L224" s="28">
        <f t="shared" ref="L224" si="124">F224+H224+J224</f>
        <v>0.41177115233761585</v>
      </c>
      <c r="M224" s="76" t="str">
        <f t="shared" ref="M224" si="125">IF(L224&lt;28.5%,"F",IF(L224&gt;=28.5%,"P"))</f>
        <v>P</v>
      </c>
      <c r="N224" s="30">
        <v>78</v>
      </c>
      <c r="O224" s="28">
        <f t="shared" ref="O224:O229" si="126">N224/631.66</f>
        <v>0.12348415286704874</v>
      </c>
      <c r="P224" s="29">
        <v>79</v>
      </c>
      <c r="Q224" s="28">
        <f t="shared" ref="Q224:Q229" si="127">P224/631.66</f>
        <v>0.1250672830320109</v>
      </c>
      <c r="R224" s="29">
        <v>82</v>
      </c>
      <c r="S224" s="28">
        <f t="shared" ref="S224:S229" si="128">R224/631.66</f>
        <v>0.12981667352689738</v>
      </c>
      <c r="T224" s="28">
        <v>2.5000000000000001E-2</v>
      </c>
      <c r="U224" s="28">
        <f t="shared" ref="U224:U235" si="129">O224+Q224+S224</f>
        <v>0.378368109425957</v>
      </c>
      <c r="V224" s="76" t="str">
        <f t="shared" ref="V224:V235" si="130">IF(U224&lt;28.5%,"F",IF(U224&gt;=28.5%,"P"))</f>
        <v>P</v>
      </c>
      <c r="W224" s="31">
        <f t="shared" ref="W224:W235" si="131">T224+S224+Q224+O224+K224+J224+H224+F224</f>
        <v>0.84013926176357301</v>
      </c>
      <c r="X224" s="32" t="str">
        <f t="shared" ref="X224:X235" si="132">IF(W224&lt;60%,"F",IF(W224&lt;70%,"D",IF(W224&lt;80%,"C",IF(W224&lt;90%,"B",IF(W224&gt;=90%,"A")))))</f>
        <v>B</v>
      </c>
      <c r="Y224" s="33"/>
    </row>
    <row r="225" spans="1:46" s="36" customFormat="1" ht="21.95" customHeight="1" x14ac:dyDescent="0.25">
      <c r="A225" s="24">
        <v>2</v>
      </c>
      <c r="B225" s="100" t="s">
        <v>460</v>
      </c>
      <c r="C225" s="26" t="s">
        <v>96</v>
      </c>
      <c r="D225" s="26" t="s">
        <v>461</v>
      </c>
      <c r="E225" s="29">
        <v>85</v>
      </c>
      <c r="F225" s="28">
        <f t="shared" si="121"/>
        <v>0.1347068145800317</v>
      </c>
      <c r="G225" s="29">
        <v>79</v>
      </c>
      <c r="H225" s="28">
        <f t="shared" si="122"/>
        <v>0.1250672830320109</v>
      </c>
      <c r="I225" s="29">
        <v>54</v>
      </c>
      <c r="J225" s="28">
        <f t="shared" si="123"/>
        <v>8.5489028907956816E-2</v>
      </c>
      <c r="K225" s="28">
        <v>2.5000000000000001E-2</v>
      </c>
      <c r="L225" s="28">
        <f t="shared" ref="L225:L235" si="133">F225+H225+J225</f>
        <v>0.34526312651999946</v>
      </c>
      <c r="M225" s="76" t="str">
        <f t="shared" ref="M225:M235" si="134">IF(L225&lt;28.5%,"F",IF(L225&gt;=28.5%,"P"))</f>
        <v>P</v>
      </c>
      <c r="N225" s="30">
        <v>82</v>
      </c>
      <c r="O225" s="28">
        <f t="shared" si="126"/>
        <v>0.12981667352689738</v>
      </c>
      <c r="P225" s="29">
        <v>64</v>
      </c>
      <c r="Q225" s="28">
        <f t="shared" si="127"/>
        <v>0.10132033055757846</v>
      </c>
      <c r="R225" s="29">
        <v>56</v>
      </c>
      <c r="S225" s="28">
        <f t="shared" si="128"/>
        <v>8.8655289237881144E-2</v>
      </c>
      <c r="T225" s="28">
        <v>0.01</v>
      </c>
      <c r="U225" s="28">
        <f t="shared" si="129"/>
        <v>0.31979229332235698</v>
      </c>
      <c r="V225" s="76" t="str">
        <f t="shared" si="130"/>
        <v>P</v>
      </c>
      <c r="W225" s="31">
        <f t="shared" si="131"/>
        <v>0.70005541984235631</v>
      </c>
      <c r="X225" s="32" t="str">
        <f t="shared" si="132"/>
        <v>C</v>
      </c>
      <c r="Y225" s="35"/>
    </row>
    <row r="226" spans="1:46" s="39" customFormat="1" ht="21.95" customHeight="1" x14ac:dyDescent="0.25">
      <c r="A226" s="24">
        <v>3</v>
      </c>
      <c r="B226" s="25" t="s">
        <v>462</v>
      </c>
      <c r="C226" s="26" t="s">
        <v>96</v>
      </c>
      <c r="D226" s="26" t="s">
        <v>463</v>
      </c>
      <c r="E226" s="29">
        <v>82</v>
      </c>
      <c r="F226" s="28">
        <f t="shared" si="121"/>
        <v>0.12995245641838352</v>
      </c>
      <c r="G226" s="29">
        <v>70</v>
      </c>
      <c r="H226" s="28">
        <f t="shared" si="122"/>
        <v>0.11081911154735143</v>
      </c>
      <c r="I226" s="29">
        <v>78</v>
      </c>
      <c r="J226" s="28">
        <f t="shared" si="123"/>
        <v>0.12348415286704874</v>
      </c>
      <c r="K226" s="28">
        <v>2.5000000000000001E-2</v>
      </c>
      <c r="L226" s="28">
        <f t="shared" si="133"/>
        <v>0.36425572083278368</v>
      </c>
      <c r="M226" s="76" t="str">
        <f t="shared" si="134"/>
        <v>P</v>
      </c>
      <c r="N226" s="30">
        <v>79</v>
      </c>
      <c r="O226" s="28">
        <f t="shared" si="126"/>
        <v>0.1250672830320109</v>
      </c>
      <c r="P226" s="29">
        <v>80</v>
      </c>
      <c r="Q226" s="28">
        <f t="shared" si="127"/>
        <v>0.12665041319697307</v>
      </c>
      <c r="R226" s="29">
        <v>73</v>
      </c>
      <c r="S226" s="28">
        <f t="shared" si="128"/>
        <v>0.11556850204223792</v>
      </c>
      <c r="T226" s="28">
        <v>2.5000000000000001E-2</v>
      </c>
      <c r="U226" s="28">
        <f t="shared" si="129"/>
        <v>0.36728619827122189</v>
      </c>
      <c r="V226" s="76" t="str">
        <f t="shared" si="130"/>
        <v>P</v>
      </c>
      <c r="W226" s="31">
        <f t="shared" si="131"/>
        <v>0.78154191910400561</v>
      </c>
      <c r="X226" s="37" t="str">
        <f t="shared" si="132"/>
        <v>C</v>
      </c>
      <c r="Y226" s="38"/>
    </row>
    <row r="227" spans="1:46" s="36" customFormat="1" ht="21.95" customHeight="1" x14ac:dyDescent="0.25">
      <c r="A227" s="24">
        <v>4</v>
      </c>
      <c r="B227" s="25" t="s">
        <v>464</v>
      </c>
      <c r="C227" s="26" t="s">
        <v>91</v>
      </c>
      <c r="D227" s="26" t="s">
        <v>465</v>
      </c>
      <c r="E227" s="29">
        <v>76</v>
      </c>
      <c r="F227" s="28">
        <f t="shared" si="121"/>
        <v>0.12044374009508717</v>
      </c>
      <c r="G227" s="29">
        <v>82</v>
      </c>
      <c r="H227" s="28">
        <f t="shared" si="122"/>
        <v>0.12981667352689738</v>
      </c>
      <c r="I227" s="29">
        <v>64</v>
      </c>
      <c r="J227" s="28">
        <f t="shared" si="123"/>
        <v>0.10132033055757846</v>
      </c>
      <c r="K227" s="28">
        <v>2.5000000000000001E-2</v>
      </c>
      <c r="L227" s="28">
        <f t="shared" si="133"/>
        <v>0.35158074417956298</v>
      </c>
      <c r="M227" s="76" t="str">
        <f t="shared" si="134"/>
        <v>P</v>
      </c>
      <c r="N227" s="30">
        <v>86</v>
      </c>
      <c r="O227" s="28">
        <f t="shared" si="126"/>
        <v>0.13614919418674604</v>
      </c>
      <c r="P227" s="29">
        <v>82</v>
      </c>
      <c r="Q227" s="28">
        <f t="shared" si="127"/>
        <v>0.12981667352689738</v>
      </c>
      <c r="R227" s="29">
        <v>77</v>
      </c>
      <c r="S227" s="28">
        <f t="shared" si="128"/>
        <v>0.12190102270208657</v>
      </c>
      <c r="T227" s="28">
        <v>2.5000000000000001E-2</v>
      </c>
      <c r="U227" s="28">
        <f t="shared" si="129"/>
        <v>0.38786689041572997</v>
      </c>
      <c r="V227" s="76" t="str">
        <f t="shared" si="130"/>
        <v>P</v>
      </c>
      <c r="W227" s="31">
        <f t="shared" si="131"/>
        <v>0.7894476345952931</v>
      </c>
      <c r="X227" s="32" t="str">
        <f t="shared" si="132"/>
        <v>C</v>
      </c>
      <c r="Y227" s="40"/>
    </row>
    <row r="228" spans="1:46" s="34" customFormat="1" ht="21.95" customHeight="1" x14ac:dyDescent="0.25">
      <c r="A228" s="24">
        <v>5</v>
      </c>
      <c r="B228" s="25" t="s">
        <v>468</v>
      </c>
      <c r="C228" s="26" t="s">
        <v>96</v>
      </c>
      <c r="D228" s="26" t="s">
        <v>469</v>
      </c>
      <c r="E228" s="29">
        <v>83</v>
      </c>
      <c r="F228" s="28">
        <f t="shared" si="121"/>
        <v>0.13153724247226625</v>
      </c>
      <c r="G228" s="29">
        <v>85</v>
      </c>
      <c r="H228" s="28">
        <f t="shared" si="122"/>
        <v>0.13456606402178387</v>
      </c>
      <c r="I228" s="29">
        <v>93</v>
      </c>
      <c r="J228" s="28">
        <f t="shared" si="123"/>
        <v>0.14723110534148118</v>
      </c>
      <c r="K228" s="28">
        <v>2.5000000000000001E-2</v>
      </c>
      <c r="L228" s="28">
        <f t="shared" si="133"/>
        <v>0.41333441183553132</v>
      </c>
      <c r="M228" s="76" t="str">
        <f t="shared" si="134"/>
        <v>P</v>
      </c>
      <c r="N228" s="30">
        <v>87</v>
      </c>
      <c r="O228" s="28">
        <f t="shared" si="126"/>
        <v>0.13773232435170821</v>
      </c>
      <c r="P228" s="29">
        <v>84</v>
      </c>
      <c r="Q228" s="28">
        <f t="shared" si="127"/>
        <v>0.13298293385682172</v>
      </c>
      <c r="R228" s="29">
        <v>67</v>
      </c>
      <c r="S228" s="28">
        <f t="shared" si="128"/>
        <v>0.10606972105246494</v>
      </c>
      <c r="T228" s="28">
        <v>2.5000000000000001E-2</v>
      </c>
      <c r="U228" s="28">
        <f t="shared" si="129"/>
        <v>0.37678497926099486</v>
      </c>
      <c r="V228" s="76" t="str">
        <f t="shared" si="130"/>
        <v>P</v>
      </c>
      <c r="W228" s="31">
        <f t="shared" si="131"/>
        <v>0.84011939109652622</v>
      </c>
      <c r="X228" s="32" t="str">
        <f t="shared" si="132"/>
        <v>B</v>
      </c>
      <c r="Y228" s="42"/>
    </row>
    <row r="229" spans="1:46" s="109" customFormat="1" ht="21.95" customHeight="1" x14ac:dyDescent="0.25">
      <c r="A229" s="24">
        <v>6</v>
      </c>
      <c r="B229" s="77" t="s">
        <v>470</v>
      </c>
      <c r="C229" s="78" t="s">
        <v>96</v>
      </c>
      <c r="D229" s="78" t="s">
        <v>471</v>
      </c>
      <c r="E229" s="81">
        <v>73</v>
      </c>
      <c r="F229" s="80">
        <f t="shared" si="121"/>
        <v>0.11568938193343899</v>
      </c>
      <c r="G229" s="81">
        <v>0</v>
      </c>
      <c r="H229" s="80">
        <f t="shared" si="122"/>
        <v>0</v>
      </c>
      <c r="I229" s="81">
        <v>0</v>
      </c>
      <c r="J229" s="80">
        <f t="shared" si="123"/>
        <v>0</v>
      </c>
      <c r="K229" s="80">
        <v>0</v>
      </c>
      <c r="L229" s="80">
        <f t="shared" si="133"/>
        <v>0.11568938193343899</v>
      </c>
      <c r="M229" s="107" t="str">
        <f t="shared" si="134"/>
        <v>F</v>
      </c>
      <c r="N229" s="82">
        <v>65</v>
      </c>
      <c r="O229" s="80">
        <f t="shared" si="126"/>
        <v>0.10290346072254061</v>
      </c>
      <c r="P229" s="81">
        <v>0</v>
      </c>
      <c r="Q229" s="80">
        <f t="shared" si="127"/>
        <v>0</v>
      </c>
      <c r="R229" s="81">
        <v>0</v>
      </c>
      <c r="S229" s="80">
        <f t="shared" si="128"/>
        <v>0</v>
      </c>
      <c r="T229" s="80">
        <v>0</v>
      </c>
      <c r="U229" s="80">
        <f t="shared" si="129"/>
        <v>0.10290346072254061</v>
      </c>
      <c r="V229" s="107" t="str">
        <f t="shared" si="130"/>
        <v>F</v>
      </c>
      <c r="W229" s="83">
        <f t="shared" si="131"/>
        <v>0.21859284265597961</v>
      </c>
      <c r="X229" s="84" t="str">
        <f t="shared" si="132"/>
        <v>F</v>
      </c>
      <c r="Y229" s="146"/>
    </row>
    <row r="230" spans="1:46" s="109" customFormat="1" ht="21.95" hidden="1" customHeight="1" x14ac:dyDescent="0.25">
      <c r="A230" s="24">
        <v>7</v>
      </c>
      <c r="B230" s="77" t="s">
        <v>472</v>
      </c>
      <c r="C230" s="78" t="s">
        <v>96</v>
      </c>
      <c r="D230" s="78" t="s">
        <v>473</v>
      </c>
      <c r="E230" s="81">
        <v>85</v>
      </c>
      <c r="F230" s="80">
        <f t="shared" ref="F230:F235" si="135">E230/631</f>
        <v>0.1347068145800317</v>
      </c>
      <c r="G230" s="81">
        <v>69</v>
      </c>
      <c r="H230" s="80">
        <f t="shared" ref="H230:H235" si="136">G230/631.66</f>
        <v>0.10923598138238927</v>
      </c>
      <c r="I230" s="81">
        <v>0</v>
      </c>
      <c r="J230" s="80">
        <f t="shared" ref="J230:J235" si="137">I230/631.66</f>
        <v>0</v>
      </c>
      <c r="K230" s="80">
        <v>0</v>
      </c>
      <c r="L230" s="80">
        <f t="shared" si="133"/>
        <v>0.24394279596242097</v>
      </c>
      <c r="M230" s="107" t="str">
        <f t="shared" si="134"/>
        <v>F</v>
      </c>
      <c r="N230" s="82">
        <v>78</v>
      </c>
      <c r="O230" s="80">
        <f t="shared" ref="O230:O235" si="138">N230/631.66</f>
        <v>0.12348415286704874</v>
      </c>
      <c r="P230" s="81">
        <v>73</v>
      </c>
      <c r="Q230" s="80">
        <f t="shared" ref="Q230:Q235" si="139">P230/631.66</f>
        <v>0.11556850204223792</v>
      </c>
      <c r="R230" s="81">
        <v>0</v>
      </c>
      <c r="S230" s="80">
        <f t="shared" ref="S230:S235" si="140">R230/631.66</f>
        <v>0</v>
      </c>
      <c r="T230" s="80">
        <v>0</v>
      </c>
      <c r="U230" s="80">
        <f t="shared" si="129"/>
        <v>0.23905265490928668</v>
      </c>
      <c r="V230" s="107" t="str">
        <f t="shared" si="130"/>
        <v>F</v>
      </c>
      <c r="W230" s="83">
        <f t="shared" si="131"/>
        <v>0.48299545087170764</v>
      </c>
      <c r="X230" s="84" t="str">
        <f t="shared" si="132"/>
        <v>F</v>
      </c>
      <c r="Y230" s="143"/>
    </row>
    <row r="231" spans="1:46" s="141" customFormat="1" ht="21.95" customHeight="1" x14ac:dyDescent="0.25">
      <c r="A231" s="24">
        <v>8</v>
      </c>
      <c r="B231" s="77" t="s">
        <v>476</v>
      </c>
      <c r="C231" s="78" t="s">
        <v>91</v>
      </c>
      <c r="D231" s="78" t="s">
        <v>477</v>
      </c>
      <c r="E231" s="81">
        <v>58</v>
      </c>
      <c r="F231" s="80">
        <f t="shared" si="135"/>
        <v>9.1917591125198095E-2</v>
      </c>
      <c r="G231" s="81">
        <v>27</v>
      </c>
      <c r="H231" s="80">
        <f t="shared" si="136"/>
        <v>4.2744514453978408E-2</v>
      </c>
      <c r="I231" s="81">
        <v>37</v>
      </c>
      <c r="J231" s="80">
        <f t="shared" si="137"/>
        <v>5.8575816103600041E-2</v>
      </c>
      <c r="K231" s="80">
        <v>2.5000000000000001E-2</v>
      </c>
      <c r="L231" s="80">
        <f t="shared" si="133"/>
        <v>0.19323792168277656</v>
      </c>
      <c r="M231" s="107" t="str">
        <f t="shared" si="134"/>
        <v>F</v>
      </c>
      <c r="N231" s="82">
        <v>63</v>
      </c>
      <c r="O231" s="80">
        <f t="shared" si="138"/>
        <v>9.9737200392616285E-2</v>
      </c>
      <c r="P231" s="81">
        <v>55</v>
      </c>
      <c r="Q231" s="80">
        <f t="shared" si="139"/>
        <v>8.7072159072918986E-2</v>
      </c>
      <c r="R231" s="81">
        <v>40</v>
      </c>
      <c r="S231" s="80">
        <f t="shared" si="140"/>
        <v>6.3325206598486533E-2</v>
      </c>
      <c r="T231" s="80">
        <v>1.4999999999999999E-2</v>
      </c>
      <c r="U231" s="80">
        <f t="shared" si="129"/>
        <v>0.25013456606402185</v>
      </c>
      <c r="V231" s="107" t="str">
        <f t="shared" si="130"/>
        <v>F</v>
      </c>
      <c r="W231" s="83">
        <f t="shared" si="131"/>
        <v>0.48337248774679836</v>
      </c>
      <c r="X231" s="84" t="str">
        <f t="shared" si="132"/>
        <v>F</v>
      </c>
      <c r="Y231" s="142"/>
    </row>
    <row r="232" spans="1:46" s="34" customFormat="1" ht="21.95" customHeight="1" x14ac:dyDescent="0.25">
      <c r="A232" s="24">
        <v>9</v>
      </c>
      <c r="B232" s="25" t="s">
        <v>478</v>
      </c>
      <c r="C232" s="26" t="s">
        <v>91</v>
      </c>
      <c r="D232" s="26" t="s">
        <v>479</v>
      </c>
      <c r="E232" s="29">
        <v>90</v>
      </c>
      <c r="F232" s="28">
        <f t="shared" si="135"/>
        <v>0.14263074484944532</v>
      </c>
      <c r="G232" s="29">
        <v>85</v>
      </c>
      <c r="H232" s="28">
        <f t="shared" si="136"/>
        <v>0.13456606402178387</v>
      </c>
      <c r="I232" s="29">
        <v>71</v>
      </c>
      <c r="J232" s="28">
        <f t="shared" si="137"/>
        <v>0.1124022417123136</v>
      </c>
      <c r="K232" s="28">
        <v>2.5000000000000001E-2</v>
      </c>
      <c r="L232" s="28">
        <f t="shared" si="133"/>
        <v>0.38959905058354283</v>
      </c>
      <c r="M232" s="76" t="str">
        <f t="shared" si="134"/>
        <v>P</v>
      </c>
      <c r="N232" s="30">
        <v>87</v>
      </c>
      <c r="O232" s="28">
        <f t="shared" si="138"/>
        <v>0.13773232435170821</v>
      </c>
      <c r="P232" s="29">
        <v>86</v>
      </c>
      <c r="Q232" s="28">
        <f t="shared" si="139"/>
        <v>0.13614919418674604</v>
      </c>
      <c r="R232" s="29">
        <v>72</v>
      </c>
      <c r="S232" s="28">
        <f t="shared" si="140"/>
        <v>0.11398537187727575</v>
      </c>
      <c r="T232" s="28">
        <v>2.5000000000000001E-2</v>
      </c>
      <c r="U232" s="28">
        <f t="shared" si="129"/>
        <v>0.38786689041572997</v>
      </c>
      <c r="V232" s="76" t="str">
        <f t="shared" si="130"/>
        <v>P</v>
      </c>
      <c r="W232" s="31">
        <f t="shared" si="131"/>
        <v>0.82746594099927284</v>
      </c>
      <c r="X232" s="32" t="str">
        <f t="shared" si="132"/>
        <v>B</v>
      </c>
      <c r="Y232" s="41"/>
    </row>
    <row r="233" spans="1:46" s="138" customFormat="1" ht="21.95" customHeight="1" x14ac:dyDescent="0.25">
      <c r="A233" s="24">
        <v>10</v>
      </c>
      <c r="B233" s="77" t="s">
        <v>482</v>
      </c>
      <c r="C233" s="78" t="s">
        <v>91</v>
      </c>
      <c r="D233" s="78" t="s">
        <v>483</v>
      </c>
      <c r="E233" s="81">
        <v>65</v>
      </c>
      <c r="F233" s="80">
        <f t="shared" si="135"/>
        <v>0.10301109350237718</v>
      </c>
      <c r="G233" s="81">
        <v>40</v>
      </c>
      <c r="H233" s="80">
        <f t="shared" si="136"/>
        <v>6.3325206598486533E-2</v>
      </c>
      <c r="I233" s="81">
        <v>52</v>
      </c>
      <c r="J233" s="80">
        <f t="shared" si="137"/>
        <v>8.2322768578032487E-2</v>
      </c>
      <c r="K233" s="80">
        <v>2.5000000000000001E-2</v>
      </c>
      <c r="L233" s="80">
        <f t="shared" si="133"/>
        <v>0.2486590686788962</v>
      </c>
      <c r="M233" s="107" t="str">
        <f t="shared" si="134"/>
        <v>F</v>
      </c>
      <c r="N233" s="82">
        <v>67</v>
      </c>
      <c r="O233" s="80">
        <f t="shared" si="138"/>
        <v>0.10606972105246494</v>
      </c>
      <c r="P233" s="81">
        <v>63</v>
      </c>
      <c r="Q233" s="80">
        <f t="shared" si="139"/>
        <v>9.9737200392616285E-2</v>
      </c>
      <c r="R233" s="81">
        <v>63</v>
      </c>
      <c r="S233" s="80">
        <f t="shared" si="140"/>
        <v>9.9737200392616285E-2</v>
      </c>
      <c r="T233" s="80">
        <v>2.5000000000000001E-2</v>
      </c>
      <c r="U233" s="80">
        <f t="shared" si="129"/>
        <v>0.30554412183769752</v>
      </c>
      <c r="V233" s="107" t="str">
        <f t="shared" si="130"/>
        <v>P</v>
      </c>
      <c r="W233" s="83">
        <f t="shared" si="131"/>
        <v>0.60420319051659366</v>
      </c>
      <c r="X233" s="136" t="s">
        <v>91</v>
      </c>
      <c r="Y233" s="137"/>
    </row>
    <row r="234" spans="1:46" s="34" customFormat="1" ht="21.95" customHeight="1" x14ac:dyDescent="0.25">
      <c r="A234" s="24">
        <v>11</v>
      </c>
      <c r="B234" s="25" t="s">
        <v>484</v>
      </c>
      <c r="C234" s="26" t="s">
        <v>91</v>
      </c>
      <c r="D234" s="26" t="s">
        <v>485</v>
      </c>
      <c r="E234" s="29">
        <v>72</v>
      </c>
      <c r="F234" s="28">
        <f t="shared" si="135"/>
        <v>0.11410459587955626</v>
      </c>
      <c r="G234" s="29">
        <v>53</v>
      </c>
      <c r="H234" s="28">
        <f t="shared" si="136"/>
        <v>8.3905898742994658E-2</v>
      </c>
      <c r="I234" s="29">
        <v>57</v>
      </c>
      <c r="J234" s="28">
        <f t="shared" si="137"/>
        <v>9.0238419402843301E-2</v>
      </c>
      <c r="K234" s="28">
        <v>2.5000000000000001E-2</v>
      </c>
      <c r="L234" s="28">
        <f t="shared" si="133"/>
        <v>0.28824891402539421</v>
      </c>
      <c r="M234" s="76" t="str">
        <f t="shared" si="134"/>
        <v>P</v>
      </c>
      <c r="N234" s="30">
        <v>77</v>
      </c>
      <c r="O234" s="28">
        <f t="shared" si="138"/>
        <v>0.12190102270208657</v>
      </c>
      <c r="P234" s="29">
        <v>60</v>
      </c>
      <c r="Q234" s="28">
        <f t="shared" si="139"/>
        <v>9.49878098977298E-2</v>
      </c>
      <c r="R234" s="29">
        <v>55</v>
      </c>
      <c r="S234" s="28">
        <f t="shared" si="140"/>
        <v>8.7072159072918986E-2</v>
      </c>
      <c r="T234" s="28">
        <v>0.02</v>
      </c>
      <c r="U234" s="28">
        <f t="shared" si="129"/>
        <v>0.30396099167273538</v>
      </c>
      <c r="V234" s="76" t="str">
        <f t="shared" si="130"/>
        <v>P</v>
      </c>
      <c r="W234" s="31">
        <f t="shared" si="131"/>
        <v>0.63720990569812963</v>
      </c>
      <c r="X234" s="32" t="str">
        <f t="shared" si="132"/>
        <v>D</v>
      </c>
      <c r="Y234" s="41" t="s">
        <v>11</v>
      </c>
    </row>
    <row r="235" spans="1:46" s="34" customFormat="1" ht="21.95" customHeight="1" x14ac:dyDescent="0.25">
      <c r="A235" s="24">
        <v>12</v>
      </c>
      <c r="B235" s="25" t="s">
        <v>486</v>
      </c>
      <c r="C235" s="26" t="s">
        <v>91</v>
      </c>
      <c r="D235" s="26" t="s">
        <v>487</v>
      </c>
      <c r="E235" s="29">
        <v>86</v>
      </c>
      <c r="F235" s="28">
        <f t="shared" si="135"/>
        <v>0.13629160063391443</v>
      </c>
      <c r="G235" s="29">
        <v>74</v>
      </c>
      <c r="H235" s="28">
        <f t="shared" si="136"/>
        <v>0.11715163220720008</v>
      </c>
      <c r="I235" s="29">
        <v>77</v>
      </c>
      <c r="J235" s="28">
        <f t="shared" si="137"/>
        <v>0.12190102270208657</v>
      </c>
      <c r="K235" s="28">
        <v>2.5000000000000001E-2</v>
      </c>
      <c r="L235" s="28">
        <f t="shared" si="133"/>
        <v>0.37534425554320111</v>
      </c>
      <c r="M235" s="76" t="str">
        <f t="shared" si="134"/>
        <v>P</v>
      </c>
      <c r="N235" s="30">
        <v>91</v>
      </c>
      <c r="O235" s="28">
        <f t="shared" si="138"/>
        <v>0.14406484501155686</v>
      </c>
      <c r="P235" s="29">
        <v>65</v>
      </c>
      <c r="Q235" s="28">
        <f t="shared" si="139"/>
        <v>0.10290346072254061</v>
      </c>
      <c r="R235" s="29">
        <v>68</v>
      </c>
      <c r="S235" s="28">
        <f t="shared" si="140"/>
        <v>0.1076528512174271</v>
      </c>
      <c r="T235" s="28">
        <v>1.4999999999999999E-2</v>
      </c>
      <c r="U235" s="28">
        <f t="shared" si="129"/>
        <v>0.35462115695152457</v>
      </c>
      <c r="V235" s="76" t="str">
        <f t="shared" si="130"/>
        <v>P</v>
      </c>
      <c r="W235" s="31">
        <f t="shared" si="131"/>
        <v>0.76996541249472561</v>
      </c>
      <c r="X235" s="32" t="str">
        <f t="shared" si="132"/>
        <v>C</v>
      </c>
      <c r="Y235" s="42"/>
    </row>
    <row r="236" spans="1:46" ht="15" customHeight="1" x14ac:dyDescent="0.2">
      <c r="A236" s="44" t="s">
        <v>30</v>
      </c>
      <c r="B236" s="45"/>
      <c r="C236" s="45"/>
      <c r="D236" s="46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7" t="s">
        <v>89</v>
      </c>
      <c r="U236" s="55"/>
      <c r="V236" s="55"/>
      <c r="W236" s="45"/>
      <c r="X236" s="48"/>
      <c r="Y236" s="49"/>
      <c r="Z236" s="50"/>
      <c r="AA236" s="51"/>
      <c r="AB236" s="52"/>
      <c r="AC236" s="52"/>
      <c r="AD236" s="53"/>
      <c r="AE236" s="54"/>
      <c r="AF236" s="53"/>
      <c r="AG236" s="54"/>
      <c r="AH236" s="53"/>
      <c r="AI236" s="54"/>
      <c r="AJ236" s="55"/>
      <c r="AK236" s="53"/>
      <c r="AL236" s="54"/>
      <c r="AM236" s="53"/>
      <c r="AN236" s="54"/>
      <c r="AO236" s="53"/>
      <c r="AP236" s="54"/>
      <c r="AQ236" s="55"/>
      <c r="AR236" s="56"/>
      <c r="AS236" s="57"/>
      <c r="AT236" s="58"/>
    </row>
    <row r="237" spans="1:46" ht="15" customHeight="1" x14ac:dyDescent="0.2">
      <c r="A237" s="44"/>
      <c r="B237" s="45"/>
      <c r="C237" s="45"/>
      <c r="D237" s="46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55"/>
      <c r="U237" s="55"/>
      <c r="V237" s="55"/>
      <c r="W237" s="45"/>
      <c r="X237" s="48"/>
      <c r="Y237" s="49"/>
      <c r="Z237" s="50"/>
      <c r="AA237" s="51"/>
      <c r="AB237" s="52"/>
      <c r="AC237" s="52"/>
      <c r="AD237" s="53"/>
      <c r="AE237" s="54"/>
      <c r="AF237" s="53"/>
      <c r="AG237" s="54"/>
      <c r="AH237" s="53"/>
      <c r="AI237" s="54"/>
      <c r="AJ237" s="55"/>
      <c r="AK237" s="53"/>
      <c r="AL237" s="54"/>
      <c r="AM237" s="53"/>
      <c r="AN237" s="54"/>
      <c r="AO237" s="53"/>
      <c r="AP237" s="54"/>
      <c r="AQ237" s="55"/>
      <c r="AR237" s="56"/>
      <c r="AS237" s="57"/>
      <c r="AT237" s="58"/>
    </row>
    <row r="238" spans="1:46" ht="15" customHeight="1" x14ac:dyDescent="0.2">
      <c r="A238" s="44"/>
      <c r="B238" s="45"/>
      <c r="C238" s="45"/>
      <c r="D238" s="46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55"/>
      <c r="U238" s="55"/>
      <c r="V238" s="55"/>
      <c r="W238" s="45"/>
      <c r="X238" s="48"/>
      <c r="Y238" s="49"/>
      <c r="Z238" s="50"/>
      <c r="AA238" s="51"/>
      <c r="AB238" s="52"/>
      <c r="AC238" s="52"/>
      <c r="AD238" s="53"/>
      <c r="AE238" s="54"/>
      <c r="AF238" s="53"/>
      <c r="AG238" s="54"/>
      <c r="AH238" s="53"/>
      <c r="AI238" s="54"/>
      <c r="AJ238" s="55"/>
      <c r="AK238" s="53"/>
      <c r="AL238" s="54"/>
      <c r="AM238" s="53"/>
      <c r="AN238" s="54"/>
      <c r="AO238" s="53"/>
      <c r="AP238" s="54"/>
      <c r="AQ238" s="55"/>
      <c r="AR238" s="56"/>
      <c r="AS238" s="57"/>
      <c r="AT238" s="58"/>
    </row>
    <row r="239" spans="1:46" ht="15" customHeight="1" x14ac:dyDescent="0.2">
      <c r="A239" s="44"/>
      <c r="B239" s="45"/>
      <c r="C239" s="45"/>
      <c r="D239" s="46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55"/>
      <c r="U239" s="55"/>
      <c r="V239" s="55"/>
      <c r="W239" s="45"/>
      <c r="X239" s="48"/>
      <c r="Y239" s="49"/>
      <c r="Z239" s="50"/>
      <c r="AA239" s="51"/>
      <c r="AB239" s="52"/>
      <c r="AC239" s="52"/>
      <c r="AD239" s="53"/>
      <c r="AE239" s="54"/>
      <c r="AF239" s="53"/>
      <c r="AG239" s="54"/>
      <c r="AH239" s="53"/>
      <c r="AI239" s="54"/>
      <c r="AJ239" s="55"/>
      <c r="AK239" s="53"/>
      <c r="AL239" s="54"/>
      <c r="AM239" s="53"/>
      <c r="AN239" s="54"/>
      <c r="AO239" s="53"/>
      <c r="AP239" s="54"/>
      <c r="AQ239" s="55"/>
      <c r="AR239" s="56"/>
      <c r="AS239" s="57"/>
      <c r="AT239" s="58"/>
    </row>
    <row r="240" spans="1:46" ht="15" customHeight="1" x14ac:dyDescent="0.2">
      <c r="A240" s="44"/>
      <c r="B240" s="45"/>
      <c r="C240" s="45"/>
      <c r="D240" s="46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55"/>
      <c r="U240" s="55"/>
      <c r="V240" s="55"/>
      <c r="W240" s="45"/>
      <c r="X240" s="48"/>
      <c r="Y240" s="49"/>
      <c r="Z240" s="50"/>
      <c r="AA240" s="51"/>
      <c r="AB240" s="52"/>
      <c r="AC240" s="52"/>
      <c r="AD240" s="53"/>
      <c r="AE240" s="54"/>
      <c r="AF240" s="53"/>
      <c r="AG240" s="54"/>
      <c r="AH240" s="53"/>
      <c r="AI240" s="54"/>
      <c r="AJ240" s="55"/>
      <c r="AK240" s="53"/>
      <c r="AL240" s="54"/>
      <c r="AM240" s="53"/>
      <c r="AN240" s="54"/>
      <c r="AO240" s="53"/>
      <c r="AP240" s="54"/>
      <c r="AQ240" s="55"/>
      <c r="AR240" s="56"/>
      <c r="AS240" s="57"/>
      <c r="AT240" s="58"/>
    </row>
    <row r="241" spans="1:46" ht="15" customHeight="1" x14ac:dyDescent="0.2">
      <c r="A241" s="44"/>
      <c r="B241" s="45"/>
      <c r="C241" s="45"/>
      <c r="D241" s="46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55"/>
      <c r="U241" s="55"/>
      <c r="V241" s="55"/>
      <c r="W241" s="45"/>
      <c r="X241" s="48"/>
      <c r="Y241" s="49"/>
      <c r="Z241" s="50"/>
      <c r="AA241" s="51"/>
      <c r="AB241" s="52"/>
      <c r="AC241" s="52"/>
      <c r="AD241" s="53"/>
      <c r="AE241" s="54"/>
      <c r="AF241" s="53"/>
      <c r="AG241" s="54"/>
      <c r="AH241" s="53"/>
      <c r="AI241" s="54"/>
      <c r="AJ241" s="55"/>
      <c r="AK241" s="53"/>
      <c r="AL241" s="54"/>
      <c r="AM241" s="53"/>
      <c r="AN241" s="54"/>
      <c r="AO241" s="53"/>
      <c r="AP241" s="54"/>
      <c r="AQ241" s="55"/>
      <c r="AR241" s="56"/>
      <c r="AS241" s="57"/>
      <c r="AT241" s="58"/>
    </row>
    <row r="242" spans="1:46" ht="15" customHeight="1" x14ac:dyDescent="0.2">
      <c r="A242" s="44"/>
      <c r="B242" s="45"/>
      <c r="C242" s="45"/>
      <c r="D242" s="46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55"/>
      <c r="U242" s="55"/>
      <c r="V242" s="55"/>
      <c r="W242" s="45"/>
      <c r="X242" s="48"/>
      <c r="Y242" s="49"/>
      <c r="Z242" s="50"/>
      <c r="AA242" s="51"/>
      <c r="AB242" s="52"/>
      <c r="AC242" s="52"/>
      <c r="AD242" s="53"/>
      <c r="AE242" s="54"/>
      <c r="AF242" s="53"/>
      <c r="AG242" s="54"/>
      <c r="AH242" s="53"/>
      <c r="AI242" s="54"/>
      <c r="AJ242" s="55"/>
      <c r="AK242" s="53"/>
      <c r="AL242" s="54"/>
      <c r="AM242" s="53"/>
      <c r="AN242" s="54"/>
      <c r="AO242" s="53"/>
      <c r="AP242" s="54"/>
      <c r="AQ242" s="55"/>
      <c r="AR242" s="56"/>
      <c r="AS242" s="57"/>
      <c r="AT242" s="58"/>
    </row>
    <row r="243" spans="1:46" ht="15" customHeight="1" x14ac:dyDescent="0.2">
      <c r="A243" s="44"/>
      <c r="B243" s="45"/>
      <c r="C243" s="45"/>
      <c r="D243" s="46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55"/>
      <c r="U243" s="55"/>
      <c r="V243" s="55"/>
      <c r="W243" s="45"/>
      <c r="X243" s="48"/>
      <c r="Y243" s="49"/>
      <c r="Z243" s="50"/>
      <c r="AA243" s="51"/>
      <c r="AB243" s="52"/>
      <c r="AC243" s="52"/>
      <c r="AD243" s="53"/>
      <c r="AE243" s="54"/>
      <c r="AF243" s="53"/>
      <c r="AG243" s="54"/>
      <c r="AH243" s="53"/>
      <c r="AI243" s="54"/>
      <c r="AJ243" s="55"/>
      <c r="AK243" s="53"/>
      <c r="AL243" s="54"/>
      <c r="AM243" s="53"/>
      <c r="AN243" s="54"/>
      <c r="AO243" s="53"/>
      <c r="AP243" s="54"/>
      <c r="AQ243" s="55"/>
      <c r="AR243" s="56"/>
      <c r="AS243" s="57"/>
      <c r="AT243" s="58"/>
    </row>
    <row r="244" spans="1:46" ht="15" customHeight="1" x14ac:dyDescent="0.2">
      <c r="A244" s="44"/>
      <c r="B244" s="45"/>
      <c r="C244" s="45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55"/>
      <c r="U244" s="55"/>
      <c r="V244" s="55"/>
      <c r="W244" s="45"/>
      <c r="X244" s="48"/>
      <c r="Y244" s="49"/>
      <c r="Z244" s="50"/>
      <c r="AA244" s="51"/>
      <c r="AB244" s="52"/>
      <c r="AC244" s="52"/>
      <c r="AD244" s="53"/>
      <c r="AE244" s="54"/>
      <c r="AF244" s="53"/>
      <c r="AG244" s="54"/>
      <c r="AH244" s="53"/>
      <c r="AI244" s="54"/>
      <c r="AJ244" s="55"/>
      <c r="AK244" s="53"/>
      <c r="AL244" s="54"/>
      <c r="AM244" s="53"/>
      <c r="AN244" s="54"/>
      <c r="AO244" s="53"/>
      <c r="AP244" s="54"/>
      <c r="AQ244" s="55"/>
      <c r="AR244" s="56"/>
      <c r="AS244" s="57"/>
      <c r="AT244" s="58"/>
    </row>
    <row r="245" spans="1:46" ht="15" customHeight="1" x14ac:dyDescent="0.2">
      <c r="A245" s="44"/>
      <c r="B245" s="45"/>
      <c r="C245" s="45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55"/>
      <c r="U245" s="55"/>
      <c r="V245" s="55"/>
      <c r="W245" s="45"/>
      <c r="X245" s="48"/>
      <c r="Y245" s="49"/>
      <c r="Z245" s="50"/>
      <c r="AA245" s="51"/>
      <c r="AB245" s="52"/>
      <c r="AC245" s="52"/>
      <c r="AD245" s="53"/>
      <c r="AE245" s="54"/>
      <c r="AF245" s="53"/>
      <c r="AG245" s="54"/>
      <c r="AH245" s="53"/>
      <c r="AI245" s="54"/>
      <c r="AJ245" s="55"/>
      <c r="AK245" s="53"/>
      <c r="AL245" s="54"/>
      <c r="AM245" s="53"/>
      <c r="AN245" s="54"/>
      <c r="AO245" s="53"/>
      <c r="AP245" s="54"/>
      <c r="AQ245" s="55"/>
      <c r="AR245" s="56"/>
      <c r="AS245" s="57"/>
      <c r="AT245" s="58"/>
    </row>
    <row r="246" spans="1:46" ht="15" customHeight="1" x14ac:dyDescent="0.2">
      <c r="A246" s="44"/>
      <c r="B246" s="45"/>
      <c r="C246" s="45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55"/>
      <c r="U246" s="55"/>
      <c r="V246" s="55"/>
      <c r="W246" s="45"/>
      <c r="X246" s="48"/>
      <c r="Y246" s="49"/>
      <c r="Z246" s="50"/>
      <c r="AA246" s="51"/>
      <c r="AB246" s="52"/>
      <c r="AC246" s="52"/>
      <c r="AD246" s="53"/>
      <c r="AE246" s="54"/>
      <c r="AF246" s="53"/>
      <c r="AG246" s="54"/>
      <c r="AH246" s="53"/>
      <c r="AI246" s="54"/>
      <c r="AJ246" s="55"/>
      <c r="AK246" s="53"/>
      <c r="AL246" s="54"/>
      <c r="AM246" s="53"/>
      <c r="AN246" s="54"/>
      <c r="AO246" s="53"/>
      <c r="AP246" s="54"/>
      <c r="AQ246" s="55"/>
      <c r="AR246" s="56"/>
      <c r="AS246" s="57"/>
      <c r="AT246" s="58"/>
    </row>
    <row r="247" spans="1:46" ht="15" customHeight="1" x14ac:dyDescent="0.2">
      <c r="A247" s="44"/>
      <c r="B247" s="45"/>
      <c r="C247" s="45"/>
      <c r="D247" s="46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55"/>
      <c r="U247" s="55"/>
      <c r="V247" s="55"/>
      <c r="W247" s="45"/>
      <c r="X247" s="48"/>
      <c r="Y247" s="49"/>
      <c r="Z247" s="50"/>
      <c r="AA247" s="51"/>
      <c r="AB247" s="52"/>
      <c r="AC247" s="52"/>
      <c r="AD247" s="53"/>
      <c r="AE247" s="54"/>
      <c r="AF247" s="53"/>
      <c r="AG247" s="54"/>
      <c r="AH247" s="53"/>
      <c r="AI247" s="54"/>
      <c r="AJ247" s="55"/>
      <c r="AK247" s="53"/>
      <c r="AL247" s="54"/>
      <c r="AM247" s="53"/>
      <c r="AN247" s="54"/>
      <c r="AO247" s="53"/>
      <c r="AP247" s="54"/>
      <c r="AQ247" s="55"/>
      <c r="AR247" s="56"/>
      <c r="AS247" s="57"/>
      <c r="AT247" s="58"/>
    </row>
    <row r="248" spans="1:46" ht="15" customHeight="1" x14ac:dyDescent="0.2">
      <c r="A248" s="44"/>
      <c r="B248" s="45"/>
      <c r="C248" s="45"/>
      <c r="D248" s="46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55"/>
      <c r="U248" s="55"/>
      <c r="V248" s="55"/>
      <c r="W248" s="45"/>
      <c r="X248" s="48"/>
      <c r="Y248" s="49"/>
      <c r="Z248" s="50"/>
      <c r="AA248" s="51"/>
      <c r="AB248" s="52"/>
      <c r="AC248" s="52"/>
      <c r="AD248" s="53"/>
      <c r="AE248" s="54"/>
      <c r="AF248" s="53"/>
      <c r="AG248" s="54"/>
      <c r="AH248" s="53"/>
      <c r="AI248" s="54"/>
      <c r="AJ248" s="55"/>
      <c r="AK248" s="53"/>
      <c r="AL248" s="54"/>
      <c r="AM248" s="53"/>
      <c r="AN248" s="54"/>
      <c r="AO248" s="53"/>
      <c r="AP248" s="54"/>
      <c r="AQ248" s="55"/>
      <c r="AR248" s="56"/>
      <c r="AS248" s="57"/>
      <c r="AT248" s="58"/>
    </row>
    <row r="249" spans="1:46" ht="15" customHeight="1" x14ac:dyDescent="0.2">
      <c r="A249" s="44"/>
      <c r="B249" s="45"/>
      <c r="C249" s="45"/>
      <c r="D249" s="46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55"/>
      <c r="U249" s="55"/>
      <c r="V249" s="55"/>
      <c r="W249" s="45"/>
      <c r="X249" s="48"/>
      <c r="Y249" s="49"/>
      <c r="Z249" s="50"/>
      <c r="AA249" s="51"/>
      <c r="AB249" s="52"/>
      <c r="AC249" s="52"/>
      <c r="AD249" s="53"/>
      <c r="AE249" s="54"/>
      <c r="AF249" s="53"/>
      <c r="AG249" s="54"/>
      <c r="AH249" s="53"/>
      <c r="AI249" s="54"/>
      <c r="AJ249" s="55"/>
      <c r="AK249" s="53"/>
      <c r="AL249" s="54"/>
      <c r="AM249" s="53"/>
      <c r="AN249" s="54"/>
      <c r="AO249" s="53"/>
      <c r="AP249" s="54"/>
      <c r="AQ249" s="55"/>
      <c r="AR249" s="56"/>
      <c r="AS249" s="57"/>
      <c r="AT249" s="58"/>
    </row>
    <row r="250" spans="1:46" ht="15" customHeight="1" x14ac:dyDescent="0.2">
      <c r="A250" s="44"/>
      <c r="B250" s="45"/>
      <c r="C250" s="45"/>
      <c r="D250" s="46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55"/>
      <c r="U250" s="55"/>
      <c r="V250" s="55"/>
      <c r="W250" s="45"/>
      <c r="X250" s="48"/>
      <c r="Y250" s="49"/>
      <c r="Z250" s="50"/>
      <c r="AA250" s="51"/>
      <c r="AB250" s="52"/>
      <c r="AC250" s="52"/>
      <c r="AD250" s="53"/>
      <c r="AE250" s="54"/>
      <c r="AF250" s="53"/>
      <c r="AG250" s="54"/>
      <c r="AH250" s="53"/>
      <c r="AI250" s="54"/>
      <c r="AJ250" s="55"/>
      <c r="AK250" s="53"/>
      <c r="AL250" s="54"/>
      <c r="AM250" s="53"/>
      <c r="AN250" s="54"/>
      <c r="AO250" s="53"/>
      <c r="AP250" s="54"/>
      <c r="AQ250" s="55"/>
      <c r="AR250" s="56"/>
      <c r="AS250" s="57"/>
      <c r="AT250" s="58"/>
    </row>
    <row r="251" spans="1:46" ht="15" customHeight="1" x14ac:dyDescent="0.2">
      <c r="A251" s="44"/>
      <c r="B251" s="45"/>
      <c r="C251" s="45"/>
      <c r="D251" s="46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55"/>
      <c r="U251" s="55"/>
      <c r="V251" s="55"/>
      <c r="W251" s="45"/>
      <c r="X251" s="48"/>
      <c r="Y251" s="49"/>
      <c r="Z251" s="50"/>
      <c r="AA251" s="51"/>
      <c r="AB251" s="52"/>
      <c r="AC251" s="52"/>
      <c r="AD251" s="53"/>
      <c r="AE251" s="54"/>
      <c r="AF251" s="53"/>
      <c r="AG251" s="54"/>
      <c r="AH251" s="53"/>
      <c r="AI251" s="54"/>
      <c r="AJ251" s="55"/>
      <c r="AK251" s="53"/>
      <c r="AL251" s="54"/>
      <c r="AM251" s="53"/>
      <c r="AN251" s="54"/>
      <c r="AO251" s="53"/>
      <c r="AP251" s="54"/>
      <c r="AQ251" s="55"/>
      <c r="AR251" s="56"/>
      <c r="AS251" s="57"/>
      <c r="AT251" s="58"/>
    </row>
    <row r="252" spans="1:46" ht="15" customHeight="1" x14ac:dyDescent="0.2">
      <c r="A252" s="44"/>
      <c r="B252" s="45"/>
      <c r="C252" s="45"/>
      <c r="D252" s="46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55"/>
      <c r="U252" s="55"/>
      <c r="V252" s="55"/>
      <c r="W252" s="45"/>
      <c r="X252" s="48"/>
      <c r="Y252" s="49"/>
      <c r="Z252" s="50"/>
      <c r="AA252" s="51"/>
      <c r="AB252" s="52"/>
      <c r="AC252" s="52"/>
      <c r="AD252" s="53"/>
      <c r="AE252" s="54"/>
      <c r="AF252" s="53"/>
      <c r="AG252" s="54"/>
      <c r="AH252" s="53"/>
      <c r="AI252" s="54"/>
      <c r="AJ252" s="55"/>
      <c r="AK252" s="53"/>
      <c r="AL252" s="54"/>
      <c r="AM252" s="53"/>
      <c r="AN252" s="54"/>
      <c r="AO252" s="53"/>
      <c r="AP252" s="54"/>
      <c r="AQ252" s="55"/>
      <c r="AR252" s="56"/>
      <c r="AS252" s="57"/>
      <c r="AT252" s="58"/>
    </row>
    <row r="253" spans="1:46" ht="15" customHeight="1" x14ac:dyDescent="0.2">
      <c r="A253" s="44"/>
      <c r="B253" s="45"/>
      <c r="C253" s="45"/>
      <c r="D253" s="46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55"/>
      <c r="U253" s="55"/>
      <c r="V253" s="55"/>
      <c r="W253" s="45"/>
      <c r="X253" s="48"/>
      <c r="Y253" s="49"/>
      <c r="Z253" s="50"/>
      <c r="AA253" s="51"/>
      <c r="AB253" s="52"/>
      <c r="AC253" s="52"/>
      <c r="AD253" s="53"/>
      <c r="AE253" s="54"/>
      <c r="AF253" s="53"/>
      <c r="AG253" s="54"/>
      <c r="AH253" s="53"/>
      <c r="AI253" s="54"/>
      <c r="AJ253" s="55"/>
      <c r="AK253" s="53"/>
      <c r="AL253" s="54"/>
      <c r="AM253" s="53"/>
      <c r="AN253" s="54"/>
      <c r="AO253" s="53"/>
      <c r="AP253" s="54"/>
      <c r="AQ253" s="55"/>
      <c r="AR253" s="56"/>
      <c r="AS253" s="57"/>
      <c r="AT253" s="58"/>
    </row>
    <row r="254" spans="1:46" ht="15" customHeight="1" x14ac:dyDescent="0.2">
      <c r="A254" s="44"/>
      <c r="B254" s="45"/>
      <c r="C254" s="45"/>
      <c r="D254" s="46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55"/>
      <c r="U254" s="55"/>
      <c r="V254" s="55"/>
      <c r="W254" s="45"/>
      <c r="X254" s="48"/>
      <c r="Y254" s="49"/>
      <c r="Z254" s="50"/>
      <c r="AA254" s="51"/>
      <c r="AB254" s="52"/>
      <c r="AC254" s="52"/>
      <c r="AD254" s="53"/>
      <c r="AE254" s="54"/>
      <c r="AF254" s="53"/>
      <c r="AG254" s="54"/>
      <c r="AH254" s="53"/>
      <c r="AI254" s="54"/>
      <c r="AJ254" s="55"/>
      <c r="AK254" s="53"/>
      <c r="AL254" s="54"/>
      <c r="AM254" s="53"/>
      <c r="AN254" s="54"/>
      <c r="AO254" s="53"/>
      <c r="AP254" s="54"/>
      <c r="AQ254" s="55"/>
      <c r="AR254" s="56"/>
      <c r="AS254" s="57"/>
      <c r="AT254" s="58"/>
    </row>
    <row r="255" spans="1:46" ht="15" customHeight="1" x14ac:dyDescent="0.2">
      <c r="A255" s="44"/>
      <c r="B255" s="45"/>
      <c r="C255" s="45"/>
      <c r="D255" s="46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55"/>
      <c r="U255" s="55"/>
      <c r="V255" s="55"/>
      <c r="W255" s="45"/>
      <c r="X255" s="48"/>
      <c r="Y255" s="49"/>
      <c r="Z255" s="50"/>
      <c r="AA255" s="51"/>
      <c r="AB255" s="52"/>
      <c r="AC255" s="52"/>
      <c r="AD255" s="53"/>
      <c r="AE255" s="54"/>
      <c r="AF255" s="53"/>
      <c r="AG255" s="54"/>
      <c r="AH255" s="53"/>
      <c r="AI255" s="54"/>
      <c r="AJ255" s="55"/>
      <c r="AK255" s="53"/>
      <c r="AL255" s="54"/>
      <c r="AM255" s="53"/>
      <c r="AN255" s="54"/>
      <c r="AO255" s="53"/>
      <c r="AP255" s="54"/>
      <c r="AQ255" s="55"/>
      <c r="AR255" s="56"/>
      <c r="AS255" s="57"/>
      <c r="AT255" s="58"/>
    </row>
    <row r="256" spans="1:46" ht="15" customHeight="1" x14ac:dyDescent="0.2">
      <c r="A256" s="44"/>
      <c r="B256" s="45"/>
      <c r="C256" s="45"/>
      <c r="D256" s="46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55"/>
      <c r="U256" s="55"/>
      <c r="V256" s="55"/>
      <c r="W256" s="45"/>
      <c r="X256" s="48"/>
      <c r="Y256" s="49"/>
      <c r="Z256" s="50"/>
      <c r="AA256" s="51"/>
      <c r="AB256" s="52"/>
      <c r="AC256" s="52"/>
      <c r="AD256" s="53"/>
      <c r="AE256" s="54"/>
      <c r="AF256" s="53"/>
      <c r="AG256" s="54"/>
      <c r="AH256" s="53"/>
      <c r="AI256" s="54"/>
      <c r="AJ256" s="55"/>
      <c r="AK256" s="53"/>
      <c r="AL256" s="54"/>
      <c r="AM256" s="53"/>
      <c r="AN256" s="54"/>
      <c r="AO256" s="53"/>
      <c r="AP256" s="54"/>
      <c r="AQ256" s="55"/>
      <c r="AR256" s="56"/>
      <c r="AS256" s="57"/>
      <c r="AT256" s="58"/>
    </row>
    <row r="257" spans="1:46" ht="15" customHeight="1" x14ac:dyDescent="0.2">
      <c r="A257" s="44"/>
      <c r="B257" s="45"/>
      <c r="C257" s="45"/>
      <c r="D257" s="46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55"/>
      <c r="U257" s="55"/>
      <c r="V257" s="55"/>
      <c r="W257" s="45"/>
      <c r="X257" s="48"/>
      <c r="Y257" s="49"/>
      <c r="Z257" s="50"/>
      <c r="AA257" s="51"/>
      <c r="AB257" s="52"/>
      <c r="AC257" s="52"/>
      <c r="AD257" s="53"/>
      <c r="AE257" s="54"/>
      <c r="AF257" s="53"/>
      <c r="AG257" s="54"/>
      <c r="AH257" s="53"/>
      <c r="AI257" s="54"/>
      <c r="AJ257" s="55"/>
      <c r="AK257" s="53"/>
      <c r="AL257" s="54"/>
      <c r="AM257" s="53"/>
      <c r="AN257" s="54"/>
      <c r="AO257" s="53"/>
      <c r="AP257" s="54"/>
      <c r="AQ257" s="55"/>
      <c r="AR257" s="56"/>
      <c r="AS257" s="57"/>
      <c r="AT257" s="58"/>
    </row>
    <row r="258" spans="1:46" ht="15" customHeight="1" x14ac:dyDescent="0.2">
      <c r="A258" s="44"/>
      <c r="B258" s="45"/>
      <c r="C258" s="45"/>
      <c r="D258" s="46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55"/>
      <c r="U258" s="55"/>
      <c r="V258" s="55"/>
      <c r="W258" s="45"/>
      <c r="X258" s="48"/>
      <c r="Y258" s="49"/>
      <c r="Z258" s="50"/>
      <c r="AA258" s="51"/>
      <c r="AB258" s="52"/>
      <c r="AC258" s="52"/>
      <c r="AD258" s="53"/>
      <c r="AE258" s="54"/>
      <c r="AF258" s="53"/>
      <c r="AG258" s="54"/>
      <c r="AH258" s="53"/>
      <c r="AI258" s="54"/>
      <c r="AJ258" s="55"/>
      <c r="AK258" s="53"/>
      <c r="AL258" s="54"/>
      <c r="AM258" s="53"/>
      <c r="AN258" s="54"/>
      <c r="AO258" s="53"/>
      <c r="AP258" s="54"/>
      <c r="AQ258" s="55"/>
      <c r="AR258" s="56"/>
      <c r="AS258" s="57"/>
      <c r="AT258" s="58"/>
    </row>
    <row r="259" spans="1:46" ht="15" customHeight="1" x14ac:dyDescent="0.2">
      <c r="A259" s="44"/>
      <c r="B259" s="45"/>
      <c r="C259" s="45"/>
      <c r="D259" s="46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55"/>
      <c r="U259" s="55"/>
      <c r="V259" s="55"/>
      <c r="W259" s="45"/>
      <c r="X259" s="48"/>
      <c r="Y259" s="49"/>
      <c r="Z259" s="50"/>
      <c r="AA259" s="51"/>
      <c r="AB259" s="52"/>
      <c r="AC259" s="52"/>
      <c r="AD259" s="53"/>
      <c r="AE259" s="54"/>
      <c r="AF259" s="53"/>
      <c r="AG259" s="54"/>
      <c r="AH259" s="53"/>
      <c r="AI259" s="54"/>
      <c r="AJ259" s="55"/>
      <c r="AK259" s="53"/>
      <c r="AL259" s="54"/>
      <c r="AM259" s="53"/>
      <c r="AN259" s="54"/>
      <c r="AO259" s="53"/>
      <c r="AP259" s="54"/>
      <c r="AQ259" s="55"/>
      <c r="AR259" s="56"/>
      <c r="AS259" s="57"/>
      <c r="AT259" s="58"/>
    </row>
    <row r="260" spans="1:46" s="7" customFormat="1" ht="30" x14ac:dyDescent="0.2">
      <c r="A260" s="254" t="s">
        <v>17</v>
      </c>
      <c r="B260" s="255"/>
      <c r="C260" s="255"/>
      <c r="D260" s="255"/>
      <c r="E260" s="255"/>
      <c r="F260" s="255"/>
      <c r="G260" s="255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</row>
    <row r="261" spans="1:46" ht="15.95" customHeight="1" x14ac:dyDescent="0.2">
      <c r="A261" s="8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2"/>
    </row>
    <row r="262" spans="1:46" ht="21" customHeight="1" x14ac:dyDescent="0.2">
      <c r="A262" s="14" t="s">
        <v>52</v>
      </c>
      <c r="B262" s="14"/>
      <c r="C262" s="14"/>
      <c r="D262" s="15"/>
      <c r="E262" s="16"/>
      <c r="F262" s="16"/>
      <c r="G262" s="16"/>
      <c r="H262" s="16"/>
      <c r="I262" s="16"/>
      <c r="J262" s="16"/>
      <c r="K262" s="17" t="s">
        <v>54</v>
      </c>
      <c r="L262" s="17"/>
      <c r="M262" s="17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8"/>
    </row>
    <row r="263" spans="1:46" ht="18" customHeight="1" x14ac:dyDescent="0.2">
      <c r="A263" s="14" t="s">
        <v>53</v>
      </c>
      <c r="B263" s="14"/>
      <c r="C263" s="14"/>
      <c r="D263" s="15"/>
      <c r="E263" s="16"/>
      <c r="F263" s="16"/>
      <c r="G263" s="16"/>
      <c r="H263" s="16"/>
      <c r="I263" s="16"/>
      <c r="J263" s="16"/>
      <c r="K263" s="17" t="s">
        <v>44</v>
      </c>
      <c r="L263" s="17"/>
      <c r="M263" s="17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8" t="s">
        <v>10</v>
      </c>
    </row>
    <row r="264" spans="1:46" ht="15.95" customHeight="1" x14ac:dyDescent="0.2">
      <c r="A264" s="19"/>
      <c r="B264" s="20"/>
      <c r="C264" s="20"/>
      <c r="D264" s="2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22"/>
    </row>
    <row r="265" spans="1:46" ht="14.1" customHeight="1" x14ac:dyDescent="0.2">
      <c r="A265" s="235" t="s">
        <v>2</v>
      </c>
      <c r="B265" s="236" t="s">
        <v>3</v>
      </c>
      <c r="C265" s="236" t="s">
        <v>4</v>
      </c>
      <c r="D265" s="236" t="s">
        <v>5</v>
      </c>
      <c r="E265" s="237" t="s">
        <v>21</v>
      </c>
      <c r="F265" s="238"/>
      <c r="G265" s="238"/>
      <c r="H265" s="238"/>
      <c r="I265" s="238"/>
      <c r="J265" s="238"/>
      <c r="K265" s="238"/>
      <c r="L265" s="71"/>
      <c r="M265" s="66"/>
      <c r="N265" s="235" t="s">
        <v>22</v>
      </c>
      <c r="O265" s="235"/>
      <c r="P265" s="235"/>
      <c r="Q265" s="235"/>
      <c r="R265" s="235"/>
      <c r="S265" s="235"/>
      <c r="T265" s="256"/>
      <c r="U265" s="71"/>
      <c r="V265" s="72"/>
      <c r="W265" s="257" t="s">
        <v>6</v>
      </c>
      <c r="X265" s="243" t="s">
        <v>1</v>
      </c>
      <c r="Y265" s="236" t="s">
        <v>1134</v>
      </c>
    </row>
    <row r="266" spans="1:46" ht="14.1" customHeight="1" x14ac:dyDescent="0.2">
      <c r="A266" s="235"/>
      <c r="B266" s="236"/>
      <c r="C266" s="236"/>
      <c r="D266" s="236"/>
      <c r="E266" s="240"/>
      <c r="F266" s="241"/>
      <c r="G266" s="241"/>
      <c r="H266" s="241"/>
      <c r="I266" s="241"/>
      <c r="J266" s="241"/>
      <c r="K266" s="241"/>
      <c r="L266" s="73"/>
      <c r="M266" s="68"/>
      <c r="N266" s="235"/>
      <c r="O266" s="235"/>
      <c r="P266" s="235"/>
      <c r="Q266" s="235"/>
      <c r="R266" s="235"/>
      <c r="S266" s="235"/>
      <c r="T266" s="256"/>
      <c r="U266" s="73"/>
      <c r="V266" s="74"/>
      <c r="W266" s="258"/>
      <c r="X266" s="243"/>
      <c r="Y266" s="236"/>
    </row>
    <row r="267" spans="1:46" ht="14.1" customHeight="1" x14ac:dyDescent="0.2">
      <c r="A267" s="235"/>
      <c r="B267" s="236"/>
      <c r="C267" s="236"/>
      <c r="D267" s="236"/>
      <c r="E267" s="232" t="s">
        <v>14</v>
      </c>
      <c r="F267" s="232"/>
      <c r="G267" s="232" t="s">
        <v>15</v>
      </c>
      <c r="H267" s="232"/>
      <c r="I267" s="232" t="s">
        <v>16</v>
      </c>
      <c r="J267" s="232"/>
      <c r="K267" s="23" t="s">
        <v>13</v>
      </c>
      <c r="L267" s="23" t="s">
        <v>1132</v>
      </c>
      <c r="M267" s="23" t="s">
        <v>1133</v>
      </c>
      <c r="N267" s="232" t="s">
        <v>14</v>
      </c>
      <c r="O267" s="232"/>
      <c r="P267" s="232" t="s">
        <v>15</v>
      </c>
      <c r="Q267" s="232"/>
      <c r="R267" s="232" t="s">
        <v>16</v>
      </c>
      <c r="S267" s="232"/>
      <c r="T267" s="23" t="s">
        <v>13</v>
      </c>
      <c r="U267" s="23" t="s">
        <v>1132</v>
      </c>
      <c r="V267" s="23" t="s">
        <v>1133</v>
      </c>
      <c r="W267" s="259"/>
      <c r="X267" s="243"/>
      <c r="Y267" s="236"/>
    </row>
    <row r="268" spans="1:46" s="34" customFormat="1" ht="18" customHeight="1" x14ac:dyDescent="0.25">
      <c r="A268" s="24">
        <v>1</v>
      </c>
      <c r="B268" s="25" t="s">
        <v>488</v>
      </c>
      <c r="C268" s="26" t="s">
        <v>91</v>
      </c>
      <c r="D268" s="26" t="s">
        <v>489</v>
      </c>
      <c r="E268" s="29">
        <v>66</v>
      </c>
      <c r="F268" s="28">
        <f t="shared" ref="F268:F275" si="141">E268/631</f>
        <v>0.1045958795562599</v>
      </c>
      <c r="G268" s="29">
        <v>64</v>
      </c>
      <c r="H268" s="28">
        <f t="shared" ref="H268:H275" si="142">G268/631.66</f>
        <v>0.10132033055757846</v>
      </c>
      <c r="I268" s="29">
        <v>68</v>
      </c>
      <c r="J268" s="28">
        <f t="shared" ref="J268:J275" si="143">I268/631.66</f>
        <v>0.1076528512174271</v>
      </c>
      <c r="K268" s="28">
        <v>0.02</v>
      </c>
      <c r="L268" s="28">
        <f t="shared" ref="L268" si="144">F268+H268+J268</f>
        <v>0.3135690613312655</v>
      </c>
      <c r="M268" s="76" t="str">
        <f t="shared" ref="M268" si="145">IF(L268&lt;28.5%,"F",IF(L268&gt;=28.5%,"P"))</f>
        <v>P</v>
      </c>
      <c r="N268" s="30">
        <v>78</v>
      </c>
      <c r="O268" s="28">
        <f t="shared" ref="O268:O275" si="146">N268/631.66</f>
        <v>0.12348415286704874</v>
      </c>
      <c r="P268" s="29">
        <v>70</v>
      </c>
      <c r="Q268" s="28">
        <f t="shared" ref="Q268:Q275" si="147">P268/631.66</f>
        <v>0.11081911154735143</v>
      </c>
      <c r="R268" s="29">
        <v>75</v>
      </c>
      <c r="S268" s="28">
        <f t="shared" ref="S268:S275" si="148">R268/631.66</f>
        <v>0.11873476237216224</v>
      </c>
      <c r="T268" s="28">
        <v>0.02</v>
      </c>
      <c r="U268" s="28">
        <f t="shared" ref="U268:U295" si="149">O268+Q268+S268</f>
        <v>0.35303802678656238</v>
      </c>
      <c r="V268" s="76" t="str">
        <f t="shared" ref="V268:V295" si="150">IF(U268&lt;28.5%,"F",IF(U268&gt;=28.5%,"P"))</f>
        <v>P</v>
      </c>
      <c r="W268" s="31">
        <f t="shared" ref="W268:W295" si="151">T268+S268+Q268+O268+K268+J268+H268+F268</f>
        <v>0.70660708811782791</v>
      </c>
      <c r="X268" s="32" t="str">
        <f t="shared" ref="X268:X295" si="152">IF(W268&lt;60%,"F",IF(W268&lt;70%,"D",IF(W268&lt;80%,"C",IF(W268&lt;90%,"B",IF(W268&gt;=90%,"A")))))</f>
        <v>C</v>
      </c>
      <c r="Y268" s="33"/>
    </row>
    <row r="269" spans="1:46" s="36" customFormat="1" ht="18" customHeight="1" x14ac:dyDescent="0.25">
      <c r="A269" s="24">
        <v>2</v>
      </c>
      <c r="B269" s="25" t="s">
        <v>490</v>
      </c>
      <c r="C269" s="26" t="s">
        <v>91</v>
      </c>
      <c r="D269" s="26" t="s">
        <v>491</v>
      </c>
      <c r="E269" s="29">
        <v>74</v>
      </c>
      <c r="F269" s="28">
        <f t="shared" si="141"/>
        <v>0.11727416798732171</v>
      </c>
      <c r="G269" s="29">
        <v>82</v>
      </c>
      <c r="H269" s="28">
        <f t="shared" si="142"/>
        <v>0.12981667352689738</v>
      </c>
      <c r="I269" s="29">
        <v>84</v>
      </c>
      <c r="J269" s="28">
        <f t="shared" si="143"/>
        <v>0.13298293385682172</v>
      </c>
      <c r="K269" s="28">
        <v>1.4999999999999999E-2</v>
      </c>
      <c r="L269" s="28">
        <f t="shared" ref="L269:L295" si="153">F269+H269+J269</f>
        <v>0.38007377537104081</v>
      </c>
      <c r="M269" s="76" t="str">
        <f t="shared" ref="M269:M295" si="154">IF(L269&lt;28.5%,"F",IF(L269&gt;=28.5%,"P"))</f>
        <v>P</v>
      </c>
      <c r="N269" s="30">
        <v>88</v>
      </c>
      <c r="O269" s="28">
        <f t="shared" si="146"/>
        <v>0.13931545451667038</v>
      </c>
      <c r="P269" s="29">
        <v>75</v>
      </c>
      <c r="Q269" s="28">
        <f t="shared" si="147"/>
        <v>0.11873476237216224</v>
      </c>
      <c r="R269" s="29">
        <v>82</v>
      </c>
      <c r="S269" s="28">
        <f t="shared" si="148"/>
        <v>0.12981667352689738</v>
      </c>
      <c r="T269" s="28">
        <v>0.02</v>
      </c>
      <c r="U269" s="28">
        <f t="shared" si="149"/>
        <v>0.38786689041572997</v>
      </c>
      <c r="V269" s="76" t="str">
        <f t="shared" si="150"/>
        <v>P</v>
      </c>
      <c r="W269" s="31">
        <f t="shared" si="151"/>
        <v>0.80294066578677081</v>
      </c>
      <c r="X269" s="32" t="str">
        <f t="shared" si="152"/>
        <v>B</v>
      </c>
      <c r="Y269" s="35"/>
    </row>
    <row r="270" spans="1:46" s="39" customFormat="1" ht="18" customHeight="1" x14ac:dyDescent="0.25">
      <c r="A270" s="24">
        <v>3</v>
      </c>
      <c r="B270" s="25" t="s">
        <v>492</v>
      </c>
      <c r="C270" s="26" t="s">
        <v>91</v>
      </c>
      <c r="D270" s="26" t="s">
        <v>493</v>
      </c>
      <c r="E270" s="29">
        <v>88</v>
      </c>
      <c r="F270" s="28">
        <f t="shared" si="141"/>
        <v>0.13946117274167988</v>
      </c>
      <c r="G270" s="29">
        <v>79</v>
      </c>
      <c r="H270" s="28">
        <f t="shared" si="142"/>
        <v>0.1250672830320109</v>
      </c>
      <c r="I270" s="29">
        <v>81</v>
      </c>
      <c r="J270" s="28">
        <f t="shared" si="143"/>
        <v>0.12823354336193524</v>
      </c>
      <c r="K270" s="28">
        <v>2.5000000000000001E-2</v>
      </c>
      <c r="L270" s="28">
        <f t="shared" si="153"/>
        <v>0.39276199913562604</v>
      </c>
      <c r="M270" s="76" t="str">
        <f t="shared" si="154"/>
        <v>P</v>
      </c>
      <c r="N270" s="30">
        <v>94</v>
      </c>
      <c r="O270" s="28">
        <f t="shared" si="146"/>
        <v>0.14881423550644335</v>
      </c>
      <c r="P270" s="29">
        <v>90</v>
      </c>
      <c r="Q270" s="28">
        <f t="shared" si="147"/>
        <v>0.14248171484659469</v>
      </c>
      <c r="R270" s="29">
        <v>84</v>
      </c>
      <c r="S270" s="28">
        <f t="shared" si="148"/>
        <v>0.13298293385682172</v>
      </c>
      <c r="T270" s="28">
        <v>2.5000000000000001E-2</v>
      </c>
      <c r="U270" s="28">
        <f t="shared" si="149"/>
        <v>0.42427888420985971</v>
      </c>
      <c r="V270" s="76" t="str">
        <f t="shared" si="150"/>
        <v>P</v>
      </c>
      <c r="W270" s="31">
        <f t="shared" si="151"/>
        <v>0.86704088334548579</v>
      </c>
      <c r="X270" s="37" t="str">
        <f t="shared" si="152"/>
        <v>B</v>
      </c>
      <c r="Y270" s="38"/>
    </row>
    <row r="271" spans="1:46" s="36" customFormat="1" ht="18" customHeight="1" x14ac:dyDescent="0.25">
      <c r="A271" s="24">
        <v>4</v>
      </c>
      <c r="B271" s="25" t="s">
        <v>494</v>
      </c>
      <c r="C271" s="26" t="s">
        <v>91</v>
      </c>
      <c r="D271" s="26" t="s">
        <v>495</v>
      </c>
      <c r="E271" s="29">
        <v>66</v>
      </c>
      <c r="F271" s="28">
        <f t="shared" si="141"/>
        <v>0.1045958795562599</v>
      </c>
      <c r="G271" s="29">
        <v>59</v>
      </c>
      <c r="H271" s="28">
        <f t="shared" si="142"/>
        <v>9.3404679732767629E-2</v>
      </c>
      <c r="I271" s="29">
        <v>78</v>
      </c>
      <c r="J271" s="28">
        <f t="shared" si="143"/>
        <v>0.12348415286704874</v>
      </c>
      <c r="K271" s="28">
        <v>0.01</v>
      </c>
      <c r="L271" s="28">
        <f t="shared" si="153"/>
        <v>0.32148471215607627</v>
      </c>
      <c r="M271" s="76" t="str">
        <f t="shared" si="154"/>
        <v>P</v>
      </c>
      <c r="N271" s="30">
        <v>94</v>
      </c>
      <c r="O271" s="28">
        <f t="shared" si="146"/>
        <v>0.14881423550644335</v>
      </c>
      <c r="P271" s="29">
        <v>82</v>
      </c>
      <c r="Q271" s="28">
        <f t="shared" si="147"/>
        <v>0.12981667352689738</v>
      </c>
      <c r="R271" s="29">
        <v>83</v>
      </c>
      <c r="S271" s="28">
        <f t="shared" si="148"/>
        <v>0.13139980369185955</v>
      </c>
      <c r="T271" s="28">
        <v>0.02</v>
      </c>
      <c r="U271" s="28">
        <f t="shared" si="149"/>
        <v>0.41003071272520031</v>
      </c>
      <c r="V271" s="76" t="str">
        <f t="shared" si="150"/>
        <v>P</v>
      </c>
      <c r="W271" s="31">
        <f t="shared" si="151"/>
        <v>0.76151542488127666</v>
      </c>
      <c r="X271" s="32" t="str">
        <f t="shared" si="152"/>
        <v>C</v>
      </c>
      <c r="Y271" s="40"/>
    </row>
    <row r="272" spans="1:46" s="141" customFormat="1" ht="18" customHeight="1" x14ac:dyDescent="0.25">
      <c r="A272" s="106">
        <v>5</v>
      </c>
      <c r="B272" s="77" t="s">
        <v>496</v>
      </c>
      <c r="C272" s="78" t="s">
        <v>96</v>
      </c>
      <c r="D272" s="78" t="s">
        <v>497</v>
      </c>
      <c r="E272" s="81">
        <v>61</v>
      </c>
      <c r="F272" s="80">
        <f t="shared" si="141"/>
        <v>9.6671949286846276E-2</v>
      </c>
      <c r="G272" s="81">
        <v>52</v>
      </c>
      <c r="H272" s="80">
        <f t="shared" si="142"/>
        <v>8.2322768578032487E-2</v>
      </c>
      <c r="I272" s="81">
        <v>68</v>
      </c>
      <c r="J272" s="80">
        <f t="shared" si="143"/>
        <v>0.1076528512174271</v>
      </c>
      <c r="K272" s="80">
        <v>0.02</v>
      </c>
      <c r="L272" s="80">
        <f t="shared" si="153"/>
        <v>0.28664756908230582</v>
      </c>
      <c r="M272" s="107" t="str">
        <f t="shared" si="154"/>
        <v>P</v>
      </c>
      <c r="N272" s="82">
        <v>35</v>
      </c>
      <c r="O272" s="80">
        <f t="shared" si="146"/>
        <v>5.5409555773675713E-2</v>
      </c>
      <c r="P272" s="81">
        <v>42</v>
      </c>
      <c r="Q272" s="80">
        <f t="shared" si="147"/>
        <v>6.6491466928410861E-2</v>
      </c>
      <c r="R272" s="81">
        <v>47</v>
      </c>
      <c r="S272" s="80">
        <f t="shared" si="148"/>
        <v>7.4407117753221674E-2</v>
      </c>
      <c r="T272" s="80">
        <v>0.02</v>
      </c>
      <c r="U272" s="80">
        <f t="shared" si="149"/>
        <v>0.19630814045530826</v>
      </c>
      <c r="V272" s="107" t="str">
        <f t="shared" si="150"/>
        <v>F</v>
      </c>
      <c r="W272" s="83">
        <f t="shared" si="151"/>
        <v>0.52295570953761406</v>
      </c>
      <c r="X272" s="84" t="str">
        <f t="shared" si="152"/>
        <v>F</v>
      </c>
      <c r="Y272" s="140"/>
    </row>
    <row r="273" spans="1:25" s="138" customFormat="1" ht="18" customHeight="1" x14ac:dyDescent="0.25">
      <c r="A273" s="106">
        <v>6</v>
      </c>
      <c r="B273" s="77" t="s">
        <v>498</v>
      </c>
      <c r="C273" s="78" t="s">
        <v>96</v>
      </c>
      <c r="D273" s="78" t="s">
        <v>499</v>
      </c>
      <c r="E273" s="81">
        <v>90</v>
      </c>
      <c r="F273" s="80">
        <f t="shared" si="141"/>
        <v>0.14263074484944532</v>
      </c>
      <c r="G273" s="81">
        <v>0</v>
      </c>
      <c r="H273" s="80">
        <f t="shared" si="142"/>
        <v>0</v>
      </c>
      <c r="I273" s="81">
        <v>0</v>
      </c>
      <c r="J273" s="80">
        <f t="shared" si="143"/>
        <v>0</v>
      </c>
      <c r="K273" s="80">
        <v>0</v>
      </c>
      <c r="L273" s="80">
        <f t="shared" si="153"/>
        <v>0.14263074484944532</v>
      </c>
      <c r="M273" s="107" t="str">
        <f t="shared" si="154"/>
        <v>F</v>
      </c>
      <c r="N273" s="82">
        <v>92</v>
      </c>
      <c r="O273" s="80">
        <f t="shared" si="146"/>
        <v>0.14564797517651903</v>
      </c>
      <c r="P273" s="81">
        <v>0</v>
      </c>
      <c r="Q273" s="80">
        <f t="shared" si="147"/>
        <v>0</v>
      </c>
      <c r="R273" s="81">
        <v>0</v>
      </c>
      <c r="S273" s="80">
        <f t="shared" si="148"/>
        <v>0</v>
      </c>
      <c r="T273" s="80">
        <v>0</v>
      </c>
      <c r="U273" s="80">
        <f t="shared" si="149"/>
        <v>0.14564797517651903</v>
      </c>
      <c r="V273" s="107" t="str">
        <f t="shared" si="150"/>
        <v>F</v>
      </c>
      <c r="W273" s="83">
        <f t="shared" si="151"/>
        <v>0.28827872002596433</v>
      </c>
      <c r="X273" s="136" t="str">
        <f t="shared" si="152"/>
        <v>F</v>
      </c>
      <c r="Y273" s="137"/>
    </row>
    <row r="274" spans="1:25" s="34" customFormat="1" ht="18" customHeight="1" x14ac:dyDescent="0.25">
      <c r="A274" s="24">
        <v>7</v>
      </c>
      <c r="B274" s="25" t="s">
        <v>500</v>
      </c>
      <c r="C274" s="26" t="s">
        <v>91</v>
      </c>
      <c r="D274" s="26" t="s">
        <v>501</v>
      </c>
      <c r="E274" s="29">
        <v>77</v>
      </c>
      <c r="F274" s="28">
        <f t="shared" si="141"/>
        <v>0.12202852614896989</v>
      </c>
      <c r="G274" s="29">
        <v>63</v>
      </c>
      <c r="H274" s="28">
        <f t="shared" si="142"/>
        <v>9.9737200392616285E-2</v>
      </c>
      <c r="I274" s="29">
        <v>83</v>
      </c>
      <c r="J274" s="28">
        <f t="shared" si="143"/>
        <v>0.13139980369185955</v>
      </c>
      <c r="K274" s="28">
        <v>0.01</v>
      </c>
      <c r="L274" s="28">
        <f t="shared" si="153"/>
        <v>0.35316553023344571</v>
      </c>
      <c r="M274" s="76" t="str">
        <f t="shared" si="154"/>
        <v>P</v>
      </c>
      <c r="N274" s="30">
        <v>91</v>
      </c>
      <c r="O274" s="28">
        <f t="shared" si="146"/>
        <v>0.14406484501155686</v>
      </c>
      <c r="P274" s="29">
        <v>78</v>
      </c>
      <c r="Q274" s="28">
        <f t="shared" si="147"/>
        <v>0.12348415286704874</v>
      </c>
      <c r="R274" s="29">
        <v>89</v>
      </c>
      <c r="S274" s="28">
        <f t="shared" si="148"/>
        <v>0.14089858468163252</v>
      </c>
      <c r="T274" s="28">
        <v>0.02</v>
      </c>
      <c r="U274" s="28">
        <f t="shared" si="149"/>
        <v>0.40844758256023811</v>
      </c>
      <c r="V274" s="76" t="str">
        <f t="shared" si="150"/>
        <v>P</v>
      </c>
      <c r="W274" s="31">
        <f t="shared" si="151"/>
        <v>0.79161311279368374</v>
      </c>
      <c r="X274" s="32" t="str">
        <f t="shared" si="152"/>
        <v>C</v>
      </c>
      <c r="Y274" s="41" t="s">
        <v>11</v>
      </c>
    </row>
    <row r="275" spans="1:25" s="34" customFormat="1" ht="18" customHeight="1" x14ac:dyDescent="0.25">
      <c r="A275" s="24">
        <v>8</v>
      </c>
      <c r="B275" s="25" t="s">
        <v>502</v>
      </c>
      <c r="C275" s="26" t="s">
        <v>96</v>
      </c>
      <c r="D275" s="26" t="s">
        <v>503</v>
      </c>
      <c r="E275" s="29">
        <v>60</v>
      </c>
      <c r="F275" s="28">
        <f t="shared" si="141"/>
        <v>9.5087163232963554E-2</v>
      </c>
      <c r="G275" s="29">
        <v>60</v>
      </c>
      <c r="H275" s="28">
        <f t="shared" si="142"/>
        <v>9.49878098977298E-2</v>
      </c>
      <c r="I275" s="29">
        <v>69</v>
      </c>
      <c r="J275" s="28">
        <f t="shared" si="143"/>
        <v>0.10923598138238927</v>
      </c>
      <c r="K275" s="28">
        <v>1.4999999999999999E-2</v>
      </c>
      <c r="L275" s="28">
        <f t="shared" si="153"/>
        <v>0.29931095451308265</v>
      </c>
      <c r="M275" s="76" t="str">
        <f t="shared" si="154"/>
        <v>P</v>
      </c>
      <c r="N275" s="30">
        <v>74</v>
      </c>
      <c r="O275" s="28">
        <f t="shared" si="146"/>
        <v>0.11715163220720008</v>
      </c>
      <c r="P275" s="29">
        <v>62</v>
      </c>
      <c r="Q275" s="28">
        <f t="shared" si="147"/>
        <v>9.8154070227654128E-2</v>
      </c>
      <c r="R275" s="29">
        <v>78</v>
      </c>
      <c r="S275" s="28">
        <f t="shared" si="148"/>
        <v>0.12348415286704874</v>
      </c>
      <c r="T275" s="28">
        <v>0.02</v>
      </c>
      <c r="U275" s="28">
        <f t="shared" si="149"/>
        <v>0.33878985530190292</v>
      </c>
      <c r="V275" s="76" t="str">
        <f t="shared" si="150"/>
        <v>P</v>
      </c>
      <c r="W275" s="31">
        <f t="shared" si="151"/>
        <v>0.67310080981498555</v>
      </c>
      <c r="X275" s="32" t="str">
        <f t="shared" si="152"/>
        <v>D</v>
      </c>
      <c r="Y275" s="42"/>
    </row>
    <row r="276" spans="1:25" s="36" customFormat="1" ht="18" customHeight="1" x14ac:dyDescent="0.25">
      <c r="A276" s="24">
        <v>9</v>
      </c>
      <c r="B276" s="25" t="s">
        <v>504</v>
      </c>
      <c r="C276" s="26" t="s">
        <v>91</v>
      </c>
      <c r="D276" s="26" t="s">
        <v>505</v>
      </c>
      <c r="E276" s="29">
        <v>59</v>
      </c>
      <c r="F276" s="28">
        <f t="shared" ref="F276:F295" si="155">E276/631</f>
        <v>9.3502377179080817E-2</v>
      </c>
      <c r="G276" s="29">
        <v>59</v>
      </c>
      <c r="H276" s="28">
        <f t="shared" ref="H276:H295" si="156">G276/631.66</f>
        <v>9.3404679732767629E-2</v>
      </c>
      <c r="I276" s="29">
        <v>60</v>
      </c>
      <c r="J276" s="28">
        <f t="shared" ref="J276:J295" si="157">I276/631.66</f>
        <v>9.49878098977298E-2</v>
      </c>
      <c r="K276" s="28">
        <v>0.02</v>
      </c>
      <c r="L276" s="28">
        <f t="shared" si="153"/>
        <v>0.28189486680957826</v>
      </c>
      <c r="M276" s="76" t="str">
        <f t="shared" si="154"/>
        <v>F</v>
      </c>
      <c r="N276" s="30">
        <v>82</v>
      </c>
      <c r="O276" s="28">
        <f t="shared" ref="O276:O295" si="158">N276/631.66</f>
        <v>0.12981667352689738</v>
      </c>
      <c r="P276" s="29">
        <v>68</v>
      </c>
      <c r="Q276" s="28">
        <f t="shared" ref="Q276:Q295" si="159">P276/631.66</f>
        <v>0.1076528512174271</v>
      </c>
      <c r="R276" s="29">
        <v>87</v>
      </c>
      <c r="S276" s="28">
        <f t="shared" ref="S276:S295" si="160">R276/631.66</f>
        <v>0.13773232435170821</v>
      </c>
      <c r="T276" s="28">
        <v>0.02</v>
      </c>
      <c r="U276" s="28">
        <f t="shared" si="149"/>
        <v>0.37520184909603271</v>
      </c>
      <c r="V276" s="76" t="str">
        <f t="shared" si="150"/>
        <v>P</v>
      </c>
      <c r="W276" s="31">
        <f t="shared" si="151"/>
        <v>0.69709671590561106</v>
      </c>
      <c r="X276" s="32" t="str">
        <f t="shared" si="152"/>
        <v>D</v>
      </c>
      <c r="Y276" s="43"/>
    </row>
    <row r="277" spans="1:25" s="109" customFormat="1" ht="18" customHeight="1" x14ac:dyDescent="0.25">
      <c r="A277" s="106">
        <v>10</v>
      </c>
      <c r="B277" s="77" t="s">
        <v>506</v>
      </c>
      <c r="C277" s="78" t="s">
        <v>96</v>
      </c>
      <c r="D277" s="78" t="s">
        <v>507</v>
      </c>
      <c r="E277" s="81">
        <v>57</v>
      </c>
      <c r="F277" s="80">
        <f t="shared" si="155"/>
        <v>9.0332805071315372E-2</v>
      </c>
      <c r="G277" s="81">
        <v>46</v>
      </c>
      <c r="H277" s="80">
        <f t="shared" si="156"/>
        <v>7.2823987588259517E-2</v>
      </c>
      <c r="I277" s="81">
        <v>49</v>
      </c>
      <c r="J277" s="80">
        <f t="shared" si="157"/>
        <v>7.7573378083146002E-2</v>
      </c>
      <c r="K277" s="80">
        <v>2.5000000000000001E-2</v>
      </c>
      <c r="L277" s="80">
        <f t="shared" si="153"/>
        <v>0.24073017074272091</v>
      </c>
      <c r="M277" s="107" t="str">
        <f t="shared" si="154"/>
        <v>F</v>
      </c>
      <c r="N277" s="82">
        <v>62</v>
      </c>
      <c r="O277" s="80">
        <f t="shared" si="158"/>
        <v>9.8154070227654128E-2</v>
      </c>
      <c r="P277" s="81">
        <v>56</v>
      </c>
      <c r="Q277" s="80">
        <f t="shared" si="159"/>
        <v>8.8655289237881144E-2</v>
      </c>
      <c r="R277" s="81">
        <v>64</v>
      </c>
      <c r="S277" s="80">
        <f t="shared" si="160"/>
        <v>0.10132033055757846</v>
      </c>
      <c r="T277" s="80">
        <v>0.02</v>
      </c>
      <c r="U277" s="80">
        <f t="shared" si="149"/>
        <v>0.28812969002311373</v>
      </c>
      <c r="V277" s="107" t="str">
        <f t="shared" si="150"/>
        <v>P</v>
      </c>
      <c r="W277" s="83">
        <f t="shared" si="151"/>
        <v>0.57385986076583473</v>
      </c>
      <c r="X277" s="84" t="str">
        <f t="shared" si="152"/>
        <v>F</v>
      </c>
      <c r="Y277" s="143"/>
    </row>
    <row r="278" spans="1:25" s="109" customFormat="1" ht="18" customHeight="1" x14ac:dyDescent="0.25">
      <c r="A278" s="106">
        <v>11</v>
      </c>
      <c r="B278" s="77" t="s">
        <v>508</v>
      </c>
      <c r="C278" s="78" t="s">
        <v>91</v>
      </c>
      <c r="D278" s="78" t="s">
        <v>509</v>
      </c>
      <c r="E278" s="81">
        <v>0</v>
      </c>
      <c r="F278" s="80">
        <f t="shared" si="155"/>
        <v>0</v>
      </c>
      <c r="G278" s="81">
        <v>0</v>
      </c>
      <c r="H278" s="80">
        <f t="shared" si="156"/>
        <v>0</v>
      </c>
      <c r="I278" s="81">
        <v>0</v>
      </c>
      <c r="J278" s="80">
        <f t="shared" si="157"/>
        <v>0</v>
      </c>
      <c r="K278" s="80">
        <v>0</v>
      </c>
      <c r="L278" s="80">
        <f t="shared" si="153"/>
        <v>0</v>
      </c>
      <c r="M278" s="107" t="str">
        <f t="shared" si="154"/>
        <v>F</v>
      </c>
      <c r="N278" s="82">
        <v>0</v>
      </c>
      <c r="O278" s="80">
        <f t="shared" si="158"/>
        <v>0</v>
      </c>
      <c r="P278" s="81">
        <v>0</v>
      </c>
      <c r="Q278" s="80">
        <f t="shared" si="159"/>
        <v>0</v>
      </c>
      <c r="R278" s="81">
        <v>0</v>
      </c>
      <c r="S278" s="80">
        <f t="shared" si="160"/>
        <v>0</v>
      </c>
      <c r="T278" s="80">
        <v>0</v>
      </c>
      <c r="U278" s="80">
        <f t="shared" si="149"/>
        <v>0</v>
      </c>
      <c r="V278" s="107" t="str">
        <f t="shared" si="150"/>
        <v>F</v>
      </c>
      <c r="W278" s="83">
        <f t="shared" si="151"/>
        <v>0</v>
      </c>
      <c r="X278" s="84" t="str">
        <f t="shared" si="152"/>
        <v>F</v>
      </c>
      <c r="Y278" s="139"/>
    </row>
    <row r="279" spans="1:25" s="34" customFormat="1" ht="18" customHeight="1" x14ac:dyDescent="0.25">
      <c r="A279" s="24">
        <v>12</v>
      </c>
      <c r="B279" s="25" t="s">
        <v>510</v>
      </c>
      <c r="C279" s="26" t="s">
        <v>91</v>
      </c>
      <c r="D279" s="26" t="s">
        <v>511</v>
      </c>
      <c r="E279" s="29">
        <v>87</v>
      </c>
      <c r="F279" s="28">
        <f t="shared" si="155"/>
        <v>0.13787638668779714</v>
      </c>
      <c r="G279" s="29">
        <v>77</v>
      </c>
      <c r="H279" s="28">
        <f t="shared" si="156"/>
        <v>0.12190102270208657</v>
      </c>
      <c r="I279" s="29">
        <v>85</v>
      </c>
      <c r="J279" s="28">
        <f t="shared" si="157"/>
        <v>0.13456606402178387</v>
      </c>
      <c r="K279" s="28">
        <v>2.5000000000000001E-2</v>
      </c>
      <c r="L279" s="28">
        <f t="shared" si="153"/>
        <v>0.39434347341166753</v>
      </c>
      <c r="M279" s="76" t="str">
        <f t="shared" si="154"/>
        <v>P</v>
      </c>
      <c r="N279" s="30">
        <v>94</v>
      </c>
      <c r="O279" s="28">
        <f t="shared" si="158"/>
        <v>0.14881423550644335</v>
      </c>
      <c r="P279" s="29">
        <v>92</v>
      </c>
      <c r="Q279" s="28">
        <f t="shared" si="159"/>
        <v>0.14564797517651903</v>
      </c>
      <c r="R279" s="29">
        <v>91</v>
      </c>
      <c r="S279" s="28">
        <f t="shared" si="160"/>
        <v>0.14406484501155686</v>
      </c>
      <c r="T279" s="28">
        <v>2.5000000000000001E-2</v>
      </c>
      <c r="U279" s="28">
        <f t="shared" si="149"/>
        <v>0.43852705569451927</v>
      </c>
      <c r="V279" s="76" t="str">
        <f t="shared" si="150"/>
        <v>P</v>
      </c>
      <c r="W279" s="31">
        <f t="shared" si="151"/>
        <v>0.8828705291061868</v>
      </c>
      <c r="X279" s="32" t="str">
        <f t="shared" si="152"/>
        <v>B</v>
      </c>
      <c r="Y279" s="42"/>
    </row>
    <row r="280" spans="1:25" s="34" customFormat="1" ht="18" customHeight="1" x14ac:dyDescent="0.25">
      <c r="A280" s="24">
        <v>13</v>
      </c>
      <c r="B280" s="25" t="s">
        <v>512</v>
      </c>
      <c r="C280" s="26" t="s">
        <v>91</v>
      </c>
      <c r="D280" s="26" t="s">
        <v>513</v>
      </c>
      <c r="E280" s="29">
        <v>61</v>
      </c>
      <c r="F280" s="28">
        <f t="shared" si="155"/>
        <v>9.6671949286846276E-2</v>
      </c>
      <c r="G280" s="29">
        <v>64</v>
      </c>
      <c r="H280" s="28">
        <f t="shared" si="156"/>
        <v>0.10132033055757846</v>
      </c>
      <c r="I280" s="29">
        <v>68</v>
      </c>
      <c r="J280" s="28">
        <f t="shared" si="157"/>
        <v>0.1076528512174271</v>
      </c>
      <c r="K280" s="28">
        <v>0.01</v>
      </c>
      <c r="L280" s="28">
        <f t="shared" si="153"/>
        <v>0.30564513106185187</v>
      </c>
      <c r="M280" s="76" t="str">
        <f t="shared" si="154"/>
        <v>P</v>
      </c>
      <c r="N280" s="30">
        <v>81</v>
      </c>
      <c r="O280" s="28">
        <f t="shared" si="158"/>
        <v>0.12823354336193524</v>
      </c>
      <c r="P280" s="29">
        <v>55</v>
      </c>
      <c r="Q280" s="28">
        <f t="shared" si="159"/>
        <v>8.7072159072918986E-2</v>
      </c>
      <c r="R280" s="29">
        <v>66</v>
      </c>
      <c r="S280" s="28">
        <f t="shared" si="160"/>
        <v>0.10448659088750277</v>
      </c>
      <c r="T280" s="28">
        <v>0.02</v>
      </c>
      <c r="U280" s="28">
        <f t="shared" si="149"/>
        <v>0.31979229332235698</v>
      </c>
      <c r="V280" s="76" t="str">
        <f t="shared" si="150"/>
        <v>P</v>
      </c>
      <c r="W280" s="31">
        <f t="shared" si="151"/>
        <v>0.65543742438420893</v>
      </c>
      <c r="X280" s="32" t="str">
        <f t="shared" si="152"/>
        <v>D</v>
      </c>
      <c r="Y280" s="40"/>
    </row>
    <row r="281" spans="1:25" s="36" customFormat="1" ht="18" customHeight="1" x14ac:dyDescent="0.25">
      <c r="A281" s="24">
        <v>14</v>
      </c>
      <c r="B281" s="25" t="s">
        <v>514</v>
      </c>
      <c r="C281" s="26" t="s">
        <v>91</v>
      </c>
      <c r="D281" s="26" t="s">
        <v>515</v>
      </c>
      <c r="E281" s="29">
        <v>50</v>
      </c>
      <c r="F281" s="28">
        <f t="shared" si="155"/>
        <v>7.9239302694136288E-2</v>
      </c>
      <c r="G281" s="29">
        <v>54</v>
      </c>
      <c r="H281" s="28">
        <f t="shared" si="156"/>
        <v>8.5489028907956816E-2</v>
      </c>
      <c r="I281" s="29">
        <v>67</v>
      </c>
      <c r="J281" s="28">
        <f t="shared" si="157"/>
        <v>0.10606972105246494</v>
      </c>
      <c r="K281" s="28">
        <v>1.4999999999999999E-2</v>
      </c>
      <c r="L281" s="28">
        <f t="shared" si="153"/>
        <v>0.27079805265455803</v>
      </c>
      <c r="M281" s="76" t="str">
        <f t="shared" si="154"/>
        <v>F</v>
      </c>
      <c r="N281" s="30">
        <v>76</v>
      </c>
      <c r="O281" s="28">
        <f t="shared" si="158"/>
        <v>0.12031789253712441</v>
      </c>
      <c r="P281" s="29">
        <v>65</v>
      </c>
      <c r="Q281" s="28">
        <f t="shared" si="159"/>
        <v>0.10290346072254061</v>
      </c>
      <c r="R281" s="29">
        <v>67</v>
      </c>
      <c r="S281" s="28">
        <f t="shared" si="160"/>
        <v>0.10606972105246494</v>
      </c>
      <c r="T281" s="28">
        <v>2.5000000000000001E-2</v>
      </c>
      <c r="U281" s="28">
        <f t="shared" si="149"/>
        <v>0.32929107431212995</v>
      </c>
      <c r="V281" s="76" t="str">
        <f t="shared" si="150"/>
        <v>P</v>
      </c>
      <c r="W281" s="31">
        <f t="shared" si="151"/>
        <v>0.64008912696668796</v>
      </c>
      <c r="X281" s="32" t="str">
        <f t="shared" si="152"/>
        <v>D</v>
      </c>
      <c r="Y281" s="35" t="s">
        <v>89</v>
      </c>
    </row>
    <row r="282" spans="1:25" s="39" customFormat="1" ht="18" customHeight="1" x14ac:dyDescent="0.25">
      <c r="A282" s="24">
        <v>15</v>
      </c>
      <c r="B282" s="25" t="s">
        <v>516</v>
      </c>
      <c r="C282" s="26" t="s">
        <v>96</v>
      </c>
      <c r="D282" s="26" t="s">
        <v>517</v>
      </c>
      <c r="E282" s="29">
        <v>69</v>
      </c>
      <c r="F282" s="28">
        <f t="shared" si="155"/>
        <v>0.10935023771790808</v>
      </c>
      <c r="G282" s="29">
        <v>57</v>
      </c>
      <c r="H282" s="28">
        <f t="shared" si="156"/>
        <v>9.0238419402843301E-2</v>
      </c>
      <c r="I282" s="29">
        <v>81</v>
      </c>
      <c r="J282" s="28">
        <f t="shared" si="157"/>
        <v>0.12823354336193524</v>
      </c>
      <c r="K282" s="28">
        <v>0.02</v>
      </c>
      <c r="L282" s="28">
        <f t="shared" si="153"/>
        <v>0.32782220048268662</v>
      </c>
      <c r="M282" s="76" t="str">
        <f t="shared" si="154"/>
        <v>P</v>
      </c>
      <c r="N282" s="30">
        <v>59</v>
      </c>
      <c r="O282" s="28">
        <f t="shared" si="158"/>
        <v>9.3404679732767629E-2</v>
      </c>
      <c r="P282" s="29">
        <v>85</v>
      </c>
      <c r="Q282" s="28">
        <f t="shared" si="159"/>
        <v>0.13456606402178387</v>
      </c>
      <c r="R282" s="29">
        <v>74</v>
      </c>
      <c r="S282" s="28">
        <f t="shared" si="160"/>
        <v>0.11715163220720008</v>
      </c>
      <c r="T282" s="28">
        <v>0.02</v>
      </c>
      <c r="U282" s="28">
        <f t="shared" si="149"/>
        <v>0.3451223759617516</v>
      </c>
      <c r="V282" s="76" t="str">
        <f t="shared" si="150"/>
        <v>P</v>
      </c>
      <c r="W282" s="31">
        <f t="shared" si="151"/>
        <v>0.7129445764444382</v>
      </c>
      <c r="X282" s="37" t="str">
        <f t="shared" si="152"/>
        <v>C</v>
      </c>
      <c r="Y282" s="38"/>
    </row>
    <row r="283" spans="1:25" s="36" customFormat="1" ht="18" customHeight="1" x14ac:dyDescent="0.25">
      <c r="A283" s="24">
        <v>16</v>
      </c>
      <c r="B283" s="25" t="s">
        <v>518</v>
      </c>
      <c r="C283" s="26" t="s">
        <v>91</v>
      </c>
      <c r="D283" s="26" t="s">
        <v>519</v>
      </c>
      <c r="E283" s="29">
        <v>55</v>
      </c>
      <c r="F283" s="28">
        <f t="shared" si="155"/>
        <v>8.7163232963549928E-2</v>
      </c>
      <c r="G283" s="29">
        <v>62</v>
      </c>
      <c r="H283" s="28">
        <f t="shared" si="156"/>
        <v>9.8154070227654128E-2</v>
      </c>
      <c r="I283" s="29">
        <v>70</v>
      </c>
      <c r="J283" s="28">
        <f t="shared" si="157"/>
        <v>0.11081911154735143</v>
      </c>
      <c r="K283" s="28">
        <v>0.02</v>
      </c>
      <c r="L283" s="28">
        <f t="shared" si="153"/>
        <v>0.29613641473855545</v>
      </c>
      <c r="M283" s="76" t="str">
        <f t="shared" si="154"/>
        <v>P</v>
      </c>
      <c r="N283" s="30">
        <v>75</v>
      </c>
      <c r="O283" s="28">
        <f t="shared" si="158"/>
        <v>0.11873476237216224</v>
      </c>
      <c r="P283" s="29">
        <v>77</v>
      </c>
      <c r="Q283" s="28">
        <f t="shared" si="159"/>
        <v>0.12190102270208657</v>
      </c>
      <c r="R283" s="29">
        <v>62</v>
      </c>
      <c r="S283" s="28">
        <f t="shared" si="160"/>
        <v>9.8154070227654128E-2</v>
      </c>
      <c r="T283" s="28">
        <v>0.02</v>
      </c>
      <c r="U283" s="28">
        <f t="shared" si="149"/>
        <v>0.33878985530190298</v>
      </c>
      <c r="V283" s="76" t="str">
        <f t="shared" si="150"/>
        <v>P</v>
      </c>
      <c r="W283" s="31">
        <f t="shared" si="151"/>
        <v>0.67492627004045835</v>
      </c>
      <c r="X283" s="32" t="str">
        <f t="shared" si="152"/>
        <v>D</v>
      </c>
      <c r="Y283" s="40"/>
    </row>
    <row r="284" spans="1:25" s="34" customFormat="1" ht="18" customHeight="1" x14ac:dyDescent="0.25">
      <c r="A284" s="24">
        <v>17</v>
      </c>
      <c r="B284" s="25" t="s">
        <v>520</v>
      </c>
      <c r="C284" s="26" t="s">
        <v>91</v>
      </c>
      <c r="D284" s="26" t="s">
        <v>521</v>
      </c>
      <c r="E284" s="29">
        <v>79</v>
      </c>
      <c r="F284" s="28">
        <f t="shared" si="155"/>
        <v>0.12519809825673534</v>
      </c>
      <c r="G284" s="29">
        <v>67</v>
      </c>
      <c r="H284" s="28">
        <f t="shared" si="156"/>
        <v>0.10606972105246494</v>
      </c>
      <c r="I284" s="29">
        <v>74</v>
      </c>
      <c r="J284" s="28">
        <f t="shared" si="157"/>
        <v>0.11715163220720008</v>
      </c>
      <c r="K284" s="28">
        <v>2.5000000000000001E-2</v>
      </c>
      <c r="L284" s="28">
        <f t="shared" si="153"/>
        <v>0.34841945151640036</v>
      </c>
      <c r="M284" s="76" t="str">
        <f t="shared" si="154"/>
        <v>P</v>
      </c>
      <c r="N284" s="30">
        <v>92</v>
      </c>
      <c r="O284" s="28">
        <f t="shared" si="158"/>
        <v>0.14564797517651903</v>
      </c>
      <c r="P284" s="29">
        <v>77</v>
      </c>
      <c r="Q284" s="28">
        <f t="shared" si="159"/>
        <v>0.12190102270208657</v>
      </c>
      <c r="R284" s="29">
        <v>86</v>
      </c>
      <c r="S284" s="28">
        <f t="shared" si="160"/>
        <v>0.13614919418674604</v>
      </c>
      <c r="T284" s="28">
        <v>0.02</v>
      </c>
      <c r="U284" s="28">
        <f t="shared" si="149"/>
        <v>0.40369819206535162</v>
      </c>
      <c r="V284" s="76" t="str">
        <f t="shared" si="150"/>
        <v>P</v>
      </c>
      <c r="W284" s="31">
        <f t="shared" si="151"/>
        <v>0.79711764358175197</v>
      </c>
      <c r="X284" s="32" t="str">
        <f t="shared" si="152"/>
        <v>C</v>
      </c>
      <c r="Y284" s="41"/>
    </row>
    <row r="285" spans="1:25" s="39" customFormat="1" ht="18" customHeight="1" x14ac:dyDescent="0.25">
      <c r="A285" s="24">
        <v>18</v>
      </c>
      <c r="B285" s="25" t="s">
        <v>522</v>
      </c>
      <c r="C285" s="26" t="s">
        <v>91</v>
      </c>
      <c r="D285" s="26" t="s">
        <v>523</v>
      </c>
      <c r="E285" s="29">
        <v>57</v>
      </c>
      <c r="F285" s="28">
        <f t="shared" si="155"/>
        <v>9.0332805071315372E-2</v>
      </c>
      <c r="G285" s="29">
        <v>56</v>
      </c>
      <c r="H285" s="28">
        <f t="shared" si="156"/>
        <v>8.8655289237881144E-2</v>
      </c>
      <c r="I285" s="29">
        <v>62</v>
      </c>
      <c r="J285" s="28">
        <f t="shared" si="157"/>
        <v>9.8154070227654128E-2</v>
      </c>
      <c r="K285" s="28">
        <v>0.02</v>
      </c>
      <c r="L285" s="28">
        <f t="shared" si="153"/>
        <v>0.27714216453685064</v>
      </c>
      <c r="M285" s="76" t="str">
        <f t="shared" si="154"/>
        <v>F</v>
      </c>
      <c r="N285" s="30">
        <v>77</v>
      </c>
      <c r="O285" s="28">
        <f t="shared" si="158"/>
        <v>0.12190102270208657</v>
      </c>
      <c r="P285" s="29">
        <v>60</v>
      </c>
      <c r="Q285" s="28">
        <f t="shared" si="159"/>
        <v>9.49878098977298E-2</v>
      </c>
      <c r="R285" s="29">
        <v>75</v>
      </c>
      <c r="S285" s="28">
        <f t="shared" si="160"/>
        <v>0.11873476237216224</v>
      </c>
      <c r="T285" s="28">
        <v>0.02</v>
      </c>
      <c r="U285" s="28">
        <f t="shared" si="149"/>
        <v>0.33562359497197858</v>
      </c>
      <c r="V285" s="76" t="str">
        <f t="shared" si="150"/>
        <v>P</v>
      </c>
      <c r="W285" s="31">
        <f t="shared" si="151"/>
        <v>0.6527657595088292</v>
      </c>
      <c r="X285" s="37" t="str">
        <f t="shared" si="152"/>
        <v>D</v>
      </c>
      <c r="Y285" s="38"/>
    </row>
    <row r="286" spans="1:25" s="141" customFormat="1" ht="18" customHeight="1" x14ac:dyDescent="0.25">
      <c r="A286" s="106">
        <v>19</v>
      </c>
      <c r="B286" s="77" t="s">
        <v>524</v>
      </c>
      <c r="C286" s="78" t="s">
        <v>91</v>
      </c>
      <c r="D286" s="78" t="s">
        <v>525</v>
      </c>
      <c r="E286" s="81">
        <v>0</v>
      </c>
      <c r="F286" s="80">
        <f t="shared" si="155"/>
        <v>0</v>
      </c>
      <c r="G286" s="81">
        <v>0</v>
      </c>
      <c r="H286" s="80">
        <f t="shared" si="156"/>
        <v>0</v>
      </c>
      <c r="I286" s="81">
        <v>0</v>
      </c>
      <c r="J286" s="80">
        <f t="shared" si="157"/>
        <v>0</v>
      </c>
      <c r="K286" s="80">
        <v>0</v>
      </c>
      <c r="L286" s="80">
        <f t="shared" si="153"/>
        <v>0</v>
      </c>
      <c r="M286" s="107" t="str">
        <f t="shared" si="154"/>
        <v>F</v>
      </c>
      <c r="N286" s="82">
        <v>0</v>
      </c>
      <c r="O286" s="80">
        <f t="shared" si="158"/>
        <v>0</v>
      </c>
      <c r="P286" s="81">
        <v>0</v>
      </c>
      <c r="Q286" s="80">
        <f t="shared" si="159"/>
        <v>0</v>
      </c>
      <c r="R286" s="81">
        <v>0</v>
      </c>
      <c r="S286" s="80">
        <f t="shared" si="160"/>
        <v>0</v>
      </c>
      <c r="T286" s="80">
        <v>0</v>
      </c>
      <c r="U286" s="80">
        <f t="shared" si="149"/>
        <v>0</v>
      </c>
      <c r="V286" s="107" t="str">
        <f t="shared" si="150"/>
        <v>F</v>
      </c>
      <c r="W286" s="83">
        <f t="shared" si="151"/>
        <v>0</v>
      </c>
      <c r="X286" s="84" t="str">
        <f t="shared" si="152"/>
        <v>F</v>
      </c>
      <c r="Y286" s="140" t="s">
        <v>11</v>
      </c>
    </row>
    <row r="287" spans="1:25" s="141" customFormat="1" ht="18" customHeight="1" x14ac:dyDescent="0.25">
      <c r="A287" s="106">
        <v>20</v>
      </c>
      <c r="B287" s="77" t="s">
        <v>526</v>
      </c>
      <c r="C287" s="78" t="s">
        <v>96</v>
      </c>
      <c r="D287" s="78" t="s">
        <v>527</v>
      </c>
      <c r="E287" s="81">
        <v>56</v>
      </c>
      <c r="F287" s="80">
        <f t="shared" si="155"/>
        <v>8.874801901743265E-2</v>
      </c>
      <c r="G287" s="81">
        <v>46</v>
      </c>
      <c r="H287" s="80">
        <f t="shared" si="156"/>
        <v>7.2823987588259517E-2</v>
      </c>
      <c r="I287" s="81">
        <v>50</v>
      </c>
      <c r="J287" s="80">
        <f t="shared" si="157"/>
        <v>7.9156508248108159E-2</v>
      </c>
      <c r="K287" s="80">
        <v>0.01</v>
      </c>
      <c r="L287" s="80">
        <f t="shared" si="153"/>
        <v>0.24072851485380031</v>
      </c>
      <c r="M287" s="107" t="str">
        <f t="shared" si="154"/>
        <v>F</v>
      </c>
      <c r="N287" s="82">
        <v>64</v>
      </c>
      <c r="O287" s="80">
        <f t="shared" si="158"/>
        <v>0.10132033055757846</v>
      </c>
      <c r="P287" s="81">
        <v>42</v>
      </c>
      <c r="Q287" s="80">
        <f t="shared" si="159"/>
        <v>6.6491466928410861E-2</v>
      </c>
      <c r="R287" s="81">
        <v>71</v>
      </c>
      <c r="S287" s="80">
        <f t="shared" si="160"/>
        <v>0.1124022417123136</v>
      </c>
      <c r="T287" s="80">
        <v>0.02</v>
      </c>
      <c r="U287" s="80">
        <f t="shared" si="149"/>
        <v>0.2802140391983029</v>
      </c>
      <c r="V287" s="107" t="str">
        <f t="shared" si="150"/>
        <v>F</v>
      </c>
      <c r="W287" s="83">
        <f t="shared" si="151"/>
        <v>0.55094255405210324</v>
      </c>
      <c r="X287" s="84" t="str">
        <f t="shared" si="152"/>
        <v>F</v>
      </c>
      <c r="Y287" s="140"/>
    </row>
    <row r="288" spans="1:25" s="34" customFormat="1" ht="18" customHeight="1" x14ac:dyDescent="0.25">
      <c r="A288" s="24">
        <v>21</v>
      </c>
      <c r="B288" s="25" t="s">
        <v>528</v>
      </c>
      <c r="C288" s="26" t="s">
        <v>91</v>
      </c>
      <c r="D288" s="26" t="s">
        <v>529</v>
      </c>
      <c r="E288" s="29">
        <v>74</v>
      </c>
      <c r="F288" s="28">
        <f t="shared" si="155"/>
        <v>0.11727416798732171</v>
      </c>
      <c r="G288" s="29">
        <v>75</v>
      </c>
      <c r="H288" s="28">
        <f t="shared" si="156"/>
        <v>0.11873476237216224</v>
      </c>
      <c r="I288" s="29">
        <v>67</v>
      </c>
      <c r="J288" s="28">
        <f t="shared" si="157"/>
        <v>0.10606972105246494</v>
      </c>
      <c r="K288" s="28">
        <v>0.02</v>
      </c>
      <c r="L288" s="28">
        <f t="shared" si="153"/>
        <v>0.34207865141194888</v>
      </c>
      <c r="M288" s="76" t="str">
        <f t="shared" si="154"/>
        <v>P</v>
      </c>
      <c r="N288" s="30">
        <v>86</v>
      </c>
      <c r="O288" s="28">
        <f t="shared" si="158"/>
        <v>0.13614919418674604</v>
      </c>
      <c r="P288" s="29">
        <v>72</v>
      </c>
      <c r="Q288" s="28">
        <f t="shared" si="159"/>
        <v>0.11398537187727575</v>
      </c>
      <c r="R288" s="29">
        <v>83</v>
      </c>
      <c r="S288" s="28">
        <f t="shared" si="160"/>
        <v>0.13139980369185955</v>
      </c>
      <c r="T288" s="28">
        <v>0.02</v>
      </c>
      <c r="U288" s="28">
        <f t="shared" si="149"/>
        <v>0.38153436975588134</v>
      </c>
      <c r="V288" s="76" t="str">
        <f t="shared" si="150"/>
        <v>P</v>
      </c>
      <c r="W288" s="31">
        <f t="shared" si="151"/>
        <v>0.76361302116783025</v>
      </c>
      <c r="X288" s="32" t="str">
        <f t="shared" si="152"/>
        <v>C</v>
      </c>
      <c r="Y288" s="40"/>
    </row>
    <row r="289" spans="1:46" s="109" customFormat="1" ht="18" customHeight="1" x14ac:dyDescent="0.25">
      <c r="A289" s="106">
        <v>22</v>
      </c>
      <c r="B289" s="77" t="s">
        <v>530</v>
      </c>
      <c r="C289" s="78" t="s">
        <v>91</v>
      </c>
      <c r="D289" s="78" t="s">
        <v>531</v>
      </c>
      <c r="E289" s="81">
        <v>85</v>
      </c>
      <c r="F289" s="80">
        <f t="shared" si="155"/>
        <v>0.1347068145800317</v>
      </c>
      <c r="G289" s="81">
        <v>89</v>
      </c>
      <c r="H289" s="80">
        <f t="shared" si="156"/>
        <v>0.14089858468163252</v>
      </c>
      <c r="I289" s="81">
        <v>0</v>
      </c>
      <c r="J289" s="80">
        <f t="shared" si="157"/>
        <v>0</v>
      </c>
      <c r="K289" s="80">
        <v>0</v>
      </c>
      <c r="L289" s="80">
        <f t="shared" si="153"/>
        <v>0.27560539926166422</v>
      </c>
      <c r="M289" s="107" t="str">
        <f t="shared" si="154"/>
        <v>F</v>
      </c>
      <c r="N289" s="82">
        <v>88</v>
      </c>
      <c r="O289" s="80">
        <f t="shared" si="158"/>
        <v>0.13931545451667038</v>
      </c>
      <c r="P289" s="81">
        <v>89</v>
      </c>
      <c r="Q289" s="80">
        <f t="shared" si="159"/>
        <v>0.14089858468163252</v>
      </c>
      <c r="R289" s="81">
        <v>0</v>
      </c>
      <c r="S289" s="80">
        <f t="shared" si="160"/>
        <v>0</v>
      </c>
      <c r="T289" s="80">
        <v>0</v>
      </c>
      <c r="U289" s="80">
        <f t="shared" si="149"/>
        <v>0.2802140391983029</v>
      </c>
      <c r="V289" s="107" t="str">
        <f t="shared" si="150"/>
        <v>F</v>
      </c>
      <c r="W289" s="83">
        <f t="shared" si="151"/>
        <v>0.55581943845996706</v>
      </c>
      <c r="X289" s="84" t="str">
        <f t="shared" si="152"/>
        <v>F</v>
      </c>
      <c r="Y289" s="143"/>
    </row>
    <row r="290" spans="1:46" s="39" customFormat="1" ht="18" customHeight="1" x14ac:dyDescent="0.25">
      <c r="A290" s="24">
        <v>23</v>
      </c>
      <c r="B290" s="25" t="s">
        <v>532</v>
      </c>
      <c r="C290" s="26" t="s">
        <v>91</v>
      </c>
      <c r="D290" s="26" t="s">
        <v>533</v>
      </c>
      <c r="E290" s="29">
        <v>67</v>
      </c>
      <c r="F290" s="28">
        <f t="shared" si="155"/>
        <v>0.10618066561014262</v>
      </c>
      <c r="G290" s="29">
        <v>60</v>
      </c>
      <c r="H290" s="28">
        <f t="shared" si="156"/>
        <v>9.49878098977298E-2</v>
      </c>
      <c r="I290" s="29">
        <v>79</v>
      </c>
      <c r="J290" s="28">
        <f t="shared" si="157"/>
        <v>0.1250672830320109</v>
      </c>
      <c r="K290" s="28">
        <v>0.02</v>
      </c>
      <c r="L290" s="28">
        <f t="shared" si="153"/>
        <v>0.32623575853988329</v>
      </c>
      <c r="M290" s="76" t="str">
        <f t="shared" si="154"/>
        <v>P</v>
      </c>
      <c r="N290" s="30">
        <v>76</v>
      </c>
      <c r="O290" s="28">
        <f t="shared" si="158"/>
        <v>0.12031789253712441</v>
      </c>
      <c r="P290" s="29">
        <v>80</v>
      </c>
      <c r="Q290" s="28">
        <f t="shared" si="159"/>
        <v>0.12665041319697307</v>
      </c>
      <c r="R290" s="29">
        <v>82</v>
      </c>
      <c r="S290" s="28">
        <f t="shared" si="160"/>
        <v>0.12981667352689738</v>
      </c>
      <c r="T290" s="28">
        <v>0.02</v>
      </c>
      <c r="U290" s="28">
        <f t="shared" si="149"/>
        <v>0.37678497926099486</v>
      </c>
      <c r="V290" s="76" t="str">
        <f t="shared" si="150"/>
        <v>P</v>
      </c>
      <c r="W290" s="31">
        <f t="shared" si="151"/>
        <v>0.74302073780087818</v>
      </c>
      <c r="X290" s="37" t="str">
        <f t="shared" si="152"/>
        <v>C</v>
      </c>
      <c r="Y290" s="38"/>
    </row>
    <row r="291" spans="1:46" s="36" customFormat="1" ht="18" customHeight="1" x14ac:dyDescent="0.25">
      <c r="A291" s="24">
        <v>24</v>
      </c>
      <c r="B291" s="25" t="s">
        <v>534</v>
      </c>
      <c r="C291" s="26" t="s">
        <v>91</v>
      </c>
      <c r="D291" s="26" t="s">
        <v>535</v>
      </c>
      <c r="E291" s="29">
        <v>81</v>
      </c>
      <c r="F291" s="28">
        <f t="shared" si="155"/>
        <v>0.12836767036450078</v>
      </c>
      <c r="G291" s="29">
        <v>81</v>
      </c>
      <c r="H291" s="28">
        <f t="shared" si="156"/>
        <v>0.12823354336193524</v>
      </c>
      <c r="I291" s="29">
        <v>79</v>
      </c>
      <c r="J291" s="28">
        <f t="shared" si="157"/>
        <v>0.1250672830320109</v>
      </c>
      <c r="K291" s="28">
        <v>1.4999999999999999E-2</v>
      </c>
      <c r="L291" s="28">
        <f t="shared" si="153"/>
        <v>0.38166849675844694</v>
      </c>
      <c r="M291" s="76" t="str">
        <f t="shared" si="154"/>
        <v>P</v>
      </c>
      <c r="N291" s="30">
        <v>91</v>
      </c>
      <c r="O291" s="28">
        <f t="shared" si="158"/>
        <v>0.14406484501155686</v>
      </c>
      <c r="P291" s="29">
        <v>84</v>
      </c>
      <c r="Q291" s="28">
        <f t="shared" si="159"/>
        <v>0.13298293385682172</v>
      </c>
      <c r="R291" s="29">
        <v>88</v>
      </c>
      <c r="S291" s="28">
        <f t="shared" si="160"/>
        <v>0.13931545451667038</v>
      </c>
      <c r="T291" s="28">
        <v>0.02</v>
      </c>
      <c r="U291" s="28">
        <f t="shared" si="149"/>
        <v>0.41636323338504899</v>
      </c>
      <c r="V291" s="76" t="str">
        <f t="shared" si="150"/>
        <v>P</v>
      </c>
      <c r="W291" s="31">
        <f t="shared" si="151"/>
        <v>0.83303173014349596</v>
      </c>
      <c r="X291" s="32" t="str">
        <f t="shared" si="152"/>
        <v>B</v>
      </c>
      <c r="Y291" s="40"/>
    </row>
    <row r="292" spans="1:46" s="34" customFormat="1" ht="18" customHeight="1" x14ac:dyDescent="0.25">
      <c r="A292" s="24">
        <v>25</v>
      </c>
      <c r="B292" s="25" t="s">
        <v>536</v>
      </c>
      <c r="C292" s="26" t="s">
        <v>91</v>
      </c>
      <c r="D292" s="26" t="s">
        <v>537</v>
      </c>
      <c r="E292" s="29">
        <v>86</v>
      </c>
      <c r="F292" s="28">
        <f t="shared" si="155"/>
        <v>0.13629160063391443</v>
      </c>
      <c r="G292" s="29">
        <v>95</v>
      </c>
      <c r="H292" s="28">
        <f t="shared" si="156"/>
        <v>0.15039736567140552</v>
      </c>
      <c r="I292" s="29">
        <v>86</v>
      </c>
      <c r="J292" s="28">
        <f t="shared" si="157"/>
        <v>0.13614919418674604</v>
      </c>
      <c r="K292" s="28">
        <v>2.5000000000000001E-2</v>
      </c>
      <c r="L292" s="28">
        <f t="shared" si="153"/>
        <v>0.42283816049206596</v>
      </c>
      <c r="M292" s="76" t="str">
        <f t="shared" si="154"/>
        <v>P</v>
      </c>
      <c r="N292" s="30">
        <v>88</v>
      </c>
      <c r="O292" s="28">
        <f t="shared" si="158"/>
        <v>0.13931545451667038</v>
      </c>
      <c r="P292" s="29">
        <v>91</v>
      </c>
      <c r="Q292" s="28">
        <f t="shared" si="159"/>
        <v>0.14406484501155686</v>
      </c>
      <c r="R292" s="29">
        <v>89</v>
      </c>
      <c r="S292" s="28">
        <f t="shared" si="160"/>
        <v>0.14089858468163252</v>
      </c>
      <c r="T292" s="28">
        <v>0.02</v>
      </c>
      <c r="U292" s="28">
        <f t="shared" si="149"/>
        <v>0.42427888420985976</v>
      </c>
      <c r="V292" s="76" t="str">
        <f t="shared" si="150"/>
        <v>P</v>
      </c>
      <c r="W292" s="31">
        <f t="shared" si="151"/>
        <v>0.89211704470192565</v>
      </c>
      <c r="X292" s="32" t="str">
        <f t="shared" si="152"/>
        <v>B</v>
      </c>
      <c r="Y292" s="41"/>
    </row>
    <row r="293" spans="1:46" s="141" customFormat="1" ht="18" customHeight="1" x14ac:dyDescent="0.25">
      <c r="A293" s="106">
        <v>26</v>
      </c>
      <c r="B293" s="77" t="s">
        <v>538</v>
      </c>
      <c r="C293" s="78" t="s">
        <v>91</v>
      </c>
      <c r="D293" s="78" t="s">
        <v>539</v>
      </c>
      <c r="E293" s="81">
        <v>44</v>
      </c>
      <c r="F293" s="80">
        <f t="shared" si="155"/>
        <v>6.9730586370839939E-2</v>
      </c>
      <c r="G293" s="81">
        <v>0</v>
      </c>
      <c r="H293" s="80">
        <f t="shared" si="156"/>
        <v>0</v>
      </c>
      <c r="I293" s="81">
        <v>0</v>
      </c>
      <c r="J293" s="80">
        <f t="shared" si="157"/>
        <v>0</v>
      </c>
      <c r="K293" s="80">
        <v>0</v>
      </c>
      <c r="L293" s="80">
        <f t="shared" si="153"/>
        <v>6.9730586370839939E-2</v>
      </c>
      <c r="M293" s="107" t="str">
        <f t="shared" si="154"/>
        <v>F</v>
      </c>
      <c r="N293" s="82">
        <v>73</v>
      </c>
      <c r="O293" s="80">
        <f t="shared" si="158"/>
        <v>0.11556850204223792</v>
      </c>
      <c r="P293" s="81">
        <v>0</v>
      </c>
      <c r="Q293" s="80">
        <f t="shared" si="159"/>
        <v>0</v>
      </c>
      <c r="R293" s="81">
        <v>0</v>
      </c>
      <c r="S293" s="80">
        <f t="shared" si="160"/>
        <v>0</v>
      </c>
      <c r="T293" s="80">
        <v>0</v>
      </c>
      <c r="U293" s="80">
        <f t="shared" si="149"/>
        <v>0.11556850204223792</v>
      </c>
      <c r="V293" s="107" t="str">
        <f t="shared" si="150"/>
        <v>F</v>
      </c>
      <c r="W293" s="83">
        <f t="shared" si="151"/>
        <v>0.18529908841307785</v>
      </c>
      <c r="X293" s="84" t="str">
        <f t="shared" si="152"/>
        <v>F</v>
      </c>
      <c r="Y293" s="140" t="s">
        <v>11</v>
      </c>
    </row>
    <row r="294" spans="1:46" s="36" customFormat="1" ht="18" customHeight="1" x14ac:dyDescent="0.25">
      <c r="A294" s="24">
        <v>27</v>
      </c>
      <c r="B294" s="25" t="s">
        <v>542</v>
      </c>
      <c r="C294" s="26" t="s">
        <v>91</v>
      </c>
      <c r="D294" s="26" t="s">
        <v>543</v>
      </c>
      <c r="E294" s="29">
        <v>56</v>
      </c>
      <c r="F294" s="28">
        <f t="shared" si="155"/>
        <v>8.874801901743265E-2</v>
      </c>
      <c r="G294" s="29">
        <v>63</v>
      </c>
      <c r="H294" s="28">
        <f t="shared" si="156"/>
        <v>9.9737200392616285E-2</v>
      </c>
      <c r="I294" s="29">
        <v>63</v>
      </c>
      <c r="J294" s="28">
        <f t="shared" si="157"/>
        <v>9.9737200392616285E-2</v>
      </c>
      <c r="K294" s="28">
        <v>0.02</v>
      </c>
      <c r="L294" s="28">
        <f t="shared" si="153"/>
        <v>0.28822241980266522</v>
      </c>
      <c r="M294" s="76" t="str">
        <f t="shared" si="154"/>
        <v>P</v>
      </c>
      <c r="N294" s="30">
        <v>83</v>
      </c>
      <c r="O294" s="28">
        <f t="shared" si="158"/>
        <v>0.13139980369185955</v>
      </c>
      <c r="P294" s="29">
        <v>58</v>
      </c>
      <c r="Q294" s="28">
        <f t="shared" si="159"/>
        <v>9.1821549567805472E-2</v>
      </c>
      <c r="R294" s="29">
        <v>74</v>
      </c>
      <c r="S294" s="28">
        <f t="shared" si="160"/>
        <v>0.11715163220720008</v>
      </c>
      <c r="T294" s="28">
        <v>0.02</v>
      </c>
      <c r="U294" s="28">
        <f t="shared" si="149"/>
        <v>0.34037298546686512</v>
      </c>
      <c r="V294" s="76" t="str">
        <f t="shared" si="150"/>
        <v>P</v>
      </c>
      <c r="W294" s="31">
        <f t="shared" si="151"/>
        <v>0.66859540526953043</v>
      </c>
      <c r="X294" s="32" t="str">
        <f t="shared" si="152"/>
        <v>D</v>
      </c>
      <c r="Y294" s="43"/>
    </row>
    <row r="295" spans="1:46" s="109" customFormat="1" ht="18" customHeight="1" x14ac:dyDescent="0.25">
      <c r="A295" s="106">
        <v>28</v>
      </c>
      <c r="B295" s="77" t="s">
        <v>544</v>
      </c>
      <c r="C295" s="78" t="s">
        <v>96</v>
      </c>
      <c r="D295" s="78" t="s">
        <v>545</v>
      </c>
      <c r="E295" s="81">
        <v>41</v>
      </c>
      <c r="F295" s="80">
        <f t="shared" si="155"/>
        <v>6.4976228209191758E-2</v>
      </c>
      <c r="G295" s="81">
        <v>39</v>
      </c>
      <c r="H295" s="80">
        <f t="shared" si="156"/>
        <v>6.1742076433524369E-2</v>
      </c>
      <c r="I295" s="81">
        <v>49</v>
      </c>
      <c r="J295" s="80">
        <f t="shared" si="157"/>
        <v>7.7573378083146002E-2</v>
      </c>
      <c r="K295" s="80">
        <v>2.5000000000000001E-2</v>
      </c>
      <c r="L295" s="80">
        <f t="shared" si="153"/>
        <v>0.20429168272586212</v>
      </c>
      <c r="M295" s="107" t="str">
        <f t="shared" si="154"/>
        <v>F</v>
      </c>
      <c r="N295" s="82">
        <v>39</v>
      </c>
      <c r="O295" s="80">
        <f t="shared" si="158"/>
        <v>6.1742076433524369E-2</v>
      </c>
      <c r="P295" s="81">
        <v>44</v>
      </c>
      <c r="Q295" s="80">
        <f t="shared" si="159"/>
        <v>6.9657727258335189E-2</v>
      </c>
      <c r="R295" s="81">
        <v>55</v>
      </c>
      <c r="S295" s="80">
        <f t="shared" si="160"/>
        <v>8.7072159072918986E-2</v>
      </c>
      <c r="T295" s="80">
        <v>2.5000000000000001E-2</v>
      </c>
      <c r="U295" s="80">
        <f t="shared" si="149"/>
        <v>0.21847196276477854</v>
      </c>
      <c r="V295" s="107" t="str">
        <f t="shared" si="150"/>
        <v>F</v>
      </c>
      <c r="W295" s="83">
        <f t="shared" si="151"/>
        <v>0.47276364549064065</v>
      </c>
      <c r="X295" s="84" t="str">
        <f t="shared" si="152"/>
        <v>F</v>
      </c>
      <c r="Y295" s="143"/>
    </row>
    <row r="296" spans="1:46" ht="15" customHeight="1" x14ac:dyDescent="0.2">
      <c r="A296" s="44" t="s">
        <v>30</v>
      </c>
      <c r="B296" s="45"/>
      <c r="C296" s="45"/>
      <c r="D296" s="46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7"/>
      <c r="U296" s="55"/>
      <c r="V296" s="55"/>
      <c r="W296" s="45"/>
      <c r="X296" s="48"/>
      <c r="Y296" s="49"/>
      <c r="Z296" s="50"/>
      <c r="AA296" s="51"/>
      <c r="AB296" s="52"/>
      <c r="AC296" s="52"/>
      <c r="AD296" s="53"/>
      <c r="AE296" s="54"/>
      <c r="AF296" s="53"/>
      <c r="AG296" s="54"/>
      <c r="AH296" s="53"/>
      <c r="AI296" s="54"/>
      <c r="AJ296" s="55"/>
      <c r="AK296" s="53"/>
      <c r="AL296" s="54"/>
      <c r="AM296" s="53"/>
      <c r="AN296" s="54"/>
      <c r="AO296" s="53"/>
      <c r="AP296" s="54"/>
      <c r="AQ296" s="55"/>
      <c r="AR296" s="56"/>
      <c r="AS296" s="57"/>
      <c r="AT296" s="58"/>
    </row>
    <row r="297" spans="1:46" ht="15" customHeight="1" x14ac:dyDescent="0.2">
      <c r="A297" s="44"/>
      <c r="B297" s="45"/>
      <c r="C297" s="45"/>
      <c r="D297" s="46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55"/>
      <c r="U297" s="55"/>
      <c r="V297" s="55"/>
      <c r="W297" s="45"/>
      <c r="X297" s="48"/>
      <c r="Y297" s="49"/>
      <c r="Z297" s="50"/>
      <c r="AA297" s="51"/>
      <c r="AB297" s="52"/>
      <c r="AC297" s="52"/>
      <c r="AD297" s="53"/>
      <c r="AE297" s="54"/>
      <c r="AF297" s="53"/>
      <c r="AG297" s="54"/>
      <c r="AH297" s="53"/>
      <c r="AI297" s="54"/>
      <c r="AJ297" s="55"/>
      <c r="AK297" s="53"/>
      <c r="AL297" s="54"/>
      <c r="AM297" s="53"/>
      <c r="AN297" s="54"/>
      <c r="AO297" s="53"/>
      <c r="AP297" s="54"/>
      <c r="AQ297" s="55"/>
      <c r="AR297" s="56"/>
      <c r="AS297" s="57"/>
      <c r="AT297" s="58"/>
    </row>
    <row r="298" spans="1:46" ht="15" customHeight="1" x14ac:dyDescent="0.2">
      <c r="A298" s="44"/>
      <c r="B298" s="45"/>
      <c r="C298" s="45"/>
      <c r="D298" s="46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55"/>
      <c r="U298" s="55"/>
      <c r="V298" s="55"/>
      <c r="W298" s="45"/>
      <c r="X298" s="48"/>
      <c r="Y298" s="49"/>
      <c r="Z298" s="50"/>
      <c r="AA298" s="51"/>
      <c r="AB298" s="52"/>
      <c r="AC298" s="52"/>
      <c r="AD298" s="53"/>
      <c r="AE298" s="54"/>
      <c r="AF298" s="53"/>
      <c r="AG298" s="54"/>
      <c r="AH298" s="53"/>
      <c r="AI298" s="54"/>
      <c r="AJ298" s="55"/>
      <c r="AK298" s="53"/>
      <c r="AL298" s="54"/>
      <c r="AM298" s="53"/>
      <c r="AN298" s="54"/>
      <c r="AO298" s="53"/>
      <c r="AP298" s="54"/>
      <c r="AQ298" s="55"/>
      <c r="AR298" s="56"/>
      <c r="AS298" s="57"/>
      <c r="AT298" s="58"/>
    </row>
    <row r="299" spans="1:46" ht="15" customHeight="1" x14ac:dyDescent="0.2">
      <c r="A299" s="44"/>
      <c r="B299" s="45"/>
      <c r="C299" s="45"/>
      <c r="D299" s="46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55"/>
      <c r="U299" s="55"/>
      <c r="V299" s="55"/>
      <c r="W299" s="45"/>
      <c r="X299" s="48"/>
      <c r="Y299" s="49"/>
      <c r="Z299" s="50"/>
      <c r="AA299" s="51"/>
      <c r="AB299" s="52"/>
      <c r="AC299" s="52"/>
      <c r="AD299" s="53"/>
      <c r="AE299" s="54"/>
      <c r="AF299" s="53"/>
      <c r="AG299" s="54"/>
      <c r="AH299" s="53"/>
      <c r="AI299" s="54"/>
      <c r="AJ299" s="55"/>
      <c r="AK299" s="53"/>
      <c r="AL299" s="54"/>
      <c r="AM299" s="53"/>
      <c r="AN299" s="54"/>
      <c r="AO299" s="53"/>
      <c r="AP299" s="54"/>
      <c r="AQ299" s="55"/>
      <c r="AR299" s="56"/>
      <c r="AS299" s="57"/>
      <c r="AT299" s="58"/>
    </row>
    <row r="300" spans="1:46" ht="15" customHeight="1" x14ac:dyDescent="0.2">
      <c r="A300" s="44"/>
      <c r="B300" s="45"/>
      <c r="C300" s="45"/>
      <c r="D300" s="46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55"/>
      <c r="U300" s="55"/>
      <c r="V300" s="55"/>
      <c r="W300" s="45"/>
      <c r="X300" s="48"/>
      <c r="Y300" s="49"/>
      <c r="Z300" s="50"/>
      <c r="AA300" s="51"/>
      <c r="AB300" s="52"/>
      <c r="AC300" s="52"/>
      <c r="AD300" s="53"/>
      <c r="AE300" s="54"/>
      <c r="AF300" s="53"/>
      <c r="AG300" s="54"/>
      <c r="AH300" s="53"/>
      <c r="AI300" s="54"/>
      <c r="AJ300" s="55"/>
      <c r="AK300" s="53"/>
      <c r="AL300" s="54"/>
      <c r="AM300" s="53"/>
      <c r="AN300" s="54"/>
      <c r="AO300" s="53"/>
      <c r="AP300" s="54"/>
      <c r="AQ300" s="55"/>
      <c r="AR300" s="56"/>
      <c r="AS300" s="57"/>
      <c r="AT300" s="58"/>
    </row>
    <row r="301" spans="1:46" ht="15" customHeight="1" x14ac:dyDescent="0.2">
      <c r="A301" s="44"/>
      <c r="B301" s="45"/>
      <c r="C301" s="45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55"/>
      <c r="U301" s="55"/>
      <c r="V301" s="55"/>
      <c r="W301" s="45"/>
      <c r="X301" s="48"/>
      <c r="Y301" s="49"/>
      <c r="Z301" s="50"/>
      <c r="AA301" s="51"/>
      <c r="AB301" s="52"/>
      <c r="AC301" s="52"/>
      <c r="AD301" s="53"/>
      <c r="AE301" s="54"/>
      <c r="AF301" s="53"/>
      <c r="AG301" s="54"/>
      <c r="AH301" s="53"/>
      <c r="AI301" s="54"/>
      <c r="AJ301" s="55"/>
      <c r="AK301" s="53"/>
      <c r="AL301" s="54"/>
      <c r="AM301" s="53"/>
      <c r="AN301" s="54"/>
      <c r="AO301" s="53"/>
      <c r="AP301" s="54"/>
      <c r="AQ301" s="55"/>
      <c r="AR301" s="56"/>
      <c r="AS301" s="57"/>
      <c r="AT301" s="58"/>
    </row>
    <row r="302" spans="1:46" ht="15" customHeight="1" x14ac:dyDescent="0.2">
      <c r="A302" s="44"/>
      <c r="B302" s="45"/>
      <c r="C302" s="45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55"/>
      <c r="U302" s="55"/>
      <c r="V302" s="55"/>
      <c r="W302" s="45"/>
      <c r="X302" s="48"/>
      <c r="Y302" s="49"/>
      <c r="Z302" s="50"/>
      <c r="AA302" s="51"/>
      <c r="AB302" s="52"/>
      <c r="AC302" s="52"/>
      <c r="AD302" s="53"/>
      <c r="AE302" s="54"/>
      <c r="AF302" s="53"/>
      <c r="AG302" s="54"/>
      <c r="AH302" s="53"/>
      <c r="AI302" s="54"/>
      <c r="AJ302" s="55"/>
      <c r="AK302" s="53"/>
      <c r="AL302" s="54"/>
      <c r="AM302" s="53"/>
      <c r="AN302" s="54"/>
      <c r="AO302" s="53"/>
      <c r="AP302" s="54"/>
      <c r="AQ302" s="55"/>
      <c r="AR302" s="56"/>
      <c r="AS302" s="57"/>
      <c r="AT302" s="58"/>
    </row>
    <row r="303" spans="1:46" s="7" customFormat="1" ht="30" x14ac:dyDescent="0.2">
      <c r="A303" s="254" t="s">
        <v>17</v>
      </c>
      <c r="B303" s="255"/>
      <c r="C303" s="255"/>
      <c r="D303" s="255"/>
      <c r="E303" s="255"/>
      <c r="F303" s="255"/>
      <c r="G303" s="255"/>
      <c r="H303" s="255"/>
      <c r="I303" s="255"/>
      <c r="J303" s="255"/>
      <c r="K303" s="255"/>
      <c r="L303" s="255"/>
      <c r="M303" s="255"/>
      <c r="N303" s="255"/>
      <c r="O303" s="255"/>
      <c r="P303" s="255"/>
      <c r="Q303" s="255"/>
      <c r="R303" s="255"/>
      <c r="S303" s="255"/>
      <c r="T303" s="255"/>
      <c r="U303" s="255"/>
      <c r="V303" s="255"/>
      <c r="W303" s="255"/>
      <c r="X303" s="255"/>
      <c r="Y303" s="255"/>
    </row>
    <row r="304" spans="1:46" ht="15.95" customHeight="1" x14ac:dyDescent="0.2">
      <c r="A304" s="8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2"/>
    </row>
    <row r="305" spans="1:25" ht="21" customHeight="1" x14ac:dyDescent="0.2">
      <c r="A305" s="14" t="s">
        <v>32</v>
      </c>
      <c r="B305" s="14"/>
      <c r="C305" s="14"/>
      <c r="D305" s="15"/>
      <c r="E305" s="16"/>
      <c r="F305" s="16"/>
      <c r="G305" s="16"/>
      <c r="H305" s="16"/>
      <c r="I305" s="16"/>
      <c r="J305" s="16"/>
      <c r="K305" s="17" t="s">
        <v>56</v>
      </c>
      <c r="L305" s="17"/>
      <c r="M305" s="17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8"/>
    </row>
    <row r="306" spans="1:25" ht="18" customHeight="1" x14ac:dyDescent="0.2">
      <c r="A306" s="14" t="s">
        <v>55</v>
      </c>
      <c r="B306" s="14"/>
      <c r="C306" s="14"/>
      <c r="D306" s="15"/>
      <c r="E306" s="16"/>
      <c r="F306" s="16"/>
      <c r="G306" s="16"/>
      <c r="H306" s="16"/>
      <c r="I306" s="16"/>
      <c r="J306" s="16"/>
      <c r="K306" s="17" t="s">
        <v>44</v>
      </c>
      <c r="L306" s="17"/>
      <c r="M306" s="17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8" t="s">
        <v>10</v>
      </c>
    </row>
    <row r="307" spans="1:25" ht="15.95" customHeight="1" x14ac:dyDescent="0.2">
      <c r="A307" s="19"/>
      <c r="B307" s="20"/>
      <c r="C307" s="20"/>
      <c r="D307" s="2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22"/>
    </row>
    <row r="308" spans="1:25" ht="14.1" customHeight="1" x14ac:dyDescent="0.2">
      <c r="A308" s="235" t="s">
        <v>2</v>
      </c>
      <c r="B308" s="236" t="s">
        <v>3</v>
      </c>
      <c r="C308" s="236" t="s">
        <v>4</v>
      </c>
      <c r="D308" s="236" t="s">
        <v>5</v>
      </c>
      <c r="E308" s="237" t="s">
        <v>21</v>
      </c>
      <c r="F308" s="238"/>
      <c r="G308" s="238"/>
      <c r="H308" s="238"/>
      <c r="I308" s="238"/>
      <c r="J308" s="238"/>
      <c r="K308" s="238"/>
      <c r="L308" s="71"/>
      <c r="M308" s="66"/>
      <c r="N308" s="235" t="s">
        <v>22</v>
      </c>
      <c r="O308" s="235"/>
      <c r="P308" s="235"/>
      <c r="Q308" s="235"/>
      <c r="R308" s="235"/>
      <c r="S308" s="235"/>
      <c r="T308" s="256"/>
      <c r="U308" s="71"/>
      <c r="V308" s="72"/>
      <c r="W308" s="257" t="s">
        <v>6</v>
      </c>
      <c r="X308" s="243" t="s">
        <v>1</v>
      </c>
      <c r="Y308" s="236" t="s">
        <v>1134</v>
      </c>
    </row>
    <row r="309" spans="1:25" ht="14.1" customHeight="1" x14ac:dyDescent="0.2">
      <c r="A309" s="235"/>
      <c r="B309" s="236"/>
      <c r="C309" s="236"/>
      <c r="D309" s="236"/>
      <c r="E309" s="240"/>
      <c r="F309" s="241"/>
      <c r="G309" s="241"/>
      <c r="H309" s="241"/>
      <c r="I309" s="241"/>
      <c r="J309" s="241"/>
      <c r="K309" s="241"/>
      <c r="L309" s="73"/>
      <c r="M309" s="68"/>
      <c r="N309" s="235"/>
      <c r="O309" s="235"/>
      <c r="P309" s="235"/>
      <c r="Q309" s="235"/>
      <c r="R309" s="235"/>
      <c r="S309" s="235"/>
      <c r="T309" s="256"/>
      <c r="U309" s="73"/>
      <c r="V309" s="74"/>
      <c r="W309" s="258"/>
      <c r="X309" s="243"/>
      <c r="Y309" s="236"/>
    </row>
    <row r="310" spans="1:25" ht="14.1" customHeight="1" x14ac:dyDescent="0.2">
      <c r="A310" s="235"/>
      <c r="B310" s="236"/>
      <c r="C310" s="236"/>
      <c r="D310" s="236"/>
      <c r="E310" s="232" t="s">
        <v>14</v>
      </c>
      <c r="F310" s="232"/>
      <c r="G310" s="232" t="s">
        <v>15</v>
      </c>
      <c r="H310" s="232"/>
      <c r="I310" s="232" t="s">
        <v>16</v>
      </c>
      <c r="J310" s="232"/>
      <c r="K310" s="23" t="s">
        <v>13</v>
      </c>
      <c r="L310" s="23" t="s">
        <v>1132</v>
      </c>
      <c r="M310" s="23" t="s">
        <v>1133</v>
      </c>
      <c r="N310" s="232" t="s">
        <v>14</v>
      </c>
      <c r="O310" s="232"/>
      <c r="P310" s="232" t="s">
        <v>15</v>
      </c>
      <c r="Q310" s="232"/>
      <c r="R310" s="232" t="s">
        <v>16</v>
      </c>
      <c r="S310" s="232"/>
      <c r="T310" s="23" t="s">
        <v>13</v>
      </c>
      <c r="U310" s="23" t="s">
        <v>1132</v>
      </c>
      <c r="V310" s="23" t="s">
        <v>1133</v>
      </c>
      <c r="W310" s="259"/>
      <c r="X310" s="243"/>
      <c r="Y310" s="236"/>
    </row>
    <row r="311" spans="1:25" s="34" customFormat="1" ht="20.100000000000001" customHeight="1" x14ac:dyDescent="0.25">
      <c r="A311" s="24">
        <v>1</v>
      </c>
      <c r="B311" s="25" t="s">
        <v>546</v>
      </c>
      <c r="C311" s="26" t="s">
        <v>91</v>
      </c>
      <c r="D311" s="26" t="s">
        <v>547</v>
      </c>
      <c r="E311" s="29">
        <v>74</v>
      </c>
      <c r="F311" s="28">
        <f t="shared" ref="F311:F319" si="161">E311/631</f>
        <v>0.11727416798732171</v>
      </c>
      <c r="G311" s="29">
        <v>62</v>
      </c>
      <c r="H311" s="28">
        <f t="shared" ref="H311:H319" si="162">G311/631.66</f>
        <v>9.8154070227654128E-2</v>
      </c>
      <c r="I311" s="29">
        <v>74</v>
      </c>
      <c r="J311" s="28">
        <f t="shared" ref="J311:J319" si="163">I311/631.66</f>
        <v>0.11715163220720008</v>
      </c>
      <c r="K311" s="28">
        <v>2.5000000000000001E-2</v>
      </c>
      <c r="L311" s="28">
        <f t="shared" ref="L311" si="164">F311+H311+J311</f>
        <v>0.33257987042217591</v>
      </c>
      <c r="M311" s="76" t="str">
        <f t="shared" ref="M311" si="165">IF(L311&lt;28.5%,"F",IF(L311&gt;=28.5%,"P"))</f>
        <v>P</v>
      </c>
      <c r="N311" s="30">
        <v>85</v>
      </c>
      <c r="O311" s="28">
        <f t="shared" ref="O311:O319" si="166">N311/631.66</f>
        <v>0.13456606402178387</v>
      </c>
      <c r="P311" s="29">
        <v>86</v>
      </c>
      <c r="Q311" s="28">
        <f t="shared" ref="Q311:Q319" si="167">P311/631.66</f>
        <v>0.13614919418674604</v>
      </c>
      <c r="R311" s="29">
        <v>84</v>
      </c>
      <c r="S311" s="28">
        <f t="shared" ref="S311:S319" si="168">R311/631.66</f>
        <v>0.13298293385682172</v>
      </c>
      <c r="T311" s="28">
        <v>0</v>
      </c>
      <c r="U311" s="28">
        <f t="shared" ref="U311:U334" si="169">O311+Q311+S311</f>
        <v>0.40369819206535162</v>
      </c>
      <c r="V311" s="76" t="str">
        <f t="shared" ref="V311:V334" si="170">IF(U311&lt;28.5%,"F",IF(U311&gt;=28.5%,"P"))</f>
        <v>P</v>
      </c>
      <c r="W311" s="31">
        <f t="shared" ref="W311:W334" si="171">T311+S311+Q311+O311+K311+J311+H311+F311</f>
        <v>0.7612780624875275</v>
      </c>
      <c r="X311" s="32" t="str">
        <f t="shared" ref="X311:X334" si="172">IF(W311&lt;60%,"F",IF(W311&lt;70%,"D",IF(W311&lt;80%,"C",IF(W311&lt;90%,"B",IF(W311&gt;=90%,"A")))))</f>
        <v>C</v>
      </c>
      <c r="Y311" s="33"/>
    </row>
    <row r="312" spans="1:25" s="109" customFormat="1" ht="20.100000000000001" customHeight="1" x14ac:dyDescent="0.25">
      <c r="A312" s="106">
        <v>2</v>
      </c>
      <c r="B312" s="77" t="s">
        <v>548</v>
      </c>
      <c r="C312" s="78" t="s">
        <v>96</v>
      </c>
      <c r="D312" s="78" t="s">
        <v>549</v>
      </c>
      <c r="E312" s="81">
        <v>0</v>
      </c>
      <c r="F312" s="80">
        <f t="shared" si="161"/>
        <v>0</v>
      </c>
      <c r="G312" s="81">
        <v>0</v>
      </c>
      <c r="H312" s="80">
        <f t="shared" si="162"/>
        <v>0</v>
      </c>
      <c r="I312" s="81">
        <v>0</v>
      </c>
      <c r="J312" s="80">
        <f t="shared" si="163"/>
        <v>0</v>
      </c>
      <c r="K312" s="80">
        <v>0</v>
      </c>
      <c r="L312" s="80">
        <f t="shared" ref="L312:L334" si="173">F312+H312+J312</f>
        <v>0</v>
      </c>
      <c r="M312" s="107" t="str">
        <f t="shared" ref="M312:M334" si="174">IF(L312&lt;28.5%,"F",IF(L312&gt;=28.5%,"P"))</f>
        <v>F</v>
      </c>
      <c r="N312" s="82">
        <v>0</v>
      </c>
      <c r="O312" s="80">
        <f t="shared" si="166"/>
        <v>0</v>
      </c>
      <c r="P312" s="81">
        <v>0</v>
      </c>
      <c r="Q312" s="80">
        <f t="shared" si="167"/>
        <v>0</v>
      </c>
      <c r="R312" s="81">
        <v>0</v>
      </c>
      <c r="S312" s="80">
        <f t="shared" si="168"/>
        <v>0</v>
      </c>
      <c r="T312" s="80">
        <v>0</v>
      </c>
      <c r="U312" s="80">
        <f t="shared" si="169"/>
        <v>0</v>
      </c>
      <c r="V312" s="107" t="str">
        <f t="shared" si="170"/>
        <v>F</v>
      </c>
      <c r="W312" s="83">
        <f t="shared" si="171"/>
        <v>0</v>
      </c>
      <c r="X312" s="84" t="str">
        <f t="shared" si="172"/>
        <v>F</v>
      </c>
      <c r="Y312" s="143"/>
    </row>
    <row r="313" spans="1:25" s="39" customFormat="1" ht="20.100000000000001" customHeight="1" x14ac:dyDescent="0.25">
      <c r="A313" s="24">
        <v>3</v>
      </c>
      <c r="B313" s="25" t="s">
        <v>550</v>
      </c>
      <c r="C313" s="26" t="s">
        <v>91</v>
      </c>
      <c r="D313" s="26" t="s">
        <v>551</v>
      </c>
      <c r="E313" s="29">
        <v>75</v>
      </c>
      <c r="F313" s="28">
        <f t="shared" si="161"/>
        <v>0.11885895404120443</v>
      </c>
      <c r="G313" s="29">
        <v>74</v>
      </c>
      <c r="H313" s="28">
        <f t="shared" si="162"/>
        <v>0.11715163220720008</v>
      </c>
      <c r="I313" s="29">
        <v>69</v>
      </c>
      <c r="J313" s="28">
        <f t="shared" si="163"/>
        <v>0.10923598138238927</v>
      </c>
      <c r="K313" s="28">
        <v>2.5000000000000001E-2</v>
      </c>
      <c r="L313" s="28">
        <f t="shared" si="173"/>
        <v>0.34524656763079375</v>
      </c>
      <c r="M313" s="76" t="str">
        <f t="shared" si="174"/>
        <v>P</v>
      </c>
      <c r="N313" s="30">
        <v>87</v>
      </c>
      <c r="O313" s="28">
        <f t="shared" si="166"/>
        <v>0.13773232435170821</v>
      </c>
      <c r="P313" s="29">
        <v>88</v>
      </c>
      <c r="Q313" s="28">
        <f t="shared" si="167"/>
        <v>0.13931545451667038</v>
      </c>
      <c r="R313" s="29">
        <v>87</v>
      </c>
      <c r="S313" s="28">
        <f t="shared" si="168"/>
        <v>0.13773232435170821</v>
      </c>
      <c r="T313" s="28">
        <v>0.02</v>
      </c>
      <c r="U313" s="28">
        <f t="shared" si="169"/>
        <v>0.41478010322008685</v>
      </c>
      <c r="V313" s="76" t="str">
        <f t="shared" si="170"/>
        <v>P</v>
      </c>
      <c r="W313" s="31">
        <f t="shared" si="171"/>
        <v>0.80502667085088053</v>
      </c>
      <c r="X313" s="37" t="str">
        <f t="shared" si="172"/>
        <v>B</v>
      </c>
      <c r="Y313" s="38"/>
    </row>
    <row r="314" spans="1:25" s="36" customFormat="1" ht="20.100000000000001" customHeight="1" x14ac:dyDescent="0.25">
      <c r="A314" s="24">
        <v>4</v>
      </c>
      <c r="B314" s="85" t="s">
        <v>552</v>
      </c>
      <c r="C314" s="86" t="s">
        <v>91</v>
      </c>
      <c r="D314" s="26" t="s">
        <v>1150</v>
      </c>
      <c r="E314" s="29">
        <v>55</v>
      </c>
      <c r="F314" s="28">
        <f t="shared" si="161"/>
        <v>8.7163232963549928E-2</v>
      </c>
      <c r="G314" s="29">
        <v>62</v>
      </c>
      <c r="H314" s="28">
        <f t="shared" si="162"/>
        <v>9.8154070227654128E-2</v>
      </c>
      <c r="I314" s="29">
        <v>69</v>
      </c>
      <c r="J314" s="28">
        <f t="shared" si="163"/>
        <v>0.10923598138238927</v>
      </c>
      <c r="K314" s="28">
        <v>2.5000000000000001E-2</v>
      </c>
      <c r="L314" s="28">
        <f t="shared" si="173"/>
        <v>0.29455328457359331</v>
      </c>
      <c r="M314" s="76" t="str">
        <f t="shared" si="174"/>
        <v>P</v>
      </c>
      <c r="N314" s="30">
        <v>57</v>
      </c>
      <c r="O314" s="28">
        <f t="shared" si="166"/>
        <v>9.0238419402843301E-2</v>
      </c>
      <c r="P314" s="29">
        <v>77</v>
      </c>
      <c r="Q314" s="28">
        <f t="shared" si="167"/>
        <v>0.12190102270208657</v>
      </c>
      <c r="R314" s="29">
        <v>79</v>
      </c>
      <c r="S314" s="28">
        <f t="shared" si="168"/>
        <v>0.1250672830320109</v>
      </c>
      <c r="T314" s="28">
        <v>0.02</v>
      </c>
      <c r="U314" s="28">
        <f t="shared" si="169"/>
        <v>0.33720672513694072</v>
      </c>
      <c r="V314" s="76" t="str">
        <f t="shared" si="170"/>
        <v>P</v>
      </c>
      <c r="W314" s="31">
        <f t="shared" si="171"/>
        <v>0.67676000971053407</v>
      </c>
      <c r="X314" s="32" t="str">
        <f t="shared" si="172"/>
        <v>D</v>
      </c>
      <c r="Y314" s="40"/>
    </row>
    <row r="315" spans="1:25" s="34" customFormat="1" ht="20.100000000000001" customHeight="1" x14ac:dyDescent="0.25">
      <c r="A315" s="24">
        <v>5</v>
      </c>
      <c r="B315" s="25" t="s">
        <v>553</v>
      </c>
      <c r="C315" s="26" t="s">
        <v>96</v>
      </c>
      <c r="D315" s="26" t="s">
        <v>554</v>
      </c>
      <c r="E315" s="29">
        <v>53</v>
      </c>
      <c r="F315" s="28">
        <f t="shared" si="161"/>
        <v>8.3993660855784469E-2</v>
      </c>
      <c r="G315" s="29">
        <v>54</v>
      </c>
      <c r="H315" s="28">
        <f t="shared" si="162"/>
        <v>8.5489028907956816E-2</v>
      </c>
      <c r="I315" s="29">
        <v>65</v>
      </c>
      <c r="J315" s="28">
        <f t="shared" si="163"/>
        <v>0.10290346072254061</v>
      </c>
      <c r="K315" s="28">
        <v>2.5000000000000001E-2</v>
      </c>
      <c r="L315" s="28">
        <f t="shared" si="173"/>
        <v>0.2723861504862819</v>
      </c>
      <c r="M315" s="76" t="str">
        <f t="shared" si="174"/>
        <v>F</v>
      </c>
      <c r="N315" s="30">
        <v>57</v>
      </c>
      <c r="O315" s="28">
        <f t="shared" si="166"/>
        <v>9.0238419402843301E-2</v>
      </c>
      <c r="P315" s="29">
        <v>65</v>
      </c>
      <c r="Q315" s="28">
        <f t="shared" si="167"/>
        <v>0.10290346072254061</v>
      </c>
      <c r="R315" s="29">
        <v>81</v>
      </c>
      <c r="S315" s="28">
        <f t="shared" si="168"/>
        <v>0.12823354336193524</v>
      </c>
      <c r="T315" s="28">
        <v>0.02</v>
      </c>
      <c r="U315" s="28">
        <f t="shared" si="169"/>
        <v>0.32137542348731918</v>
      </c>
      <c r="V315" s="76" t="str">
        <f t="shared" si="170"/>
        <v>P</v>
      </c>
      <c r="W315" s="31">
        <f t="shared" si="171"/>
        <v>0.638761573973601</v>
      </c>
      <c r="X315" s="32" t="str">
        <f t="shared" si="172"/>
        <v>D</v>
      </c>
      <c r="Y315" s="41"/>
    </row>
    <row r="316" spans="1:25" s="39" customFormat="1" ht="20.100000000000001" customHeight="1" x14ac:dyDescent="0.25">
      <c r="A316" s="24">
        <v>6</v>
      </c>
      <c r="B316" s="25" t="s">
        <v>555</v>
      </c>
      <c r="C316" s="26" t="s">
        <v>96</v>
      </c>
      <c r="D316" s="26" t="s">
        <v>556</v>
      </c>
      <c r="E316" s="29">
        <v>61</v>
      </c>
      <c r="F316" s="28">
        <f t="shared" si="161"/>
        <v>9.6671949286846276E-2</v>
      </c>
      <c r="G316" s="29">
        <v>55</v>
      </c>
      <c r="H316" s="28">
        <f t="shared" si="162"/>
        <v>8.7072159072918986E-2</v>
      </c>
      <c r="I316" s="29">
        <v>63</v>
      </c>
      <c r="J316" s="28">
        <f t="shared" si="163"/>
        <v>9.9737200392616285E-2</v>
      </c>
      <c r="K316" s="28">
        <v>2.5000000000000001E-2</v>
      </c>
      <c r="L316" s="28">
        <f t="shared" si="173"/>
        <v>0.28348130875238153</v>
      </c>
      <c r="M316" s="76" t="str">
        <f t="shared" si="174"/>
        <v>F</v>
      </c>
      <c r="N316" s="30">
        <v>72</v>
      </c>
      <c r="O316" s="28">
        <f t="shared" si="166"/>
        <v>0.11398537187727575</v>
      </c>
      <c r="P316" s="29">
        <v>80</v>
      </c>
      <c r="Q316" s="28">
        <f t="shared" si="167"/>
        <v>0.12665041319697307</v>
      </c>
      <c r="R316" s="29">
        <v>77</v>
      </c>
      <c r="S316" s="28">
        <f t="shared" si="168"/>
        <v>0.12190102270208657</v>
      </c>
      <c r="T316" s="28">
        <v>0.02</v>
      </c>
      <c r="U316" s="28">
        <f t="shared" si="169"/>
        <v>0.3625368077763354</v>
      </c>
      <c r="V316" s="76" t="str">
        <f t="shared" si="170"/>
        <v>P</v>
      </c>
      <c r="W316" s="31">
        <f t="shared" si="171"/>
        <v>0.69101811652871692</v>
      </c>
      <c r="X316" s="37" t="str">
        <f t="shared" si="172"/>
        <v>D</v>
      </c>
      <c r="Y316" s="38"/>
    </row>
    <row r="317" spans="1:25" s="34" customFormat="1" ht="20.100000000000001" customHeight="1" x14ac:dyDescent="0.25">
      <c r="A317" s="24">
        <v>7</v>
      </c>
      <c r="B317" s="25" t="s">
        <v>557</v>
      </c>
      <c r="C317" s="26" t="s">
        <v>91</v>
      </c>
      <c r="D317" s="26" t="s">
        <v>558</v>
      </c>
      <c r="E317" s="29">
        <v>80</v>
      </c>
      <c r="F317" s="28">
        <f t="shared" si="161"/>
        <v>0.12678288431061807</v>
      </c>
      <c r="G317" s="29">
        <v>81</v>
      </c>
      <c r="H317" s="28">
        <f t="shared" si="162"/>
        <v>0.12823354336193524</v>
      </c>
      <c r="I317" s="29">
        <v>83</v>
      </c>
      <c r="J317" s="28">
        <f t="shared" si="163"/>
        <v>0.13139980369185955</v>
      </c>
      <c r="K317" s="28">
        <v>0.02</v>
      </c>
      <c r="L317" s="28">
        <f t="shared" si="173"/>
        <v>0.38641623136441283</v>
      </c>
      <c r="M317" s="76" t="str">
        <f t="shared" si="174"/>
        <v>P</v>
      </c>
      <c r="N317" s="30">
        <v>95</v>
      </c>
      <c r="O317" s="28">
        <f t="shared" si="166"/>
        <v>0.15039736567140552</v>
      </c>
      <c r="P317" s="29">
        <v>91</v>
      </c>
      <c r="Q317" s="28">
        <f t="shared" si="167"/>
        <v>0.14406484501155686</v>
      </c>
      <c r="R317" s="29">
        <v>96</v>
      </c>
      <c r="S317" s="28">
        <f t="shared" si="168"/>
        <v>0.15198049583636766</v>
      </c>
      <c r="T317" s="28">
        <v>0.02</v>
      </c>
      <c r="U317" s="28">
        <f t="shared" si="169"/>
        <v>0.44644270651933005</v>
      </c>
      <c r="V317" s="76" t="str">
        <f t="shared" si="170"/>
        <v>P</v>
      </c>
      <c r="W317" s="31">
        <f t="shared" si="171"/>
        <v>0.87285893788374302</v>
      </c>
      <c r="X317" s="32" t="str">
        <f t="shared" si="172"/>
        <v>B</v>
      </c>
      <c r="Y317" s="41" t="s">
        <v>11</v>
      </c>
    </row>
    <row r="318" spans="1:25" s="34" customFormat="1" ht="20.100000000000001" customHeight="1" x14ac:dyDescent="0.25">
      <c r="A318" s="24">
        <v>8</v>
      </c>
      <c r="B318" s="25" t="s">
        <v>559</v>
      </c>
      <c r="C318" s="26" t="s">
        <v>91</v>
      </c>
      <c r="D318" s="26" t="s">
        <v>560</v>
      </c>
      <c r="E318" s="29">
        <v>87</v>
      </c>
      <c r="F318" s="28">
        <f t="shared" si="161"/>
        <v>0.13787638668779714</v>
      </c>
      <c r="G318" s="29">
        <v>85</v>
      </c>
      <c r="H318" s="28">
        <f t="shared" si="162"/>
        <v>0.13456606402178387</v>
      </c>
      <c r="I318" s="29">
        <v>84</v>
      </c>
      <c r="J318" s="28">
        <f t="shared" si="163"/>
        <v>0.13298293385682172</v>
      </c>
      <c r="K318" s="28">
        <v>0.02</v>
      </c>
      <c r="L318" s="28">
        <f t="shared" si="173"/>
        <v>0.40542538456640276</v>
      </c>
      <c r="M318" s="76" t="str">
        <f t="shared" si="174"/>
        <v>P</v>
      </c>
      <c r="N318" s="30">
        <v>90</v>
      </c>
      <c r="O318" s="28">
        <f t="shared" si="166"/>
        <v>0.14248171484659469</v>
      </c>
      <c r="P318" s="29">
        <v>93</v>
      </c>
      <c r="Q318" s="28">
        <f t="shared" si="167"/>
        <v>0.14723110534148118</v>
      </c>
      <c r="R318" s="29">
        <v>92</v>
      </c>
      <c r="S318" s="28">
        <f t="shared" si="168"/>
        <v>0.14564797517651903</v>
      </c>
      <c r="T318" s="28">
        <v>0.02</v>
      </c>
      <c r="U318" s="28">
        <f t="shared" si="169"/>
        <v>0.43536079536459493</v>
      </c>
      <c r="V318" s="76" t="str">
        <f t="shared" si="170"/>
        <v>P</v>
      </c>
      <c r="W318" s="31">
        <f t="shared" si="171"/>
        <v>0.8807861799309975</v>
      </c>
      <c r="X318" s="32" t="str">
        <f t="shared" si="172"/>
        <v>B</v>
      </c>
      <c r="Y318" s="42"/>
    </row>
    <row r="319" spans="1:25" s="109" customFormat="1" ht="20.100000000000001" customHeight="1" x14ac:dyDescent="0.25">
      <c r="A319" s="106">
        <v>9</v>
      </c>
      <c r="B319" s="77" t="s">
        <v>561</v>
      </c>
      <c r="C319" s="78" t="s">
        <v>96</v>
      </c>
      <c r="D319" s="78" t="s">
        <v>562</v>
      </c>
      <c r="E319" s="81">
        <v>27</v>
      </c>
      <c r="F319" s="80">
        <f t="shared" si="161"/>
        <v>4.2789223454833596E-2</v>
      </c>
      <c r="G319" s="81">
        <v>17</v>
      </c>
      <c r="H319" s="80">
        <f t="shared" si="162"/>
        <v>2.6913212804356774E-2</v>
      </c>
      <c r="I319" s="81">
        <v>25</v>
      </c>
      <c r="J319" s="80">
        <f t="shared" si="163"/>
        <v>3.957825412405408E-2</v>
      </c>
      <c r="K319" s="80">
        <v>2.5000000000000001E-2</v>
      </c>
      <c r="L319" s="80">
        <f t="shared" si="173"/>
        <v>0.10928069038324445</v>
      </c>
      <c r="M319" s="107" t="str">
        <f t="shared" si="174"/>
        <v>F</v>
      </c>
      <c r="N319" s="82">
        <v>33</v>
      </c>
      <c r="O319" s="80">
        <f t="shared" si="166"/>
        <v>5.2243295443751385E-2</v>
      </c>
      <c r="P319" s="81">
        <v>63</v>
      </c>
      <c r="Q319" s="80">
        <f t="shared" si="167"/>
        <v>9.9737200392616285E-2</v>
      </c>
      <c r="R319" s="81">
        <v>44</v>
      </c>
      <c r="S319" s="80">
        <f t="shared" si="168"/>
        <v>6.9657727258335189E-2</v>
      </c>
      <c r="T319" s="80">
        <v>2.5000000000000001E-2</v>
      </c>
      <c r="U319" s="80">
        <f t="shared" si="169"/>
        <v>0.22163822309470285</v>
      </c>
      <c r="V319" s="107" t="str">
        <f t="shared" si="170"/>
        <v>F</v>
      </c>
      <c r="W319" s="83">
        <f t="shared" si="171"/>
        <v>0.38091891347794732</v>
      </c>
      <c r="X319" s="84" t="str">
        <f t="shared" si="172"/>
        <v>F</v>
      </c>
      <c r="Y319" s="146"/>
    </row>
    <row r="320" spans="1:25" s="36" customFormat="1" ht="20.100000000000001" customHeight="1" x14ac:dyDescent="0.25">
      <c r="A320" s="24">
        <v>10</v>
      </c>
      <c r="B320" s="25" t="s">
        <v>563</v>
      </c>
      <c r="C320" s="26" t="s">
        <v>96</v>
      </c>
      <c r="D320" s="26" t="s">
        <v>564</v>
      </c>
      <c r="E320" s="29">
        <v>75</v>
      </c>
      <c r="F320" s="28">
        <f t="shared" ref="F320:F334" si="175">E320/631</f>
        <v>0.11885895404120443</v>
      </c>
      <c r="G320" s="29">
        <v>60</v>
      </c>
      <c r="H320" s="28">
        <f t="shared" ref="H320:H334" si="176">G320/631.66</f>
        <v>9.49878098977298E-2</v>
      </c>
      <c r="I320" s="29">
        <v>62</v>
      </c>
      <c r="J320" s="28">
        <f t="shared" ref="J320:J334" si="177">I320/631.66</f>
        <v>9.8154070227654128E-2</v>
      </c>
      <c r="K320" s="28">
        <v>2.5000000000000001E-2</v>
      </c>
      <c r="L320" s="28">
        <f t="shared" si="173"/>
        <v>0.31200083416658836</v>
      </c>
      <c r="M320" s="76" t="str">
        <f t="shared" si="174"/>
        <v>P</v>
      </c>
      <c r="N320" s="30">
        <v>80</v>
      </c>
      <c r="O320" s="28">
        <f t="shared" ref="O320:O334" si="178">N320/631.66</f>
        <v>0.12665041319697307</v>
      </c>
      <c r="P320" s="29">
        <v>76</v>
      </c>
      <c r="Q320" s="28">
        <f t="shared" ref="Q320:Q334" si="179">P320/631.66</f>
        <v>0.12031789253712441</v>
      </c>
      <c r="R320" s="29">
        <v>82</v>
      </c>
      <c r="S320" s="28">
        <f t="shared" ref="S320:S334" si="180">R320/631.66</f>
        <v>0.12981667352689738</v>
      </c>
      <c r="T320" s="28">
        <v>0.02</v>
      </c>
      <c r="U320" s="28">
        <f t="shared" si="169"/>
        <v>0.37678497926099486</v>
      </c>
      <c r="V320" s="76" t="str">
        <f t="shared" si="170"/>
        <v>P</v>
      </c>
      <c r="W320" s="31">
        <f t="shared" si="171"/>
        <v>0.7337858134275832</v>
      </c>
      <c r="X320" s="32" t="str">
        <f t="shared" si="172"/>
        <v>C</v>
      </c>
      <c r="Y320" s="35"/>
    </row>
    <row r="321" spans="1:46" s="36" customFormat="1" ht="20.100000000000001" customHeight="1" x14ac:dyDescent="0.25">
      <c r="A321" s="24">
        <v>11</v>
      </c>
      <c r="B321" s="25" t="s">
        <v>565</v>
      </c>
      <c r="C321" s="26" t="s">
        <v>91</v>
      </c>
      <c r="D321" s="26" t="s">
        <v>566</v>
      </c>
      <c r="E321" s="29">
        <v>88</v>
      </c>
      <c r="F321" s="28">
        <f t="shared" si="175"/>
        <v>0.13946117274167988</v>
      </c>
      <c r="G321" s="29">
        <v>79</v>
      </c>
      <c r="H321" s="28">
        <f t="shared" si="176"/>
        <v>0.1250672830320109</v>
      </c>
      <c r="I321" s="29">
        <v>87</v>
      </c>
      <c r="J321" s="28">
        <f t="shared" si="177"/>
        <v>0.13773232435170821</v>
      </c>
      <c r="K321" s="28">
        <v>2.5000000000000001E-2</v>
      </c>
      <c r="L321" s="28">
        <f t="shared" si="173"/>
        <v>0.40226078012539901</v>
      </c>
      <c r="M321" s="76" t="str">
        <f t="shared" si="174"/>
        <v>P</v>
      </c>
      <c r="N321" s="30">
        <v>91</v>
      </c>
      <c r="O321" s="28">
        <f t="shared" si="178"/>
        <v>0.14406484501155686</v>
      </c>
      <c r="P321" s="29">
        <v>94</v>
      </c>
      <c r="Q321" s="28">
        <f t="shared" si="179"/>
        <v>0.14881423550644335</v>
      </c>
      <c r="R321" s="29">
        <v>97</v>
      </c>
      <c r="S321" s="28">
        <f t="shared" si="180"/>
        <v>0.15356362600132983</v>
      </c>
      <c r="T321" s="28">
        <v>2.5000000000000001E-2</v>
      </c>
      <c r="U321" s="28">
        <f t="shared" si="169"/>
        <v>0.44644270651933005</v>
      </c>
      <c r="V321" s="76" t="str">
        <f t="shared" si="170"/>
        <v>P</v>
      </c>
      <c r="W321" s="31">
        <f t="shared" si="171"/>
        <v>0.89870348664472899</v>
      </c>
      <c r="X321" s="32" t="str">
        <f t="shared" si="172"/>
        <v>B</v>
      </c>
      <c r="Y321" s="40"/>
    </row>
    <row r="322" spans="1:46" s="36" customFormat="1" ht="20.100000000000001" customHeight="1" x14ac:dyDescent="0.25">
      <c r="A322" s="24">
        <v>12</v>
      </c>
      <c r="B322" s="25" t="s">
        <v>569</v>
      </c>
      <c r="C322" s="26" t="s">
        <v>91</v>
      </c>
      <c r="D322" s="26" t="s">
        <v>570</v>
      </c>
      <c r="E322" s="29">
        <v>69</v>
      </c>
      <c r="F322" s="28">
        <f t="shared" si="175"/>
        <v>0.10935023771790808</v>
      </c>
      <c r="G322" s="29">
        <v>66</v>
      </c>
      <c r="H322" s="28">
        <f t="shared" si="176"/>
        <v>0.10448659088750277</v>
      </c>
      <c r="I322" s="29">
        <v>60</v>
      </c>
      <c r="J322" s="28">
        <f t="shared" si="177"/>
        <v>9.49878098977298E-2</v>
      </c>
      <c r="K322" s="28">
        <v>0.02</v>
      </c>
      <c r="L322" s="28">
        <f t="shared" si="173"/>
        <v>0.30882463850314068</v>
      </c>
      <c r="M322" s="76" t="str">
        <f t="shared" si="174"/>
        <v>P</v>
      </c>
      <c r="N322" s="30">
        <v>71</v>
      </c>
      <c r="O322" s="28">
        <f t="shared" si="178"/>
        <v>0.1124022417123136</v>
      </c>
      <c r="P322" s="29">
        <v>62</v>
      </c>
      <c r="Q322" s="28">
        <f t="shared" si="179"/>
        <v>9.8154070227654128E-2</v>
      </c>
      <c r="R322" s="29">
        <v>70</v>
      </c>
      <c r="S322" s="28">
        <f t="shared" si="180"/>
        <v>0.11081911154735143</v>
      </c>
      <c r="T322" s="28">
        <v>2.5000000000000001E-2</v>
      </c>
      <c r="U322" s="28">
        <f t="shared" si="169"/>
        <v>0.32137542348731912</v>
      </c>
      <c r="V322" s="76" t="str">
        <f t="shared" si="170"/>
        <v>P</v>
      </c>
      <c r="W322" s="31">
        <f t="shared" si="171"/>
        <v>0.67520006199045979</v>
      </c>
      <c r="X322" s="32" t="str">
        <f t="shared" si="172"/>
        <v>D</v>
      </c>
      <c r="Y322" s="40"/>
    </row>
    <row r="323" spans="1:46" s="141" customFormat="1" ht="20.100000000000001" customHeight="1" x14ac:dyDescent="0.25">
      <c r="A323" s="106">
        <v>13</v>
      </c>
      <c r="B323" s="77" t="s">
        <v>571</v>
      </c>
      <c r="C323" s="78" t="s">
        <v>96</v>
      </c>
      <c r="D323" s="78" t="s">
        <v>572</v>
      </c>
      <c r="E323" s="81">
        <v>51</v>
      </c>
      <c r="F323" s="80">
        <f t="shared" si="175"/>
        <v>8.0824088748019024E-2</v>
      </c>
      <c r="G323" s="81">
        <v>27</v>
      </c>
      <c r="H323" s="80">
        <f t="shared" si="176"/>
        <v>4.2744514453978408E-2</v>
      </c>
      <c r="I323" s="81">
        <v>24</v>
      </c>
      <c r="J323" s="80">
        <f t="shared" si="177"/>
        <v>3.7995123959091916E-2</v>
      </c>
      <c r="K323" s="80">
        <v>0</v>
      </c>
      <c r="L323" s="80">
        <f t="shared" si="173"/>
        <v>0.16156372716108935</v>
      </c>
      <c r="M323" s="107" t="str">
        <f t="shared" si="174"/>
        <v>F</v>
      </c>
      <c r="N323" s="82">
        <v>63</v>
      </c>
      <c r="O323" s="80">
        <f t="shared" si="178"/>
        <v>9.9737200392616285E-2</v>
      </c>
      <c r="P323" s="81">
        <v>75</v>
      </c>
      <c r="Q323" s="80">
        <f t="shared" si="179"/>
        <v>0.11873476237216224</v>
      </c>
      <c r="R323" s="81">
        <v>51</v>
      </c>
      <c r="S323" s="80">
        <f t="shared" si="180"/>
        <v>8.073963841307033E-2</v>
      </c>
      <c r="T323" s="80">
        <v>0.02</v>
      </c>
      <c r="U323" s="80">
        <f t="shared" si="169"/>
        <v>0.29921160117784884</v>
      </c>
      <c r="V323" s="107" t="str">
        <f t="shared" si="170"/>
        <v>P</v>
      </c>
      <c r="W323" s="83">
        <f t="shared" si="171"/>
        <v>0.48077532833893821</v>
      </c>
      <c r="X323" s="84" t="str">
        <f t="shared" si="172"/>
        <v>F</v>
      </c>
      <c r="Y323" s="140"/>
    </row>
    <row r="324" spans="1:46" s="39" customFormat="1" ht="20.100000000000001" customHeight="1" x14ac:dyDescent="0.25">
      <c r="A324" s="24">
        <v>14</v>
      </c>
      <c r="B324" s="25" t="s">
        <v>573</v>
      </c>
      <c r="C324" s="26" t="s">
        <v>91</v>
      </c>
      <c r="D324" s="26" t="s">
        <v>574</v>
      </c>
      <c r="E324" s="29">
        <v>76</v>
      </c>
      <c r="F324" s="28">
        <f t="shared" si="175"/>
        <v>0.12044374009508717</v>
      </c>
      <c r="G324" s="29">
        <v>65</v>
      </c>
      <c r="H324" s="28">
        <f t="shared" si="176"/>
        <v>0.10290346072254061</v>
      </c>
      <c r="I324" s="29">
        <v>73</v>
      </c>
      <c r="J324" s="28">
        <f t="shared" si="177"/>
        <v>0.11556850204223792</v>
      </c>
      <c r="K324" s="28">
        <v>2.5000000000000001E-2</v>
      </c>
      <c r="L324" s="28">
        <f t="shared" si="173"/>
        <v>0.33891570285986572</v>
      </c>
      <c r="M324" s="76" t="str">
        <f t="shared" si="174"/>
        <v>P</v>
      </c>
      <c r="N324" s="30">
        <v>88</v>
      </c>
      <c r="O324" s="28">
        <f t="shared" si="178"/>
        <v>0.13931545451667038</v>
      </c>
      <c r="P324" s="29">
        <v>90</v>
      </c>
      <c r="Q324" s="28">
        <f t="shared" si="179"/>
        <v>0.14248171484659469</v>
      </c>
      <c r="R324" s="29">
        <v>94</v>
      </c>
      <c r="S324" s="28">
        <f t="shared" si="180"/>
        <v>0.14881423550644335</v>
      </c>
      <c r="T324" s="28">
        <v>2.5000000000000001E-2</v>
      </c>
      <c r="U324" s="28">
        <f t="shared" si="169"/>
        <v>0.43061140486970839</v>
      </c>
      <c r="V324" s="76" t="str">
        <f t="shared" si="170"/>
        <v>P</v>
      </c>
      <c r="W324" s="31">
        <f t="shared" si="171"/>
        <v>0.81952710772957416</v>
      </c>
      <c r="X324" s="37" t="str">
        <f t="shared" si="172"/>
        <v>B</v>
      </c>
      <c r="Y324" s="38"/>
    </row>
    <row r="325" spans="1:46" s="34" customFormat="1" ht="20.100000000000001" customHeight="1" x14ac:dyDescent="0.25">
      <c r="A325" s="24">
        <v>15</v>
      </c>
      <c r="B325" s="25" t="s">
        <v>575</v>
      </c>
      <c r="C325" s="26" t="s">
        <v>91</v>
      </c>
      <c r="D325" s="26" t="s">
        <v>576</v>
      </c>
      <c r="E325" s="29">
        <v>63</v>
      </c>
      <c r="F325" s="28">
        <f t="shared" si="175"/>
        <v>9.9841521394611721E-2</v>
      </c>
      <c r="G325" s="29">
        <v>61</v>
      </c>
      <c r="H325" s="28">
        <f t="shared" si="176"/>
        <v>9.6570940062691957E-2</v>
      </c>
      <c r="I325" s="29">
        <v>65</v>
      </c>
      <c r="J325" s="28">
        <f t="shared" si="177"/>
        <v>0.10290346072254061</v>
      </c>
      <c r="K325" s="28">
        <v>2.5000000000000001E-2</v>
      </c>
      <c r="L325" s="28">
        <f t="shared" si="173"/>
        <v>0.29931592217984426</v>
      </c>
      <c r="M325" s="76" t="str">
        <f t="shared" si="174"/>
        <v>P</v>
      </c>
      <c r="N325" s="30">
        <v>73</v>
      </c>
      <c r="O325" s="28">
        <f t="shared" si="178"/>
        <v>0.11556850204223792</v>
      </c>
      <c r="P325" s="29">
        <v>72</v>
      </c>
      <c r="Q325" s="28">
        <f t="shared" si="179"/>
        <v>0.11398537187727575</v>
      </c>
      <c r="R325" s="29">
        <v>83</v>
      </c>
      <c r="S325" s="28">
        <f t="shared" si="180"/>
        <v>0.13139980369185955</v>
      </c>
      <c r="T325" s="28">
        <v>2.5000000000000001E-2</v>
      </c>
      <c r="U325" s="28">
        <f t="shared" si="169"/>
        <v>0.3609536776113732</v>
      </c>
      <c r="V325" s="76" t="str">
        <f t="shared" si="170"/>
        <v>P</v>
      </c>
      <c r="W325" s="31">
        <f t="shared" si="171"/>
        <v>0.71026959979121762</v>
      </c>
      <c r="X325" s="32" t="str">
        <f t="shared" si="172"/>
        <v>C</v>
      </c>
      <c r="Y325" s="41" t="s">
        <v>11</v>
      </c>
    </row>
    <row r="326" spans="1:46" s="141" customFormat="1" ht="20.100000000000001" customHeight="1" x14ac:dyDescent="0.25">
      <c r="A326" s="106">
        <v>16</v>
      </c>
      <c r="B326" s="77" t="s">
        <v>577</v>
      </c>
      <c r="C326" s="78" t="s">
        <v>91</v>
      </c>
      <c r="D326" s="78" t="s">
        <v>578</v>
      </c>
      <c r="E326" s="81">
        <v>46</v>
      </c>
      <c r="F326" s="80">
        <f t="shared" si="175"/>
        <v>7.2900158478605384E-2</v>
      </c>
      <c r="G326" s="81">
        <v>54</v>
      </c>
      <c r="H326" s="80">
        <f t="shared" si="176"/>
        <v>8.5489028907956816E-2</v>
      </c>
      <c r="I326" s="81">
        <v>51</v>
      </c>
      <c r="J326" s="80">
        <f t="shared" si="177"/>
        <v>8.073963841307033E-2</v>
      </c>
      <c r="K326" s="80">
        <v>2.5000000000000001E-2</v>
      </c>
      <c r="L326" s="80">
        <f t="shared" si="173"/>
        <v>0.23912882579963254</v>
      </c>
      <c r="M326" s="107" t="str">
        <f t="shared" si="174"/>
        <v>F</v>
      </c>
      <c r="N326" s="82">
        <v>62</v>
      </c>
      <c r="O326" s="80">
        <f t="shared" si="178"/>
        <v>9.8154070227654128E-2</v>
      </c>
      <c r="P326" s="81">
        <v>70</v>
      </c>
      <c r="Q326" s="80">
        <f t="shared" si="179"/>
        <v>0.11081911154735143</v>
      </c>
      <c r="R326" s="81">
        <v>61</v>
      </c>
      <c r="S326" s="80">
        <f t="shared" si="180"/>
        <v>9.6570940062691957E-2</v>
      </c>
      <c r="T326" s="80">
        <v>2.5000000000000001E-2</v>
      </c>
      <c r="U326" s="80">
        <f t="shared" si="169"/>
        <v>0.30554412183769752</v>
      </c>
      <c r="V326" s="107" t="str">
        <f t="shared" si="170"/>
        <v>P</v>
      </c>
      <c r="W326" s="83">
        <f t="shared" si="171"/>
        <v>0.59467294763733014</v>
      </c>
      <c r="X326" s="84" t="str">
        <f t="shared" si="172"/>
        <v>F</v>
      </c>
      <c r="Y326" s="142"/>
    </row>
    <row r="327" spans="1:46" s="36" customFormat="1" ht="20.100000000000001" customHeight="1" x14ac:dyDescent="0.25">
      <c r="A327" s="24">
        <v>17</v>
      </c>
      <c r="B327" s="25" t="s">
        <v>579</v>
      </c>
      <c r="C327" s="26" t="s">
        <v>91</v>
      </c>
      <c r="D327" s="26" t="s">
        <v>580</v>
      </c>
      <c r="E327" s="29">
        <v>71</v>
      </c>
      <c r="F327" s="28">
        <f t="shared" si="175"/>
        <v>0.11251980982567353</v>
      </c>
      <c r="G327" s="29">
        <v>61</v>
      </c>
      <c r="H327" s="28">
        <f t="shared" si="176"/>
        <v>9.6570940062691957E-2</v>
      </c>
      <c r="I327" s="29">
        <v>70</v>
      </c>
      <c r="J327" s="28">
        <f t="shared" si="177"/>
        <v>0.11081911154735143</v>
      </c>
      <c r="K327" s="28">
        <v>0.01</v>
      </c>
      <c r="L327" s="28">
        <f t="shared" si="173"/>
        <v>0.31990986143571692</v>
      </c>
      <c r="M327" s="76" t="str">
        <f t="shared" si="174"/>
        <v>P</v>
      </c>
      <c r="N327" s="30">
        <v>76</v>
      </c>
      <c r="O327" s="28">
        <f t="shared" si="178"/>
        <v>0.12031789253712441</v>
      </c>
      <c r="P327" s="29">
        <v>73</v>
      </c>
      <c r="Q327" s="28">
        <f t="shared" si="179"/>
        <v>0.11556850204223792</v>
      </c>
      <c r="R327" s="29">
        <v>64</v>
      </c>
      <c r="S327" s="28">
        <f t="shared" si="180"/>
        <v>0.10132033055757846</v>
      </c>
      <c r="T327" s="28">
        <v>2.5000000000000001E-2</v>
      </c>
      <c r="U327" s="28">
        <f t="shared" si="169"/>
        <v>0.33720672513694078</v>
      </c>
      <c r="V327" s="76" t="str">
        <f t="shared" si="170"/>
        <v>P</v>
      </c>
      <c r="W327" s="31">
        <f t="shared" si="171"/>
        <v>0.69211658657265773</v>
      </c>
      <c r="X327" s="32" t="str">
        <f t="shared" si="172"/>
        <v>D</v>
      </c>
      <c r="Y327" s="43"/>
    </row>
    <row r="328" spans="1:46" s="109" customFormat="1" ht="20.100000000000001" customHeight="1" x14ac:dyDescent="0.25">
      <c r="A328" s="106">
        <v>18</v>
      </c>
      <c r="B328" s="77" t="s">
        <v>581</v>
      </c>
      <c r="C328" s="78" t="s">
        <v>91</v>
      </c>
      <c r="D328" s="78" t="s">
        <v>582</v>
      </c>
      <c r="E328" s="81">
        <v>34</v>
      </c>
      <c r="F328" s="80">
        <f t="shared" si="175"/>
        <v>5.388272583201268E-2</v>
      </c>
      <c r="G328" s="81">
        <v>40</v>
      </c>
      <c r="H328" s="80">
        <f t="shared" si="176"/>
        <v>6.3325206598486533E-2</v>
      </c>
      <c r="I328" s="81">
        <v>22</v>
      </c>
      <c r="J328" s="80">
        <f t="shared" si="177"/>
        <v>3.4828863629167595E-2</v>
      </c>
      <c r="K328" s="80">
        <v>0.01</v>
      </c>
      <c r="L328" s="80">
        <f t="shared" si="173"/>
        <v>0.1520367960596668</v>
      </c>
      <c r="M328" s="107" t="str">
        <f t="shared" si="174"/>
        <v>F</v>
      </c>
      <c r="N328" s="82">
        <v>61</v>
      </c>
      <c r="O328" s="80">
        <f t="shared" si="178"/>
        <v>9.6570940062691957E-2</v>
      </c>
      <c r="P328" s="81">
        <v>69</v>
      </c>
      <c r="Q328" s="80">
        <f t="shared" si="179"/>
        <v>0.10923598138238927</v>
      </c>
      <c r="R328" s="81">
        <v>45</v>
      </c>
      <c r="S328" s="80">
        <f t="shared" si="180"/>
        <v>7.1240857423297346E-2</v>
      </c>
      <c r="T328" s="80">
        <v>0.02</v>
      </c>
      <c r="U328" s="80">
        <f t="shared" si="169"/>
        <v>0.27704777886837856</v>
      </c>
      <c r="V328" s="107" t="str">
        <f t="shared" si="170"/>
        <v>F</v>
      </c>
      <c r="W328" s="83">
        <f t="shared" si="171"/>
        <v>0.45908457492804544</v>
      </c>
      <c r="X328" s="84" t="str">
        <f t="shared" si="172"/>
        <v>F</v>
      </c>
      <c r="Y328" s="143"/>
    </row>
    <row r="329" spans="1:46" s="36" customFormat="1" ht="20.100000000000001" customHeight="1" x14ac:dyDescent="0.25">
      <c r="A329" s="24">
        <v>19</v>
      </c>
      <c r="B329" s="25" t="s">
        <v>583</v>
      </c>
      <c r="C329" s="26" t="s">
        <v>96</v>
      </c>
      <c r="D329" s="26" t="s">
        <v>584</v>
      </c>
      <c r="E329" s="29">
        <v>77</v>
      </c>
      <c r="F329" s="28">
        <f t="shared" si="175"/>
        <v>0.12202852614896989</v>
      </c>
      <c r="G329" s="29">
        <v>62</v>
      </c>
      <c r="H329" s="28">
        <f t="shared" si="176"/>
        <v>9.8154070227654128E-2</v>
      </c>
      <c r="I329" s="29">
        <v>62</v>
      </c>
      <c r="J329" s="28">
        <f t="shared" si="177"/>
        <v>9.8154070227654128E-2</v>
      </c>
      <c r="K329" s="28">
        <v>2.5000000000000001E-2</v>
      </c>
      <c r="L329" s="28">
        <f t="shared" si="173"/>
        <v>0.31833666660427817</v>
      </c>
      <c r="M329" s="76" t="str">
        <f t="shared" si="174"/>
        <v>P</v>
      </c>
      <c r="N329" s="30">
        <v>87</v>
      </c>
      <c r="O329" s="28">
        <f t="shared" si="178"/>
        <v>0.13773232435170821</v>
      </c>
      <c r="P329" s="29">
        <v>79</v>
      </c>
      <c r="Q329" s="28">
        <f t="shared" si="179"/>
        <v>0.1250672830320109</v>
      </c>
      <c r="R329" s="29">
        <v>74</v>
      </c>
      <c r="S329" s="28">
        <f t="shared" si="180"/>
        <v>0.11715163220720008</v>
      </c>
      <c r="T329" s="28">
        <v>0.02</v>
      </c>
      <c r="U329" s="28">
        <f t="shared" si="169"/>
        <v>0.3799512395909192</v>
      </c>
      <c r="V329" s="76" t="str">
        <f t="shared" si="170"/>
        <v>P</v>
      </c>
      <c r="W329" s="31">
        <f t="shared" si="171"/>
        <v>0.74328790619519725</v>
      </c>
      <c r="X329" s="32" t="str">
        <f t="shared" si="172"/>
        <v>C</v>
      </c>
      <c r="Y329" s="40"/>
    </row>
    <row r="330" spans="1:46" s="141" customFormat="1" ht="20.100000000000001" customHeight="1" x14ac:dyDescent="0.25">
      <c r="A330" s="106">
        <v>20</v>
      </c>
      <c r="B330" s="77" t="s">
        <v>585</v>
      </c>
      <c r="C330" s="78" t="s">
        <v>96</v>
      </c>
      <c r="D330" s="78" t="s">
        <v>586</v>
      </c>
      <c r="E330" s="81">
        <v>52</v>
      </c>
      <c r="F330" s="80">
        <f t="shared" si="175"/>
        <v>8.2408874801901746E-2</v>
      </c>
      <c r="G330" s="81">
        <v>41</v>
      </c>
      <c r="H330" s="80">
        <f t="shared" si="176"/>
        <v>6.490833676344869E-2</v>
      </c>
      <c r="I330" s="81">
        <v>63</v>
      </c>
      <c r="J330" s="80">
        <f t="shared" si="177"/>
        <v>9.9737200392616285E-2</v>
      </c>
      <c r="K330" s="80">
        <v>1.4999999999999999E-2</v>
      </c>
      <c r="L330" s="80">
        <f t="shared" si="173"/>
        <v>0.24705441195796674</v>
      </c>
      <c r="M330" s="107" t="str">
        <f t="shared" si="174"/>
        <v>F</v>
      </c>
      <c r="N330" s="82">
        <v>61</v>
      </c>
      <c r="O330" s="80">
        <f t="shared" si="178"/>
        <v>9.6570940062691957E-2</v>
      </c>
      <c r="P330" s="81">
        <v>63</v>
      </c>
      <c r="Q330" s="80">
        <f t="shared" si="179"/>
        <v>9.9737200392616285E-2</v>
      </c>
      <c r="R330" s="81">
        <v>70</v>
      </c>
      <c r="S330" s="80">
        <f t="shared" si="180"/>
        <v>0.11081911154735143</v>
      </c>
      <c r="T330" s="80">
        <v>0.02</v>
      </c>
      <c r="U330" s="80">
        <f t="shared" si="169"/>
        <v>0.30712725200265967</v>
      </c>
      <c r="V330" s="107" t="str">
        <f t="shared" si="170"/>
        <v>P</v>
      </c>
      <c r="W330" s="83">
        <f t="shared" si="171"/>
        <v>0.58918166396062643</v>
      </c>
      <c r="X330" s="84" t="str">
        <f t="shared" si="172"/>
        <v>F</v>
      </c>
      <c r="Y330" s="142"/>
    </row>
    <row r="331" spans="1:46" s="34" customFormat="1" ht="20.100000000000001" customHeight="1" x14ac:dyDescent="0.25">
      <c r="A331" s="24">
        <v>21</v>
      </c>
      <c r="B331" s="25" t="s">
        <v>587</v>
      </c>
      <c r="C331" s="26" t="s">
        <v>91</v>
      </c>
      <c r="D331" s="26" t="s">
        <v>588</v>
      </c>
      <c r="E331" s="29">
        <v>66</v>
      </c>
      <c r="F331" s="28">
        <f t="shared" si="175"/>
        <v>0.1045958795562599</v>
      </c>
      <c r="G331" s="29">
        <v>77</v>
      </c>
      <c r="H331" s="28">
        <f t="shared" si="176"/>
        <v>0.12190102270208657</v>
      </c>
      <c r="I331" s="29">
        <v>68</v>
      </c>
      <c r="J331" s="28">
        <f t="shared" si="177"/>
        <v>0.1076528512174271</v>
      </c>
      <c r="K331" s="28">
        <v>2.5000000000000001E-2</v>
      </c>
      <c r="L331" s="28">
        <f t="shared" si="173"/>
        <v>0.33414975347577358</v>
      </c>
      <c r="M331" s="76" t="str">
        <f t="shared" si="174"/>
        <v>P</v>
      </c>
      <c r="N331" s="30">
        <v>90</v>
      </c>
      <c r="O331" s="28">
        <f t="shared" si="178"/>
        <v>0.14248171484659469</v>
      </c>
      <c r="P331" s="29">
        <v>86</v>
      </c>
      <c r="Q331" s="28">
        <f t="shared" si="179"/>
        <v>0.13614919418674604</v>
      </c>
      <c r="R331" s="29">
        <v>90</v>
      </c>
      <c r="S331" s="28">
        <f t="shared" si="180"/>
        <v>0.14248171484659469</v>
      </c>
      <c r="T331" s="28">
        <v>0.02</v>
      </c>
      <c r="U331" s="28">
        <f t="shared" si="169"/>
        <v>0.42111262387993542</v>
      </c>
      <c r="V331" s="76" t="str">
        <f t="shared" si="170"/>
        <v>P</v>
      </c>
      <c r="W331" s="31">
        <f t="shared" si="171"/>
        <v>0.80026237735570904</v>
      </c>
      <c r="X331" s="32" t="str">
        <f t="shared" si="172"/>
        <v>B</v>
      </c>
      <c r="Y331" s="41"/>
    </row>
    <row r="332" spans="1:46" s="36" customFormat="1" ht="20.100000000000001" customHeight="1" x14ac:dyDescent="0.25">
      <c r="A332" s="24">
        <v>22</v>
      </c>
      <c r="B332" s="25" t="s">
        <v>589</v>
      </c>
      <c r="C332" s="26" t="s">
        <v>91</v>
      </c>
      <c r="D332" s="26" t="s">
        <v>590</v>
      </c>
      <c r="E332" s="29">
        <v>75</v>
      </c>
      <c r="F332" s="28">
        <f t="shared" si="175"/>
        <v>0.11885895404120443</v>
      </c>
      <c r="G332" s="29">
        <v>69</v>
      </c>
      <c r="H332" s="28">
        <f t="shared" si="176"/>
        <v>0.10923598138238927</v>
      </c>
      <c r="I332" s="29">
        <v>67</v>
      </c>
      <c r="J332" s="28">
        <f t="shared" si="177"/>
        <v>0.10606972105246494</v>
      </c>
      <c r="K332" s="28">
        <v>2.5000000000000001E-2</v>
      </c>
      <c r="L332" s="28">
        <f t="shared" si="173"/>
        <v>0.33416465647605864</v>
      </c>
      <c r="M332" s="76" t="str">
        <f t="shared" si="174"/>
        <v>P</v>
      </c>
      <c r="N332" s="30">
        <v>76</v>
      </c>
      <c r="O332" s="28">
        <f t="shared" si="178"/>
        <v>0.12031789253712441</v>
      </c>
      <c r="P332" s="29">
        <v>82</v>
      </c>
      <c r="Q332" s="28">
        <f t="shared" si="179"/>
        <v>0.12981667352689738</v>
      </c>
      <c r="R332" s="29">
        <v>82</v>
      </c>
      <c r="S332" s="28">
        <f t="shared" si="180"/>
        <v>0.12981667352689738</v>
      </c>
      <c r="T332" s="28">
        <v>2.5000000000000001E-2</v>
      </c>
      <c r="U332" s="28">
        <f t="shared" si="169"/>
        <v>0.37995123959091914</v>
      </c>
      <c r="V332" s="76" t="str">
        <f t="shared" si="170"/>
        <v>P</v>
      </c>
      <c r="W332" s="31">
        <f t="shared" si="171"/>
        <v>0.76411589606697783</v>
      </c>
      <c r="X332" s="32" t="str">
        <f t="shared" si="172"/>
        <v>C</v>
      </c>
      <c r="Y332" s="40"/>
    </row>
    <row r="333" spans="1:46" s="34" customFormat="1" ht="20.100000000000001" customHeight="1" x14ac:dyDescent="0.25">
      <c r="A333" s="24">
        <v>23</v>
      </c>
      <c r="B333" s="25" t="s">
        <v>591</v>
      </c>
      <c r="C333" s="26" t="s">
        <v>91</v>
      </c>
      <c r="D333" s="26" t="s">
        <v>592</v>
      </c>
      <c r="E333" s="29">
        <v>78</v>
      </c>
      <c r="F333" s="28">
        <f t="shared" si="175"/>
        <v>0.12361331220285261</v>
      </c>
      <c r="G333" s="29">
        <v>67</v>
      </c>
      <c r="H333" s="28">
        <f t="shared" si="176"/>
        <v>0.10606972105246494</v>
      </c>
      <c r="I333" s="29">
        <v>55</v>
      </c>
      <c r="J333" s="28">
        <f t="shared" si="177"/>
        <v>8.7072159072918986E-2</v>
      </c>
      <c r="K333" s="28">
        <v>2.5000000000000001E-2</v>
      </c>
      <c r="L333" s="28">
        <f t="shared" si="173"/>
        <v>0.31675519232823657</v>
      </c>
      <c r="M333" s="76" t="str">
        <f t="shared" si="174"/>
        <v>P</v>
      </c>
      <c r="N333" s="30">
        <v>66</v>
      </c>
      <c r="O333" s="28">
        <f t="shared" si="178"/>
        <v>0.10448659088750277</v>
      </c>
      <c r="P333" s="29">
        <v>85</v>
      </c>
      <c r="Q333" s="28">
        <f t="shared" si="179"/>
        <v>0.13456606402178387</v>
      </c>
      <c r="R333" s="29">
        <v>79</v>
      </c>
      <c r="S333" s="28">
        <f t="shared" si="180"/>
        <v>0.1250672830320109</v>
      </c>
      <c r="T333" s="28">
        <v>2.5000000000000001E-2</v>
      </c>
      <c r="U333" s="28">
        <f t="shared" si="169"/>
        <v>0.36411993794129749</v>
      </c>
      <c r="V333" s="76" t="str">
        <f t="shared" si="170"/>
        <v>P</v>
      </c>
      <c r="W333" s="31">
        <f t="shared" si="171"/>
        <v>0.7308751302695341</v>
      </c>
      <c r="X333" s="32" t="str">
        <f t="shared" si="172"/>
        <v>C</v>
      </c>
      <c r="Y333" s="41"/>
    </row>
    <row r="334" spans="1:46" s="39" customFormat="1" ht="20.100000000000001" customHeight="1" x14ac:dyDescent="0.25">
      <c r="A334" s="24">
        <v>24</v>
      </c>
      <c r="B334" s="25" t="s">
        <v>593</v>
      </c>
      <c r="C334" s="26" t="s">
        <v>96</v>
      </c>
      <c r="D334" s="26" t="s">
        <v>594</v>
      </c>
      <c r="E334" s="29">
        <v>72</v>
      </c>
      <c r="F334" s="28">
        <f t="shared" si="175"/>
        <v>0.11410459587955626</v>
      </c>
      <c r="G334" s="29">
        <v>71</v>
      </c>
      <c r="H334" s="28">
        <f t="shared" si="176"/>
        <v>0.1124022417123136</v>
      </c>
      <c r="I334" s="29">
        <v>85</v>
      </c>
      <c r="J334" s="28">
        <f t="shared" si="177"/>
        <v>0.13456606402178387</v>
      </c>
      <c r="K334" s="28">
        <v>2.5000000000000001E-2</v>
      </c>
      <c r="L334" s="28">
        <f t="shared" si="173"/>
        <v>0.36107290161365369</v>
      </c>
      <c r="M334" s="76" t="str">
        <f t="shared" si="174"/>
        <v>P</v>
      </c>
      <c r="N334" s="30">
        <v>86</v>
      </c>
      <c r="O334" s="28">
        <f t="shared" si="178"/>
        <v>0.13614919418674604</v>
      </c>
      <c r="P334" s="29">
        <v>94</v>
      </c>
      <c r="Q334" s="28">
        <f t="shared" si="179"/>
        <v>0.14881423550644335</v>
      </c>
      <c r="R334" s="29">
        <v>96</v>
      </c>
      <c r="S334" s="28">
        <f t="shared" si="180"/>
        <v>0.15198049583636766</v>
      </c>
      <c r="T334" s="28">
        <v>2.5000000000000001E-2</v>
      </c>
      <c r="U334" s="28">
        <f t="shared" si="169"/>
        <v>0.43694392552955708</v>
      </c>
      <c r="V334" s="76" t="str">
        <f t="shared" si="170"/>
        <v>P</v>
      </c>
      <c r="W334" s="31">
        <f t="shared" si="171"/>
        <v>0.84801682714321081</v>
      </c>
      <c r="X334" s="37" t="str">
        <f t="shared" si="172"/>
        <v>B</v>
      </c>
      <c r="Y334" s="38"/>
    </row>
    <row r="335" spans="1:46" ht="15" customHeight="1" x14ac:dyDescent="0.2">
      <c r="A335" s="44" t="s">
        <v>30</v>
      </c>
      <c r="B335" s="45"/>
      <c r="C335" s="45"/>
      <c r="D335" s="46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7"/>
      <c r="U335" s="55"/>
      <c r="V335" s="55"/>
      <c r="W335" s="45"/>
      <c r="X335" s="48"/>
      <c r="Y335" s="49"/>
      <c r="Z335" s="50"/>
      <c r="AA335" s="51"/>
      <c r="AB335" s="52"/>
      <c r="AC335" s="52"/>
      <c r="AD335" s="53"/>
      <c r="AE335" s="54"/>
      <c r="AF335" s="53"/>
      <c r="AG335" s="54"/>
      <c r="AH335" s="53"/>
      <c r="AI335" s="54"/>
      <c r="AJ335" s="55"/>
      <c r="AK335" s="53"/>
      <c r="AL335" s="54"/>
      <c r="AM335" s="53"/>
      <c r="AN335" s="54"/>
      <c r="AO335" s="53"/>
      <c r="AP335" s="54"/>
      <c r="AQ335" s="55"/>
      <c r="AR335" s="56"/>
      <c r="AS335" s="57"/>
      <c r="AT335" s="58"/>
    </row>
    <row r="336" spans="1:46" ht="15" customHeight="1" x14ac:dyDescent="0.2">
      <c r="A336" s="44"/>
      <c r="B336" s="45"/>
      <c r="C336" s="45"/>
      <c r="D336" s="46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55"/>
      <c r="U336" s="55"/>
      <c r="V336" s="55"/>
      <c r="W336" s="45"/>
      <c r="X336" s="48"/>
      <c r="Y336" s="49"/>
      <c r="Z336" s="50"/>
      <c r="AA336" s="51"/>
      <c r="AB336" s="52"/>
      <c r="AC336" s="52"/>
      <c r="AD336" s="53"/>
      <c r="AE336" s="54"/>
      <c r="AF336" s="53"/>
      <c r="AG336" s="54"/>
      <c r="AH336" s="53"/>
      <c r="AI336" s="54"/>
      <c r="AJ336" s="55"/>
      <c r="AK336" s="53"/>
      <c r="AL336" s="54"/>
      <c r="AM336" s="53"/>
      <c r="AN336" s="54"/>
      <c r="AO336" s="53"/>
      <c r="AP336" s="54"/>
      <c r="AQ336" s="55"/>
      <c r="AR336" s="56"/>
      <c r="AS336" s="57"/>
      <c r="AT336" s="58"/>
    </row>
    <row r="337" spans="1:46" ht="15" customHeight="1" x14ac:dyDescent="0.2">
      <c r="A337" s="44"/>
      <c r="B337" s="45"/>
      <c r="C337" s="45"/>
      <c r="D337" s="46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55"/>
      <c r="U337" s="55"/>
      <c r="V337" s="55"/>
      <c r="W337" s="45"/>
      <c r="X337" s="48"/>
      <c r="Y337" s="49"/>
      <c r="Z337" s="50"/>
      <c r="AA337" s="51"/>
      <c r="AB337" s="52"/>
      <c r="AC337" s="52"/>
      <c r="AD337" s="53"/>
      <c r="AE337" s="54"/>
      <c r="AF337" s="53"/>
      <c r="AG337" s="54"/>
      <c r="AH337" s="53"/>
      <c r="AI337" s="54"/>
      <c r="AJ337" s="55"/>
      <c r="AK337" s="53"/>
      <c r="AL337" s="54"/>
      <c r="AM337" s="53"/>
      <c r="AN337" s="54"/>
      <c r="AO337" s="53"/>
      <c r="AP337" s="54"/>
      <c r="AQ337" s="55"/>
      <c r="AR337" s="56"/>
      <c r="AS337" s="57"/>
      <c r="AT337" s="58"/>
    </row>
    <row r="338" spans="1:46" ht="15" customHeight="1" x14ac:dyDescent="0.2">
      <c r="A338" s="44"/>
      <c r="B338" s="45"/>
      <c r="C338" s="45"/>
      <c r="D338" s="46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55"/>
      <c r="U338" s="55"/>
      <c r="V338" s="55"/>
      <c r="W338" s="45"/>
      <c r="X338" s="48"/>
      <c r="Y338" s="49"/>
      <c r="Z338" s="50"/>
      <c r="AA338" s="51"/>
      <c r="AB338" s="52"/>
      <c r="AC338" s="52"/>
      <c r="AD338" s="53"/>
      <c r="AE338" s="54"/>
      <c r="AF338" s="53"/>
      <c r="AG338" s="54"/>
      <c r="AH338" s="53"/>
      <c r="AI338" s="54"/>
      <c r="AJ338" s="55"/>
      <c r="AK338" s="53"/>
      <c r="AL338" s="54"/>
      <c r="AM338" s="53"/>
      <c r="AN338" s="54"/>
      <c r="AO338" s="53"/>
      <c r="AP338" s="54"/>
      <c r="AQ338" s="55"/>
      <c r="AR338" s="56"/>
      <c r="AS338" s="57"/>
      <c r="AT338" s="58"/>
    </row>
    <row r="339" spans="1:46" ht="15" customHeight="1" x14ac:dyDescent="0.2">
      <c r="A339" s="44"/>
      <c r="B339" s="45"/>
      <c r="C339" s="45"/>
      <c r="D339" s="46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55"/>
      <c r="U339" s="55"/>
      <c r="V339" s="55"/>
      <c r="W339" s="45"/>
      <c r="X339" s="48"/>
      <c r="Y339" s="49"/>
      <c r="Z339" s="50"/>
      <c r="AA339" s="51"/>
      <c r="AB339" s="52"/>
      <c r="AC339" s="52"/>
      <c r="AD339" s="53"/>
      <c r="AE339" s="54"/>
      <c r="AF339" s="53"/>
      <c r="AG339" s="54"/>
      <c r="AH339" s="53"/>
      <c r="AI339" s="54"/>
      <c r="AJ339" s="55"/>
      <c r="AK339" s="53"/>
      <c r="AL339" s="54"/>
      <c r="AM339" s="53"/>
      <c r="AN339" s="54"/>
      <c r="AO339" s="53"/>
      <c r="AP339" s="54"/>
      <c r="AQ339" s="55"/>
      <c r="AR339" s="56"/>
      <c r="AS339" s="57"/>
      <c r="AT339" s="58"/>
    </row>
    <row r="340" spans="1:46" ht="15" customHeight="1" x14ac:dyDescent="0.2">
      <c r="A340" s="44"/>
      <c r="B340" s="45"/>
      <c r="C340" s="45"/>
      <c r="D340" s="46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55"/>
      <c r="U340" s="55"/>
      <c r="V340" s="55"/>
      <c r="W340" s="45"/>
      <c r="X340" s="48"/>
      <c r="Y340" s="49"/>
      <c r="Z340" s="50"/>
      <c r="AA340" s="51"/>
      <c r="AB340" s="52"/>
      <c r="AC340" s="52"/>
      <c r="AD340" s="53"/>
      <c r="AE340" s="54"/>
      <c r="AF340" s="53"/>
      <c r="AG340" s="54"/>
      <c r="AH340" s="53"/>
      <c r="AI340" s="54"/>
      <c r="AJ340" s="55"/>
      <c r="AK340" s="53"/>
      <c r="AL340" s="54"/>
      <c r="AM340" s="53"/>
      <c r="AN340" s="54"/>
      <c r="AO340" s="53"/>
      <c r="AP340" s="54"/>
      <c r="AQ340" s="55"/>
      <c r="AR340" s="56"/>
      <c r="AS340" s="57"/>
      <c r="AT340" s="58"/>
    </row>
    <row r="341" spans="1:46" ht="15" customHeight="1" x14ac:dyDescent="0.2">
      <c r="A341" s="44"/>
      <c r="B341" s="45"/>
      <c r="C341" s="45"/>
      <c r="D341" s="46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55"/>
      <c r="U341" s="55"/>
      <c r="V341" s="55"/>
      <c r="W341" s="45"/>
      <c r="X341" s="48"/>
      <c r="Y341" s="49"/>
      <c r="Z341" s="50"/>
      <c r="AA341" s="51"/>
      <c r="AB341" s="52"/>
      <c r="AC341" s="52"/>
      <c r="AD341" s="53"/>
      <c r="AE341" s="54"/>
      <c r="AF341" s="53"/>
      <c r="AG341" s="54"/>
      <c r="AH341" s="53"/>
      <c r="AI341" s="54"/>
      <c r="AJ341" s="55"/>
      <c r="AK341" s="53"/>
      <c r="AL341" s="54"/>
      <c r="AM341" s="53"/>
      <c r="AN341" s="54"/>
      <c r="AO341" s="53"/>
      <c r="AP341" s="54"/>
      <c r="AQ341" s="55"/>
      <c r="AR341" s="56"/>
      <c r="AS341" s="57"/>
      <c r="AT341" s="58"/>
    </row>
    <row r="342" spans="1:46" ht="15" customHeight="1" x14ac:dyDescent="0.2">
      <c r="A342" s="44"/>
      <c r="B342" s="45"/>
      <c r="C342" s="45"/>
      <c r="D342" s="46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55"/>
      <c r="U342" s="55"/>
      <c r="V342" s="55"/>
      <c r="W342" s="45"/>
      <c r="X342" s="48"/>
      <c r="Y342" s="49"/>
      <c r="Z342" s="50"/>
      <c r="AA342" s="51"/>
      <c r="AB342" s="52"/>
      <c r="AC342" s="52"/>
      <c r="AD342" s="53"/>
      <c r="AE342" s="54"/>
      <c r="AF342" s="53"/>
      <c r="AG342" s="54"/>
      <c r="AH342" s="53"/>
      <c r="AI342" s="54"/>
      <c r="AJ342" s="55"/>
      <c r="AK342" s="53"/>
      <c r="AL342" s="54"/>
      <c r="AM342" s="53"/>
      <c r="AN342" s="54"/>
      <c r="AO342" s="53"/>
      <c r="AP342" s="54"/>
      <c r="AQ342" s="55"/>
      <c r="AR342" s="56"/>
      <c r="AS342" s="57"/>
      <c r="AT342" s="58"/>
    </row>
    <row r="343" spans="1:46" ht="15" customHeight="1" x14ac:dyDescent="0.2">
      <c r="A343" s="44"/>
      <c r="B343" s="45"/>
      <c r="C343" s="45"/>
      <c r="D343" s="46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55"/>
      <c r="U343" s="55"/>
      <c r="V343" s="55"/>
      <c r="W343" s="45"/>
      <c r="X343" s="48"/>
      <c r="Y343" s="49"/>
      <c r="Z343" s="50"/>
      <c r="AA343" s="51"/>
      <c r="AB343" s="52"/>
      <c r="AC343" s="52"/>
      <c r="AD343" s="53"/>
      <c r="AE343" s="54"/>
      <c r="AF343" s="53"/>
      <c r="AG343" s="54"/>
      <c r="AH343" s="53"/>
      <c r="AI343" s="54"/>
      <c r="AJ343" s="55"/>
      <c r="AK343" s="53"/>
      <c r="AL343" s="54"/>
      <c r="AM343" s="53"/>
      <c r="AN343" s="54"/>
      <c r="AO343" s="53"/>
      <c r="AP343" s="54"/>
      <c r="AQ343" s="55"/>
      <c r="AR343" s="56"/>
      <c r="AS343" s="57"/>
      <c r="AT343" s="58"/>
    </row>
    <row r="344" spans="1:46" s="7" customFormat="1" ht="30" x14ac:dyDescent="0.2">
      <c r="A344" s="254" t="s">
        <v>17</v>
      </c>
      <c r="B344" s="255"/>
      <c r="C344" s="255"/>
      <c r="D344" s="255"/>
      <c r="E344" s="255"/>
      <c r="F344" s="255"/>
      <c r="G344" s="255"/>
      <c r="H344" s="255"/>
      <c r="I344" s="255"/>
      <c r="J344" s="255"/>
      <c r="K344" s="255"/>
      <c r="L344" s="255"/>
      <c r="M344" s="255"/>
      <c r="N344" s="255"/>
      <c r="O344" s="255"/>
      <c r="P344" s="255"/>
      <c r="Q344" s="255"/>
      <c r="R344" s="255"/>
      <c r="S344" s="255"/>
      <c r="T344" s="255"/>
      <c r="U344" s="255"/>
      <c r="V344" s="255"/>
      <c r="W344" s="255"/>
      <c r="X344" s="255"/>
      <c r="Y344" s="255"/>
    </row>
    <row r="345" spans="1:46" ht="15.95" customHeight="1" x14ac:dyDescent="0.2">
      <c r="A345" s="8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2"/>
    </row>
    <row r="346" spans="1:46" ht="21" customHeight="1" x14ac:dyDescent="0.2">
      <c r="A346" s="14" t="s">
        <v>57</v>
      </c>
      <c r="B346" s="14"/>
      <c r="C346" s="14"/>
      <c r="D346" s="15"/>
      <c r="E346" s="16"/>
      <c r="F346" s="16"/>
      <c r="G346" s="16"/>
      <c r="H346" s="16"/>
      <c r="I346" s="16"/>
      <c r="J346" s="16"/>
      <c r="K346" s="17" t="s">
        <v>59</v>
      </c>
      <c r="L346" s="17"/>
      <c r="M346" s="17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8"/>
    </row>
    <row r="347" spans="1:46" ht="18" customHeight="1" x14ac:dyDescent="0.2">
      <c r="A347" s="14" t="s">
        <v>58</v>
      </c>
      <c r="B347" s="14"/>
      <c r="C347" s="14"/>
      <c r="D347" s="15"/>
      <c r="E347" s="16"/>
      <c r="F347" s="16"/>
      <c r="G347" s="16"/>
      <c r="H347" s="16"/>
      <c r="I347" s="16"/>
      <c r="J347" s="16"/>
      <c r="K347" s="17" t="s">
        <v>44</v>
      </c>
      <c r="L347" s="17"/>
      <c r="M347" s="17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8" t="s">
        <v>10</v>
      </c>
    </row>
    <row r="348" spans="1:46" ht="15.95" customHeight="1" x14ac:dyDescent="0.2">
      <c r="A348" s="19"/>
      <c r="B348" s="20"/>
      <c r="C348" s="20"/>
      <c r="D348" s="2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22"/>
    </row>
    <row r="349" spans="1:46" ht="14.1" customHeight="1" x14ac:dyDescent="0.2">
      <c r="A349" s="235" t="s">
        <v>2</v>
      </c>
      <c r="B349" s="236" t="s">
        <v>3</v>
      </c>
      <c r="C349" s="236" t="s">
        <v>4</v>
      </c>
      <c r="D349" s="236" t="s">
        <v>5</v>
      </c>
      <c r="E349" s="237" t="s">
        <v>21</v>
      </c>
      <c r="F349" s="238"/>
      <c r="G349" s="238"/>
      <c r="H349" s="238"/>
      <c r="I349" s="238"/>
      <c r="J349" s="238"/>
      <c r="K349" s="238"/>
      <c r="L349" s="71"/>
      <c r="M349" s="66"/>
      <c r="N349" s="235" t="s">
        <v>22</v>
      </c>
      <c r="O349" s="235"/>
      <c r="P349" s="235"/>
      <c r="Q349" s="235"/>
      <c r="R349" s="235"/>
      <c r="S349" s="235"/>
      <c r="T349" s="256"/>
      <c r="U349" s="71"/>
      <c r="V349" s="72"/>
      <c r="W349" s="257" t="s">
        <v>6</v>
      </c>
      <c r="X349" s="243" t="s">
        <v>1</v>
      </c>
      <c r="Y349" s="236" t="s">
        <v>1134</v>
      </c>
    </row>
    <row r="350" spans="1:46" ht="14.1" customHeight="1" x14ac:dyDescent="0.2">
      <c r="A350" s="235"/>
      <c r="B350" s="236"/>
      <c r="C350" s="236"/>
      <c r="D350" s="236"/>
      <c r="E350" s="240"/>
      <c r="F350" s="241"/>
      <c r="G350" s="241"/>
      <c r="H350" s="241"/>
      <c r="I350" s="241"/>
      <c r="J350" s="241"/>
      <c r="K350" s="241"/>
      <c r="L350" s="73"/>
      <c r="M350" s="68"/>
      <c r="N350" s="235"/>
      <c r="O350" s="235"/>
      <c r="P350" s="235"/>
      <c r="Q350" s="235"/>
      <c r="R350" s="235"/>
      <c r="S350" s="235"/>
      <c r="T350" s="256"/>
      <c r="U350" s="73"/>
      <c r="V350" s="74"/>
      <c r="W350" s="258"/>
      <c r="X350" s="243"/>
      <c r="Y350" s="236"/>
    </row>
    <row r="351" spans="1:46" ht="14.1" customHeight="1" x14ac:dyDescent="0.2">
      <c r="A351" s="235"/>
      <c r="B351" s="236"/>
      <c r="C351" s="236"/>
      <c r="D351" s="236"/>
      <c r="E351" s="232" t="s">
        <v>14</v>
      </c>
      <c r="F351" s="232"/>
      <c r="G351" s="232" t="s">
        <v>15</v>
      </c>
      <c r="H351" s="232"/>
      <c r="I351" s="232" t="s">
        <v>16</v>
      </c>
      <c r="J351" s="232"/>
      <c r="K351" s="23" t="s">
        <v>13</v>
      </c>
      <c r="L351" s="23" t="s">
        <v>1132</v>
      </c>
      <c r="M351" s="23" t="s">
        <v>1133</v>
      </c>
      <c r="N351" s="232" t="s">
        <v>14</v>
      </c>
      <c r="O351" s="232"/>
      <c r="P351" s="232" t="s">
        <v>15</v>
      </c>
      <c r="Q351" s="232"/>
      <c r="R351" s="232" t="s">
        <v>16</v>
      </c>
      <c r="S351" s="232"/>
      <c r="T351" s="23" t="s">
        <v>13</v>
      </c>
      <c r="U351" s="23" t="s">
        <v>1132</v>
      </c>
      <c r="V351" s="23" t="s">
        <v>1133</v>
      </c>
      <c r="W351" s="259"/>
      <c r="X351" s="243"/>
      <c r="Y351" s="236"/>
    </row>
    <row r="352" spans="1:46" s="34" customFormat="1" ht="21.95" customHeight="1" x14ac:dyDescent="0.2">
      <c r="A352" s="24">
        <v>1</v>
      </c>
      <c r="B352" s="133" t="s">
        <v>595</v>
      </c>
      <c r="C352" s="134" t="s">
        <v>91</v>
      </c>
      <c r="D352" s="134" t="s">
        <v>596</v>
      </c>
      <c r="E352" s="29">
        <v>89</v>
      </c>
      <c r="F352" s="28">
        <f t="shared" ref="F352:F357" si="181">E352/631</f>
        <v>0.14104595879556259</v>
      </c>
      <c r="G352" s="29">
        <v>98</v>
      </c>
      <c r="H352" s="28">
        <f t="shared" ref="H352:H357" si="182">G352/631.66</f>
        <v>0.155146756166292</v>
      </c>
      <c r="I352" s="29">
        <v>88</v>
      </c>
      <c r="J352" s="28">
        <f t="shared" ref="J352:J357" si="183">I352/631.66</f>
        <v>0.13931545451667038</v>
      </c>
      <c r="K352" s="28">
        <v>2.5000000000000001E-2</v>
      </c>
      <c r="L352" s="28">
        <f t="shared" ref="L352" si="184">F352+H352+J352</f>
        <v>0.435508169478525</v>
      </c>
      <c r="M352" s="76" t="str">
        <f t="shared" ref="M352" si="185">IF(L352&lt;28.5%,"F",IF(L352&gt;=28.5%,"P"))</f>
        <v>P</v>
      </c>
      <c r="N352" s="30">
        <v>97</v>
      </c>
      <c r="O352" s="28">
        <f t="shared" ref="O352:O357" si="186">N352/631.66</f>
        <v>0.15356362600132983</v>
      </c>
      <c r="P352" s="29">
        <v>91</v>
      </c>
      <c r="Q352" s="28">
        <f t="shared" ref="Q352:Q357" si="187">P352/631.66</f>
        <v>0.14406484501155686</v>
      </c>
      <c r="R352" s="29">
        <v>90</v>
      </c>
      <c r="S352" s="28">
        <f t="shared" ref="S352:S357" si="188">R352/631.66</f>
        <v>0.14248171484659469</v>
      </c>
      <c r="T352" s="28">
        <v>2.5000000000000001E-2</v>
      </c>
      <c r="U352" s="28">
        <f>O352+Q352+S352</f>
        <v>0.44011018585948136</v>
      </c>
      <c r="V352" s="76" t="str">
        <f>IF(U352&lt;28.5%,"F",IF(U352&gt;=28.5%,"P"))</f>
        <v>P</v>
      </c>
      <c r="W352" s="31">
        <f>F352+H352+J352+K352+O352+Q352+S352+T352</f>
        <v>0.92561835533800652</v>
      </c>
      <c r="X352" s="37" t="str">
        <f t="shared" ref="X352:X362" si="189">IF(W352&lt;60%,"F",IF(W352&lt;70%,"D",IF(W352&lt;80%,"C",IF(W352&lt;90%,"B",IF(W352&gt;=90%,"A")))))</f>
        <v>A</v>
      </c>
      <c r="Y352" s="33"/>
    </row>
    <row r="353" spans="1:46" s="36" customFormat="1" ht="21.95" customHeight="1" x14ac:dyDescent="0.25">
      <c r="A353" s="24">
        <v>2</v>
      </c>
      <c r="B353" s="25" t="s">
        <v>597</v>
      </c>
      <c r="C353" s="26" t="s">
        <v>91</v>
      </c>
      <c r="D353" s="26" t="s">
        <v>598</v>
      </c>
      <c r="E353" s="29">
        <v>70</v>
      </c>
      <c r="F353" s="28">
        <f t="shared" si="181"/>
        <v>0.11093502377179081</v>
      </c>
      <c r="G353" s="29">
        <v>74</v>
      </c>
      <c r="H353" s="28">
        <f t="shared" si="182"/>
        <v>0.11715163220720008</v>
      </c>
      <c r="I353" s="29">
        <v>71</v>
      </c>
      <c r="J353" s="28">
        <f t="shared" si="183"/>
        <v>0.1124022417123136</v>
      </c>
      <c r="K353" s="28">
        <v>2.5000000000000001E-2</v>
      </c>
      <c r="L353" s="28">
        <f t="shared" ref="L353:L362" si="190">F353+H353+J353</f>
        <v>0.34048889769130447</v>
      </c>
      <c r="M353" s="76" t="str">
        <f t="shared" ref="M353:M362" si="191">IF(L353&lt;28.5%,"F",IF(L353&gt;=28.5%,"P"))</f>
        <v>P</v>
      </c>
      <c r="N353" s="30">
        <v>82</v>
      </c>
      <c r="O353" s="28">
        <f t="shared" si="186"/>
        <v>0.12981667352689738</v>
      </c>
      <c r="P353" s="29">
        <v>80</v>
      </c>
      <c r="Q353" s="28">
        <f t="shared" si="187"/>
        <v>0.12665041319697307</v>
      </c>
      <c r="R353" s="29">
        <v>79</v>
      </c>
      <c r="S353" s="28">
        <f t="shared" si="188"/>
        <v>0.1250672830320109</v>
      </c>
      <c r="T353" s="28">
        <v>2.5000000000000001E-2</v>
      </c>
      <c r="U353" s="28">
        <f t="shared" ref="U353:U362" si="192">O353+Q353+S353</f>
        <v>0.38153436975588129</v>
      </c>
      <c r="V353" s="76" t="str">
        <f t="shared" ref="V353:V362" si="193">IF(U353&lt;28.5%,"F",IF(U353&gt;=28.5%,"P"))</f>
        <v>P</v>
      </c>
      <c r="W353" s="31">
        <f t="shared" ref="W353:W362" si="194">F353+H353+J353+K353+O353+Q353+S353+T353</f>
        <v>0.77202326744718586</v>
      </c>
      <c r="X353" s="32" t="str">
        <f t="shared" si="189"/>
        <v>C</v>
      </c>
      <c r="Y353" s="35"/>
    </row>
    <row r="354" spans="1:46" s="39" customFormat="1" ht="21.95" customHeight="1" x14ac:dyDescent="0.25">
      <c r="A354" s="24">
        <v>3</v>
      </c>
      <c r="B354" s="25" t="s">
        <v>599</v>
      </c>
      <c r="C354" s="26" t="s">
        <v>91</v>
      </c>
      <c r="D354" s="26" t="s">
        <v>600</v>
      </c>
      <c r="E354" s="29">
        <v>58</v>
      </c>
      <c r="F354" s="28">
        <f t="shared" si="181"/>
        <v>9.1917591125198095E-2</v>
      </c>
      <c r="G354" s="29">
        <v>64</v>
      </c>
      <c r="H354" s="28">
        <f t="shared" si="182"/>
        <v>0.10132033055757846</v>
      </c>
      <c r="I354" s="29">
        <v>47</v>
      </c>
      <c r="J354" s="28">
        <f t="shared" si="183"/>
        <v>7.4407117753221674E-2</v>
      </c>
      <c r="K354" s="28">
        <v>2.5000000000000001E-2</v>
      </c>
      <c r="L354" s="28">
        <f t="shared" si="190"/>
        <v>0.26764503943599821</v>
      </c>
      <c r="M354" s="76" t="str">
        <f t="shared" si="191"/>
        <v>F</v>
      </c>
      <c r="N354" s="30">
        <v>77</v>
      </c>
      <c r="O354" s="28">
        <f t="shared" si="186"/>
        <v>0.12190102270208657</v>
      </c>
      <c r="P354" s="29">
        <v>56</v>
      </c>
      <c r="Q354" s="28">
        <f t="shared" si="187"/>
        <v>8.8655289237881144E-2</v>
      </c>
      <c r="R354" s="29">
        <v>50</v>
      </c>
      <c r="S354" s="28">
        <f t="shared" si="188"/>
        <v>7.9156508248108159E-2</v>
      </c>
      <c r="T354" s="28">
        <v>2.5000000000000001E-2</v>
      </c>
      <c r="U354" s="28">
        <f t="shared" si="192"/>
        <v>0.28971282018807587</v>
      </c>
      <c r="V354" s="76" t="str">
        <f t="shared" si="193"/>
        <v>P</v>
      </c>
      <c r="W354" s="31">
        <f t="shared" si="194"/>
        <v>0.60735785962407418</v>
      </c>
      <c r="X354" s="37" t="str">
        <f t="shared" si="189"/>
        <v>D</v>
      </c>
      <c r="Y354" s="38"/>
    </row>
    <row r="355" spans="1:46" s="36" customFormat="1" ht="21.95" customHeight="1" x14ac:dyDescent="0.25">
      <c r="A355" s="24">
        <v>4</v>
      </c>
      <c r="B355" s="25" t="s">
        <v>601</v>
      </c>
      <c r="C355" s="26" t="s">
        <v>91</v>
      </c>
      <c r="D355" s="26" t="s">
        <v>602</v>
      </c>
      <c r="E355" s="29">
        <v>83</v>
      </c>
      <c r="F355" s="28">
        <f t="shared" si="181"/>
        <v>0.13153724247226625</v>
      </c>
      <c r="G355" s="29">
        <v>51</v>
      </c>
      <c r="H355" s="28">
        <f t="shared" si="182"/>
        <v>8.073963841307033E-2</v>
      </c>
      <c r="I355" s="29">
        <v>64</v>
      </c>
      <c r="J355" s="28">
        <f t="shared" si="183"/>
        <v>0.10132033055757846</v>
      </c>
      <c r="K355" s="28">
        <v>0.02</v>
      </c>
      <c r="L355" s="28">
        <f t="shared" si="190"/>
        <v>0.31359721144291502</v>
      </c>
      <c r="M355" s="76" t="str">
        <f t="shared" si="191"/>
        <v>P</v>
      </c>
      <c r="N355" s="30">
        <v>83</v>
      </c>
      <c r="O355" s="28">
        <f t="shared" si="186"/>
        <v>0.13139980369185955</v>
      </c>
      <c r="P355" s="29">
        <v>61</v>
      </c>
      <c r="Q355" s="28">
        <f t="shared" si="187"/>
        <v>9.6570940062691957E-2</v>
      </c>
      <c r="R355" s="29">
        <v>74</v>
      </c>
      <c r="S355" s="28">
        <f t="shared" si="188"/>
        <v>0.11715163220720008</v>
      </c>
      <c r="T355" s="28">
        <v>2.5000000000000001E-2</v>
      </c>
      <c r="U355" s="28">
        <f t="shared" si="192"/>
        <v>0.3451223759617516</v>
      </c>
      <c r="V355" s="76" t="str">
        <f t="shared" si="193"/>
        <v>P</v>
      </c>
      <c r="W355" s="31">
        <f t="shared" si="194"/>
        <v>0.70371958740466667</v>
      </c>
      <c r="X355" s="32" t="str">
        <f t="shared" si="189"/>
        <v>C</v>
      </c>
      <c r="Y355" s="40"/>
    </row>
    <row r="356" spans="1:46" s="39" customFormat="1" ht="20.100000000000001" customHeight="1" x14ac:dyDescent="0.25">
      <c r="A356" s="24">
        <v>5</v>
      </c>
      <c r="B356" s="25" t="s">
        <v>371</v>
      </c>
      <c r="C356" s="26" t="s">
        <v>91</v>
      </c>
      <c r="D356" s="26" t="s">
        <v>372</v>
      </c>
      <c r="E356" s="29">
        <v>61</v>
      </c>
      <c r="F356" s="28">
        <f t="shared" si="181"/>
        <v>9.6671949286846276E-2</v>
      </c>
      <c r="G356" s="29">
        <v>73</v>
      </c>
      <c r="H356" s="28">
        <f t="shared" si="182"/>
        <v>0.11556850204223792</v>
      </c>
      <c r="I356" s="29">
        <v>62</v>
      </c>
      <c r="J356" s="28">
        <f t="shared" si="183"/>
        <v>9.8154070227654128E-2</v>
      </c>
      <c r="K356" s="28">
        <v>0.02</v>
      </c>
      <c r="L356" s="28">
        <f t="shared" si="190"/>
        <v>0.3103945215567383</v>
      </c>
      <c r="M356" s="76" t="str">
        <f t="shared" si="191"/>
        <v>P</v>
      </c>
      <c r="N356" s="30">
        <v>81</v>
      </c>
      <c r="O356" s="28">
        <f t="shared" si="186"/>
        <v>0.12823354336193524</v>
      </c>
      <c r="P356" s="29">
        <v>72</v>
      </c>
      <c r="Q356" s="28">
        <f t="shared" si="187"/>
        <v>0.11398537187727575</v>
      </c>
      <c r="R356" s="29">
        <v>58</v>
      </c>
      <c r="S356" s="28">
        <f t="shared" si="188"/>
        <v>9.1821549567805472E-2</v>
      </c>
      <c r="T356" s="28">
        <v>2.5000000000000001E-2</v>
      </c>
      <c r="U356" s="28">
        <f t="shared" si="192"/>
        <v>0.33404046480701644</v>
      </c>
      <c r="V356" s="76" t="str">
        <f t="shared" si="193"/>
        <v>P</v>
      </c>
      <c r="W356" s="31">
        <f t="shared" si="194"/>
        <v>0.68943498636375489</v>
      </c>
      <c r="X356" s="37" t="str">
        <f t="shared" si="189"/>
        <v>D</v>
      </c>
      <c r="Y356" s="38"/>
    </row>
    <row r="357" spans="1:46" s="34" customFormat="1" ht="21.95" customHeight="1" x14ac:dyDescent="0.25">
      <c r="A357" s="24">
        <v>6</v>
      </c>
      <c r="B357" s="25" t="s">
        <v>603</v>
      </c>
      <c r="C357" s="26" t="s">
        <v>91</v>
      </c>
      <c r="D357" s="26" t="s">
        <v>604</v>
      </c>
      <c r="E357" s="29">
        <v>86</v>
      </c>
      <c r="F357" s="28">
        <f t="shared" si="181"/>
        <v>0.13629160063391443</v>
      </c>
      <c r="G357" s="29">
        <v>88</v>
      </c>
      <c r="H357" s="28">
        <f t="shared" si="182"/>
        <v>0.13931545451667038</v>
      </c>
      <c r="I357" s="29">
        <v>88</v>
      </c>
      <c r="J357" s="28">
        <f t="shared" si="183"/>
        <v>0.13931545451667038</v>
      </c>
      <c r="K357" s="28">
        <v>2.5000000000000001E-2</v>
      </c>
      <c r="L357" s="28">
        <f t="shared" si="190"/>
        <v>0.41492250966725519</v>
      </c>
      <c r="M357" s="76" t="str">
        <f t="shared" si="191"/>
        <v>P</v>
      </c>
      <c r="N357" s="30">
        <v>94</v>
      </c>
      <c r="O357" s="28">
        <f t="shared" si="186"/>
        <v>0.14881423550644335</v>
      </c>
      <c r="P357" s="29">
        <v>81</v>
      </c>
      <c r="Q357" s="28">
        <f t="shared" si="187"/>
        <v>0.12823354336193524</v>
      </c>
      <c r="R357" s="29">
        <v>86</v>
      </c>
      <c r="S357" s="28">
        <f t="shared" si="188"/>
        <v>0.13614919418674604</v>
      </c>
      <c r="T357" s="28">
        <v>2.5000000000000001E-2</v>
      </c>
      <c r="U357" s="28">
        <f t="shared" si="192"/>
        <v>0.41319697305512465</v>
      </c>
      <c r="V357" s="76" t="str">
        <f t="shared" si="193"/>
        <v>P</v>
      </c>
      <c r="W357" s="31">
        <f t="shared" si="194"/>
        <v>0.87811948272237983</v>
      </c>
      <c r="X357" s="32" t="str">
        <f t="shared" si="189"/>
        <v>B</v>
      </c>
      <c r="Y357" s="41"/>
    </row>
    <row r="358" spans="1:46" s="39" customFormat="1" ht="21.95" customHeight="1" x14ac:dyDescent="0.25">
      <c r="A358" s="24">
        <v>7</v>
      </c>
      <c r="B358" s="25" t="s">
        <v>605</v>
      </c>
      <c r="C358" s="26" t="s">
        <v>91</v>
      </c>
      <c r="D358" s="26" t="s">
        <v>606</v>
      </c>
      <c r="E358" s="29">
        <v>91</v>
      </c>
      <c r="F358" s="28">
        <f t="shared" ref="F358:F361" si="195">E358/631</f>
        <v>0.14421553090332806</v>
      </c>
      <c r="G358" s="29">
        <v>0</v>
      </c>
      <c r="H358" s="28">
        <f t="shared" ref="H358:H361" si="196">G358/631.66</f>
        <v>0</v>
      </c>
      <c r="I358" s="29">
        <v>0</v>
      </c>
      <c r="J358" s="28">
        <f t="shared" ref="J358:J361" si="197">I358/631.66</f>
        <v>0</v>
      </c>
      <c r="K358" s="28">
        <v>0</v>
      </c>
      <c r="L358" s="28">
        <f t="shared" si="190"/>
        <v>0.14421553090332806</v>
      </c>
      <c r="M358" s="76" t="str">
        <f t="shared" si="191"/>
        <v>F</v>
      </c>
      <c r="N358" s="30">
        <v>94</v>
      </c>
      <c r="O358" s="28">
        <f t="shared" ref="O358:O361" si="198">N358/631.66</f>
        <v>0.14881423550644335</v>
      </c>
      <c r="P358" s="29">
        <v>0</v>
      </c>
      <c r="Q358" s="28">
        <f t="shared" ref="Q358:Q361" si="199">P358/631.66</f>
        <v>0</v>
      </c>
      <c r="R358" s="29">
        <v>0</v>
      </c>
      <c r="S358" s="28">
        <f t="shared" ref="S358:S361" si="200">R358/631.66</f>
        <v>0</v>
      </c>
      <c r="T358" s="28">
        <v>0</v>
      </c>
      <c r="U358" s="28">
        <f t="shared" si="192"/>
        <v>0.14881423550644335</v>
      </c>
      <c r="V358" s="76" t="str">
        <f t="shared" si="193"/>
        <v>F</v>
      </c>
      <c r="W358" s="31">
        <f t="shared" si="194"/>
        <v>0.29302976640977141</v>
      </c>
      <c r="X358" s="37" t="str">
        <f t="shared" si="189"/>
        <v>F</v>
      </c>
      <c r="Y358" s="38"/>
    </row>
    <row r="359" spans="1:46" s="34" customFormat="1" ht="21.95" customHeight="1" x14ac:dyDescent="0.25">
      <c r="A359" s="24">
        <v>8</v>
      </c>
      <c r="B359" s="25" t="s">
        <v>607</v>
      </c>
      <c r="C359" s="26" t="s">
        <v>91</v>
      </c>
      <c r="D359" s="26" t="s">
        <v>608</v>
      </c>
      <c r="E359" s="29">
        <v>84</v>
      </c>
      <c r="F359" s="28">
        <f t="shared" si="195"/>
        <v>0.13312202852614896</v>
      </c>
      <c r="G359" s="29">
        <v>69</v>
      </c>
      <c r="H359" s="28">
        <f t="shared" si="196"/>
        <v>0.10923598138238927</v>
      </c>
      <c r="I359" s="29">
        <v>71</v>
      </c>
      <c r="J359" s="28">
        <f t="shared" si="197"/>
        <v>0.1124022417123136</v>
      </c>
      <c r="K359" s="28">
        <v>2.5000000000000001E-2</v>
      </c>
      <c r="L359" s="28">
        <f t="shared" si="190"/>
        <v>0.35476025162085184</v>
      </c>
      <c r="M359" s="76" t="str">
        <f t="shared" si="191"/>
        <v>P</v>
      </c>
      <c r="N359" s="30">
        <v>77</v>
      </c>
      <c r="O359" s="28">
        <f t="shared" si="198"/>
        <v>0.12190102270208657</v>
      </c>
      <c r="P359" s="29">
        <v>75</v>
      </c>
      <c r="Q359" s="28">
        <f t="shared" si="199"/>
        <v>0.11873476237216224</v>
      </c>
      <c r="R359" s="29">
        <v>71</v>
      </c>
      <c r="S359" s="28">
        <f t="shared" si="200"/>
        <v>0.1124022417123136</v>
      </c>
      <c r="T359" s="28">
        <v>2.5000000000000001E-2</v>
      </c>
      <c r="U359" s="28">
        <f t="shared" si="192"/>
        <v>0.35303802678656243</v>
      </c>
      <c r="V359" s="76" t="str">
        <f t="shared" si="193"/>
        <v>P</v>
      </c>
      <c r="W359" s="31">
        <f t="shared" si="194"/>
        <v>0.75779827840741432</v>
      </c>
      <c r="X359" s="32" t="str">
        <f t="shared" si="189"/>
        <v>C</v>
      </c>
      <c r="Y359" s="41" t="s">
        <v>11</v>
      </c>
    </row>
    <row r="360" spans="1:46" s="36" customFormat="1" ht="20.100000000000001" customHeight="1" x14ac:dyDescent="0.25">
      <c r="A360" s="24">
        <v>9</v>
      </c>
      <c r="B360" s="25" t="s">
        <v>1037</v>
      </c>
      <c r="C360" s="26" t="s">
        <v>91</v>
      </c>
      <c r="D360" s="26" t="s">
        <v>1038</v>
      </c>
      <c r="E360" s="29">
        <v>98</v>
      </c>
      <c r="F360" s="28">
        <f t="shared" si="195"/>
        <v>0.15530903328050713</v>
      </c>
      <c r="G360" s="29">
        <v>82</v>
      </c>
      <c r="H360" s="28">
        <f t="shared" si="196"/>
        <v>0.12981667352689738</v>
      </c>
      <c r="I360" s="29">
        <v>100</v>
      </c>
      <c r="J360" s="28">
        <f t="shared" si="197"/>
        <v>0.15831301649621632</v>
      </c>
      <c r="K360" s="28">
        <v>2.5000000000000001E-2</v>
      </c>
      <c r="L360" s="28">
        <f t="shared" si="190"/>
        <v>0.44343872330362083</v>
      </c>
      <c r="M360" s="76" t="str">
        <f t="shared" si="191"/>
        <v>P</v>
      </c>
      <c r="N360" s="30">
        <v>90</v>
      </c>
      <c r="O360" s="28">
        <f t="shared" si="198"/>
        <v>0.14248171484659469</v>
      </c>
      <c r="P360" s="29">
        <v>84</v>
      </c>
      <c r="Q360" s="28">
        <f t="shared" si="199"/>
        <v>0.13298293385682172</v>
      </c>
      <c r="R360" s="29">
        <v>72</v>
      </c>
      <c r="S360" s="28">
        <f t="shared" si="200"/>
        <v>0.11398537187727575</v>
      </c>
      <c r="T360" s="28">
        <v>2.5000000000000001E-2</v>
      </c>
      <c r="U360" s="28">
        <f t="shared" si="192"/>
        <v>0.38945002058069217</v>
      </c>
      <c r="V360" s="76" t="str">
        <f t="shared" si="193"/>
        <v>P</v>
      </c>
      <c r="W360" s="31">
        <f t="shared" si="194"/>
        <v>0.88288874388431304</v>
      </c>
      <c r="X360" s="32" t="str">
        <f t="shared" si="189"/>
        <v>B</v>
      </c>
      <c r="Y360" s="35"/>
    </row>
    <row r="361" spans="1:46" s="36" customFormat="1" ht="21.95" customHeight="1" x14ac:dyDescent="0.25">
      <c r="A361" s="24">
        <v>10</v>
      </c>
      <c r="B361" s="25" t="s">
        <v>609</v>
      </c>
      <c r="C361" s="26" t="s">
        <v>91</v>
      </c>
      <c r="D361" s="26" t="s">
        <v>610</v>
      </c>
      <c r="E361" s="29">
        <v>70</v>
      </c>
      <c r="F361" s="28">
        <f t="shared" si="195"/>
        <v>0.11093502377179081</v>
      </c>
      <c r="G361" s="29">
        <v>62</v>
      </c>
      <c r="H361" s="28">
        <f t="shared" si="196"/>
        <v>9.8154070227654128E-2</v>
      </c>
      <c r="I361" s="29">
        <v>83</v>
      </c>
      <c r="J361" s="28">
        <f t="shared" si="197"/>
        <v>0.13139980369185955</v>
      </c>
      <c r="K361" s="28">
        <v>2.5000000000000001E-2</v>
      </c>
      <c r="L361" s="28">
        <f t="shared" si="190"/>
        <v>0.34048889769130447</v>
      </c>
      <c r="M361" s="76" t="str">
        <f t="shared" si="191"/>
        <v>P</v>
      </c>
      <c r="N361" s="30">
        <v>81</v>
      </c>
      <c r="O361" s="28">
        <f t="shared" si="198"/>
        <v>0.12823354336193524</v>
      </c>
      <c r="P361" s="29">
        <v>65</v>
      </c>
      <c r="Q361" s="28">
        <f t="shared" si="199"/>
        <v>0.10290346072254061</v>
      </c>
      <c r="R361" s="29">
        <v>77</v>
      </c>
      <c r="S361" s="28">
        <f t="shared" si="200"/>
        <v>0.12190102270208657</v>
      </c>
      <c r="T361" s="28">
        <v>2.5000000000000001E-2</v>
      </c>
      <c r="U361" s="28">
        <f t="shared" si="192"/>
        <v>0.35303802678656243</v>
      </c>
      <c r="V361" s="76" t="str">
        <f t="shared" si="193"/>
        <v>P</v>
      </c>
      <c r="W361" s="31">
        <f t="shared" si="194"/>
        <v>0.74352692447786695</v>
      </c>
      <c r="X361" s="32" t="str">
        <f t="shared" si="189"/>
        <v>C</v>
      </c>
      <c r="Y361" s="43"/>
    </row>
    <row r="362" spans="1:46" s="36" customFormat="1" ht="21.95" customHeight="1" x14ac:dyDescent="0.25">
      <c r="A362" s="24">
        <v>11</v>
      </c>
      <c r="B362" s="25" t="s">
        <v>611</v>
      </c>
      <c r="C362" s="26" t="s">
        <v>91</v>
      </c>
      <c r="D362" s="26" t="s">
        <v>612</v>
      </c>
      <c r="E362" s="29">
        <v>93</v>
      </c>
      <c r="F362" s="28">
        <f t="shared" ref="F362" si="201">E362/631</f>
        <v>0.1473851030110935</v>
      </c>
      <c r="G362" s="29">
        <v>96</v>
      </c>
      <c r="H362" s="28">
        <f t="shared" ref="H362" si="202">G362/631.66</f>
        <v>0.15198049583636766</v>
      </c>
      <c r="I362" s="29">
        <v>92</v>
      </c>
      <c r="J362" s="28">
        <f t="shared" ref="J362" si="203">I362/631.66</f>
        <v>0.14564797517651903</v>
      </c>
      <c r="K362" s="28">
        <v>2.5000000000000001E-2</v>
      </c>
      <c r="L362" s="28">
        <f t="shared" si="190"/>
        <v>0.44501357402398023</v>
      </c>
      <c r="M362" s="76" t="str">
        <f t="shared" si="191"/>
        <v>P</v>
      </c>
      <c r="N362" s="30">
        <v>95</v>
      </c>
      <c r="O362" s="28">
        <f t="shared" ref="O362" si="204">N362/631.66</f>
        <v>0.15039736567140552</v>
      </c>
      <c r="P362" s="29">
        <v>94</v>
      </c>
      <c r="Q362" s="28">
        <f t="shared" ref="Q362" si="205">P362/631.66</f>
        <v>0.14881423550644335</v>
      </c>
      <c r="R362" s="29">
        <v>99</v>
      </c>
      <c r="S362" s="28">
        <f t="shared" ref="S362" si="206">R362/631.66</f>
        <v>0.15672988633125418</v>
      </c>
      <c r="T362" s="28">
        <v>2.5000000000000001E-2</v>
      </c>
      <c r="U362" s="28">
        <f t="shared" si="192"/>
        <v>0.45594148750910302</v>
      </c>
      <c r="V362" s="76" t="str">
        <f t="shared" si="193"/>
        <v>P</v>
      </c>
      <c r="W362" s="31">
        <f t="shared" si="194"/>
        <v>0.95095506153308329</v>
      </c>
      <c r="X362" s="32" t="str">
        <f t="shared" si="189"/>
        <v>A</v>
      </c>
      <c r="Y362" s="35"/>
    </row>
    <row r="363" spans="1:46" ht="15" customHeight="1" x14ac:dyDescent="0.2">
      <c r="A363" s="44" t="s">
        <v>30</v>
      </c>
      <c r="B363" s="45"/>
      <c r="C363" s="45"/>
      <c r="D363" s="46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7"/>
      <c r="U363" s="55"/>
      <c r="V363" s="55"/>
      <c r="W363" s="45"/>
      <c r="X363" s="48"/>
      <c r="Y363" s="49"/>
      <c r="Z363" s="50"/>
      <c r="AA363" s="51"/>
      <c r="AB363" s="52"/>
      <c r="AC363" s="52"/>
      <c r="AD363" s="53"/>
      <c r="AE363" s="54"/>
      <c r="AF363" s="53"/>
      <c r="AG363" s="54"/>
      <c r="AH363" s="53"/>
      <c r="AI363" s="54"/>
      <c r="AJ363" s="55"/>
      <c r="AK363" s="53"/>
      <c r="AL363" s="54"/>
      <c r="AM363" s="53"/>
      <c r="AN363" s="54"/>
      <c r="AO363" s="53"/>
      <c r="AP363" s="54"/>
      <c r="AQ363" s="55"/>
      <c r="AR363" s="56"/>
      <c r="AS363" s="57"/>
      <c r="AT363" s="58"/>
    </row>
    <row r="364" spans="1:46" ht="15" customHeight="1" x14ac:dyDescent="0.2">
      <c r="A364" s="44"/>
      <c r="B364" s="45"/>
      <c r="C364" s="45"/>
      <c r="D364" s="46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55"/>
      <c r="U364" s="55"/>
      <c r="V364" s="55"/>
      <c r="W364" s="45"/>
      <c r="X364" s="48"/>
      <c r="Y364" s="49"/>
      <c r="Z364" s="50"/>
      <c r="AA364" s="51"/>
      <c r="AB364" s="52"/>
      <c r="AC364" s="52"/>
      <c r="AD364" s="53"/>
      <c r="AE364" s="54"/>
      <c r="AF364" s="53"/>
      <c r="AG364" s="54"/>
      <c r="AH364" s="53"/>
      <c r="AI364" s="54"/>
      <c r="AJ364" s="55"/>
      <c r="AK364" s="53"/>
      <c r="AL364" s="54"/>
      <c r="AM364" s="53"/>
      <c r="AN364" s="54"/>
      <c r="AO364" s="53"/>
      <c r="AP364" s="54"/>
      <c r="AQ364" s="55"/>
      <c r="AR364" s="56"/>
      <c r="AS364" s="57"/>
      <c r="AT364" s="58"/>
    </row>
    <row r="365" spans="1:46" ht="15" customHeight="1" x14ac:dyDescent="0.2">
      <c r="A365" s="44"/>
      <c r="B365" s="45"/>
      <c r="C365" s="45"/>
      <c r="D365" s="46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55"/>
      <c r="U365" s="55"/>
      <c r="V365" s="55"/>
      <c r="W365" s="45"/>
      <c r="X365" s="48"/>
      <c r="Y365" s="49"/>
      <c r="Z365" s="50"/>
      <c r="AA365" s="51"/>
      <c r="AB365" s="52"/>
      <c r="AC365" s="52"/>
      <c r="AD365" s="53"/>
      <c r="AE365" s="54"/>
      <c r="AF365" s="53"/>
      <c r="AG365" s="54"/>
      <c r="AH365" s="53"/>
      <c r="AI365" s="54"/>
      <c r="AJ365" s="55"/>
      <c r="AK365" s="53"/>
      <c r="AL365" s="54"/>
      <c r="AM365" s="53"/>
      <c r="AN365" s="54"/>
      <c r="AO365" s="53"/>
      <c r="AP365" s="54"/>
      <c r="AQ365" s="55"/>
      <c r="AR365" s="56"/>
      <c r="AS365" s="57"/>
      <c r="AT365" s="58"/>
    </row>
    <row r="366" spans="1:46" ht="15" customHeight="1" x14ac:dyDescent="0.2">
      <c r="A366" s="44"/>
      <c r="B366" s="45"/>
      <c r="C366" s="45"/>
      <c r="D366" s="46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55"/>
      <c r="U366" s="55"/>
      <c r="V366" s="55"/>
      <c r="W366" s="45"/>
      <c r="X366" s="48"/>
      <c r="Y366" s="49"/>
      <c r="Z366" s="50"/>
      <c r="AA366" s="51"/>
      <c r="AB366" s="52"/>
      <c r="AC366" s="52"/>
      <c r="AD366" s="53"/>
      <c r="AE366" s="54"/>
      <c r="AF366" s="53"/>
      <c r="AG366" s="54"/>
      <c r="AH366" s="53"/>
      <c r="AI366" s="54"/>
      <c r="AJ366" s="55"/>
      <c r="AK366" s="53"/>
      <c r="AL366" s="54"/>
      <c r="AM366" s="53"/>
      <c r="AN366" s="54"/>
      <c r="AO366" s="53"/>
      <c r="AP366" s="54"/>
      <c r="AQ366" s="55"/>
      <c r="AR366" s="56"/>
      <c r="AS366" s="57"/>
      <c r="AT366" s="58"/>
    </row>
    <row r="367" spans="1:46" ht="15" customHeight="1" x14ac:dyDescent="0.2">
      <c r="A367" s="44"/>
      <c r="B367" s="45"/>
      <c r="C367" s="45"/>
      <c r="D367" s="46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55"/>
      <c r="U367" s="55"/>
      <c r="V367" s="55"/>
      <c r="W367" s="45"/>
      <c r="X367" s="48"/>
      <c r="Y367" s="49"/>
      <c r="Z367" s="50"/>
      <c r="AA367" s="51"/>
      <c r="AB367" s="52"/>
      <c r="AC367" s="52"/>
      <c r="AD367" s="53"/>
      <c r="AE367" s="54"/>
      <c r="AF367" s="53"/>
      <c r="AG367" s="54"/>
      <c r="AH367" s="53"/>
      <c r="AI367" s="54"/>
      <c r="AJ367" s="55"/>
      <c r="AK367" s="53"/>
      <c r="AL367" s="54"/>
      <c r="AM367" s="53"/>
      <c r="AN367" s="54"/>
      <c r="AO367" s="53"/>
      <c r="AP367" s="54"/>
      <c r="AQ367" s="55"/>
      <c r="AR367" s="56"/>
      <c r="AS367" s="57"/>
      <c r="AT367" s="58"/>
    </row>
    <row r="368" spans="1:46" ht="15" customHeight="1" x14ac:dyDescent="0.2">
      <c r="A368" s="44"/>
      <c r="B368" s="45"/>
      <c r="C368" s="45"/>
      <c r="D368" s="46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55"/>
      <c r="U368" s="55"/>
      <c r="V368" s="55"/>
      <c r="W368" s="45"/>
      <c r="X368" s="48"/>
      <c r="Y368" s="49"/>
      <c r="Z368" s="50"/>
      <c r="AA368" s="51"/>
      <c r="AB368" s="52"/>
      <c r="AC368" s="52"/>
      <c r="AD368" s="53"/>
      <c r="AE368" s="54"/>
      <c r="AF368" s="53"/>
      <c r="AG368" s="54"/>
      <c r="AH368" s="53"/>
      <c r="AI368" s="54"/>
      <c r="AJ368" s="55"/>
      <c r="AK368" s="53"/>
      <c r="AL368" s="54"/>
      <c r="AM368" s="53"/>
      <c r="AN368" s="54"/>
      <c r="AO368" s="53"/>
      <c r="AP368" s="54"/>
      <c r="AQ368" s="55"/>
      <c r="AR368" s="56"/>
      <c r="AS368" s="57"/>
      <c r="AT368" s="58"/>
    </row>
    <row r="369" spans="1:46" ht="15" customHeight="1" x14ac:dyDescent="0.2">
      <c r="A369" s="44"/>
      <c r="B369" s="45"/>
      <c r="C369" s="45"/>
      <c r="D369" s="46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55"/>
      <c r="U369" s="55"/>
      <c r="V369" s="55"/>
      <c r="W369" s="45"/>
      <c r="X369" s="48"/>
      <c r="Y369" s="49"/>
      <c r="Z369" s="50"/>
      <c r="AA369" s="51"/>
      <c r="AB369" s="52"/>
      <c r="AC369" s="52"/>
      <c r="AD369" s="53"/>
      <c r="AE369" s="54"/>
      <c r="AF369" s="53"/>
      <c r="AG369" s="54"/>
      <c r="AH369" s="53"/>
      <c r="AI369" s="54"/>
      <c r="AJ369" s="55"/>
      <c r="AK369" s="53"/>
      <c r="AL369" s="54"/>
      <c r="AM369" s="53"/>
      <c r="AN369" s="54"/>
      <c r="AO369" s="53"/>
      <c r="AP369" s="54"/>
      <c r="AQ369" s="55"/>
      <c r="AR369" s="56"/>
      <c r="AS369" s="57"/>
      <c r="AT369" s="58"/>
    </row>
    <row r="370" spans="1:46" ht="15" customHeight="1" x14ac:dyDescent="0.2">
      <c r="A370" s="44"/>
      <c r="B370" s="45"/>
      <c r="C370" s="45"/>
      <c r="D370" s="46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55"/>
      <c r="U370" s="55"/>
      <c r="V370" s="55"/>
      <c r="W370" s="45"/>
      <c r="X370" s="48"/>
      <c r="Y370" s="49"/>
      <c r="Z370" s="50"/>
      <c r="AA370" s="51"/>
      <c r="AB370" s="52"/>
      <c r="AC370" s="52"/>
      <c r="AD370" s="53"/>
      <c r="AE370" s="54"/>
      <c r="AF370" s="53"/>
      <c r="AG370" s="54"/>
      <c r="AH370" s="53"/>
      <c r="AI370" s="54"/>
      <c r="AJ370" s="55"/>
      <c r="AK370" s="53"/>
      <c r="AL370" s="54"/>
      <c r="AM370" s="53"/>
      <c r="AN370" s="54"/>
      <c r="AO370" s="53"/>
      <c r="AP370" s="54"/>
      <c r="AQ370" s="55"/>
      <c r="AR370" s="56"/>
      <c r="AS370" s="57"/>
      <c r="AT370" s="58"/>
    </row>
    <row r="371" spans="1:46" ht="15" customHeight="1" x14ac:dyDescent="0.2">
      <c r="A371" s="44"/>
      <c r="B371" s="45"/>
      <c r="C371" s="45"/>
      <c r="D371" s="46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55"/>
      <c r="U371" s="55"/>
      <c r="V371" s="55"/>
      <c r="W371" s="45"/>
      <c r="X371" s="48"/>
      <c r="Y371" s="49"/>
      <c r="Z371" s="50"/>
      <c r="AA371" s="51"/>
      <c r="AB371" s="52"/>
      <c r="AC371" s="52"/>
      <c r="AD371" s="53"/>
      <c r="AE371" s="54"/>
      <c r="AF371" s="53"/>
      <c r="AG371" s="54"/>
      <c r="AH371" s="53"/>
      <c r="AI371" s="54"/>
      <c r="AJ371" s="55"/>
      <c r="AK371" s="53"/>
      <c r="AL371" s="54"/>
      <c r="AM371" s="53"/>
      <c r="AN371" s="54"/>
      <c r="AO371" s="53"/>
      <c r="AP371" s="54"/>
      <c r="AQ371" s="55"/>
      <c r="AR371" s="56"/>
      <c r="AS371" s="57"/>
      <c r="AT371" s="58"/>
    </row>
    <row r="372" spans="1:46" ht="15" customHeight="1" x14ac:dyDescent="0.2">
      <c r="A372" s="44"/>
      <c r="B372" s="45"/>
      <c r="C372" s="45"/>
      <c r="D372" s="46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55"/>
      <c r="U372" s="55"/>
      <c r="V372" s="55"/>
      <c r="W372" s="45"/>
      <c r="X372" s="48"/>
      <c r="Y372" s="49"/>
      <c r="Z372" s="50"/>
      <c r="AA372" s="51"/>
      <c r="AB372" s="52"/>
      <c r="AC372" s="52"/>
      <c r="AD372" s="53"/>
      <c r="AE372" s="54"/>
      <c r="AF372" s="53"/>
      <c r="AG372" s="54"/>
      <c r="AH372" s="53"/>
      <c r="AI372" s="54"/>
      <c r="AJ372" s="55"/>
      <c r="AK372" s="53"/>
      <c r="AL372" s="54"/>
      <c r="AM372" s="53"/>
      <c r="AN372" s="54"/>
      <c r="AO372" s="53"/>
      <c r="AP372" s="54"/>
      <c r="AQ372" s="55"/>
      <c r="AR372" s="56"/>
      <c r="AS372" s="57"/>
      <c r="AT372" s="58"/>
    </row>
    <row r="373" spans="1:46" ht="15" customHeight="1" x14ac:dyDescent="0.2">
      <c r="A373" s="44"/>
      <c r="B373" s="45"/>
      <c r="C373" s="45"/>
      <c r="D373" s="46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55"/>
      <c r="U373" s="55"/>
      <c r="V373" s="55"/>
      <c r="W373" s="45"/>
      <c r="X373" s="48"/>
      <c r="Y373" s="49"/>
      <c r="Z373" s="50"/>
      <c r="AA373" s="51"/>
      <c r="AB373" s="52"/>
      <c r="AC373" s="52"/>
      <c r="AD373" s="53"/>
      <c r="AE373" s="54"/>
      <c r="AF373" s="53"/>
      <c r="AG373" s="54"/>
      <c r="AH373" s="53"/>
      <c r="AI373" s="54"/>
      <c r="AJ373" s="55"/>
      <c r="AK373" s="53"/>
      <c r="AL373" s="54"/>
      <c r="AM373" s="53"/>
      <c r="AN373" s="54"/>
      <c r="AO373" s="53"/>
      <c r="AP373" s="54"/>
      <c r="AQ373" s="55"/>
      <c r="AR373" s="56"/>
      <c r="AS373" s="57"/>
      <c r="AT373" s="58"/>
    </row>
    <row r="374" spans="1:46" ht="15" customHeight="1" x14ac:dyDescent="0.2">
      <c r="A374" s="44"/>
      <c r="B374" s="45"/>
      <c r="C374" s="45"/>
      <c r="D374" s="46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55"/>
      <c r="U374" s="55"/>
      <c r="V374" s="55"/>
      <c r="W374" s="45"/>
      <c r="X374" s="48"/>
      <c r="Y374" s="49"/>
      <c r="Z374" s="50"/>
      <c r="AA374" s="51"/>
      <c r="AB374" s="52"/>
      <c r="AC374" s="52"/>
      <c r="AD374" s="53"/>
      <c r="AE374" s="54"/>
      <c r="AF374" s="53"/>
      <c r="AG374" s="54"/>
      <c r="AH374" s="53"/>
      <c r="AI374" s="54"/>
      <c r="AJ374" s="55"/>
      <c r="AK374" s="53"/>
      <c r="AL374" s="54"/>
      <c r="AM374" s="53"/>
      <c r="AN374" s="54"/>
      <c r="AO374" s="53"/>
      <c r="AP374" s="54"/>
      <c r="AQ374" s="55"/>
      <c r="AR374" s="56"/>
      <c r="AS374" s="57"/>
      <c r="AT374" s="58"/>
    </row>
    <row r="375" spans="1:46" ht="15" customHeight="1" x14ac:dyDescent="0.2">
      <c r="A375" s="44"/>
      <c r="B375" s="45"/>
      <c r="C375" s="45"/>
      <c r="D375" s="46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55"/>
      <c r="U375" s="55"/>
      <c r="V375" s="55"/>
      <c r="W375" s="45"/>
      <c r="X375" s="48"/>
      <c r="Y375" s="49"/>
      <c r="Z375" s="50"/>
      <c r="AA375" s="51"/>
      <c r="AB375" s="52"/>
      <c r="AC375" s="52"/>
      <c r="AD375" s="53"/>
      <c r="AE375" s="54"/>
      <c r="AF375" s="53"/>
      <c r="AG375" s="54"/>
      <c r="AH375" s="53"/>
      <c r="AI375" s="54"/>
      <c r="AJ375" s="55"/>
      <c r="AK375" s="53"/>
      <c r="AL375" s="54"/>
      <c r="AM375" s="53"/>
      <c r="AN375" s="54"/>
      <c r="AO375" s="53"/>
      <c r="AP375" s="54"/>
      <c r="AQ375" s="55"/>
      <c r="AR375" s="56"/>
      <c r="AS375" s="57"/>
      <c r="AT375" s="58"/>
    </row>
    <row r="376" spans="1:46" ht="15" customHeight="1" x14ac:dyDescent="0.2">
      <c r="A376" s="44"/>
      <c r="B376" s="45"/>
      <c r="C376" s="45"/>
      <c r="D376" s="46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55"/>
      <c r="U376" s="55"/>
      <c r="V376" s="55"/>
      <c r="W376" s="45"/>
      <c r="X376" s="48"/>
      <c r="Y376" s="49"/>
      <c r="Z376" s="50"/>
      <c r="AA376" s="51"/>
      <c r="AB376" s="52"/>
      <c r="AC376" s="52"/>
      <c r="AD376" s="53"/>
      <c r="AE376" s="54"/>
      <c r="AF376" s="53"/>
      <c r="AG376" s="54"/>
      <c r="AH376" s="53"/>
      <c r="AI376" s="54"/>
      <c r="AJ376" s="55"/>
      <c r="AK376" s="53"/>
      <c r="AL376" s="54"/>
      <c r="AM376" s="53"/>
      <c r="AN376" s="54"/>
      <c r="AO376" s="53"/>
      <c r="AP376" s="54"/>
      <c r="AQ376" s="55"/>
      <c r="AR376" s="56"/>
      <c r="AS376" s="57"/>
      <c r="AT376" s="58"/>
    </row>
    <row r="377" spans="1:46" ht="15" customHeight="1" x14ac:dyDescent="0.2">
      <c r="A377" s="44"/>
      <c r="B377" s="45"/>
      <c r="C377" s="45"/>
      <c r="D377" s="46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55"/>
      <c r="U377" s="55"/>
      <c r="V377" s="55"/>
      <c r="W377" s="45"/>
      <c r="X377" s="48"/>
      <c r="Y377" s="49"/>
      <c r="Z377" s="50"/>
      <c r="AA377" s="51"/>
      <c r="AB377" s="52"/>
      <c r="AC377" s="52"/>
      <c r="AD377" s="53"/>
      <c r="AE377" s="54"/>
      <c r="AF377" s="53"/>
      <c r="AG377" s="54"/>
      <c r="AH377" s="53"/>
      <c r="AI377" s="54"/>
      <c r="AJ377" s="55"/>
      <c r="AK377" s="53"/>
      <c r="AL377" s="54"/>
      <c r="AM377" s="53"/>
      <c r="AN377" s="54"/>
      <c r="AO377" s="53"/>
      <c r="AP377" s="54"/>
      <c r="AQ377" s="55"/>
      <c r="AR377" s="56"/>
      <c r="AS377" s="57"/>
      <c r="AT377" s="58"/>
    </row>
    <row r="378" spans="1:46" ht="15" customHeight="1" x14ac:dyDescent="0.2">
      <c r="A378" s="44"/>
      <c r="B378" s="45"/>
      <c r="C378" s="45"/>
      <c r="D378" s="46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55"/>
      <c r="U378" s="55"/>
      <c r="V378" s="55"/>
      <c r="W378" s="45"/>
      <c r="X378" s="48"/>
      <c r="Y378" s="49"/>
      <c r="Z378" s="50"/>
      <c r="AA378" s="51"/>
      <c r="AB378" s="52"/>
      <c r="AC378" s="52"/>
      <c r="AD378" s="53"/>
      <c r="AE378" s="54"/>
      <c r="AF378" s="53"/>
      <c r="AG378" s="54"/>
      <c r="AH378" s="53"/>
      <c r="AI378" s="54"/>
      <c r="AJ378" s="55"/>
      <c r="AK378" s="53"/>
      <c r="AL378" s="54"/>
      <c r="AM378" s="53"/>
      <c r="AN378" s="54"/>
      <c r="AO378" s="53"/>
      <c r="AP378" s="54"/>
      <c r="AQ378" s="55"/>
      <c r="AR378" s="56"/>
      <c r="AS378" s="57"/>
      <c r="AT378" s="58"/>
    </row>
    <row r="379" spans="1:46" ht="15" customHeight="1" x14ac:dyDescent="0.2">
      <c r="A379" s="44"/>
      <c r="B379" s="45"/>
      <c r="C379" s="45"/>
      <c r="D379" s="46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55"/>
      <c r="U379" s="55"/>
      <c r="V379" s="55"/>
      <c r="W379" s="45"/>
      <c r="X379" s="48"/>
      <c r="Y379" s="49"/>
      <c r="Z379" s="50"/>
      <c r="AA379" s="51"/>
      <c r="AB379" s="52"/>
      <c r="AC379" s="52"/>
      <c r="AD379" s="53"/>
      <c r="AE379" s="54"/>
      <c r="AF379" s="53"/>
      <c r="AG379" s="54"/>
      <c r="AH379" s="53"/>
      <c r="AI379" s="54"/>
      <c r="AJ379" s="55"/>
      <c r="AK379" s="53"/>
      <c r="AL379" s="54"/>
      <c r="AM379" s="53"/>
      <c r="AN379" s="54"/>
      <c r="AO379" s="53"/>
      <c r="AP379" s="54"/>
      <c r="AQ379" s="55"/>
      <c r="AR379" s="56"/>
      <c r="AS379" s="57"/>
      <c r="AT379" s="58"/>
    </row>
    <row r="380" spans="1:46" ht="15" customHeight="1" x14ac:dyDescent="0.2">
      <c r="A380" s="44"/>
      <c r="B380" s="45"/>
      <c r="C380" s="45"/>
      <c r="D380" s="46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55"/>
      <c r="U380" s="55"/>
      <c r="V380" s="55"/>
      <c r="W380" s="45"/>
      <c r="X380" s="48"/>
      <c r="Y380" s="49"/>
      <c r="Z380" s="50"/>
      <c r="AA380" s="51"/>
      <c r="AB380" s="52"/>
      <c r="AC380" s="52"/>
      <c r="AD380" s="53"/>
      <c r="AE380" s="54"/>
      <c r="AF380" s="53"/>
      <c r="AG380" s="54"/>
      <c r="AH380" s="53"/>
      <c r="AI380" s="54"/>
      <c r="AJ380" s="55"/>
      <c r="AK380" s="53"/>
      <c r="AL380" s="54"/>
      <c r="AM380" s="53"/>
      <c r="AN380" s="54"/>
      <c r="AO380" s="53"/>
      <c r="AP380" s="54"/>
      <c r="AQ380" s="55"/>
      <c r="AR380" s="56"/>
      <c r="AS380" s="57"/>
      <c r="AT380" s="58"/>
    </row>
    <row r="381" spans="1:46" ht="15" customHeight="1" x14ac:dyDescent="0.2">
      <c r="A381" s="44"/>
      <c r="B381" s="45"/>
      <c r="C381" s="45"/>
      <c r="D381" s="46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55"/>
      <c r="U381" s="55"/>
      <c r="V381" s="55"/>
      <c r="W381" s="45"/>
      <c r="X381" s="48"/>
      <c r="Y381" s="49"/>
      <c r="Z381" s="50"/>
      <c r="AA381" s="51"/>
      <c r="AB381" s="52"/>
      <c r="AC381" s="52"/>
      <c r="AD381" s="53"/>
      <c r="AE381" s="54"/>
      <c r="AF381" s="53"/>
      <c r="AG381" s="54"/>
      <c r="AH381" s="53"/>
      <c r="AI381" s="54"/>
      <c r="AJ381" s="55"/>
      <c r="AK381" s="53"/>
      <c r="AL381" s="54"/>
      <c r="AM381" s="53"/>
      <c r="AN381" s="54"/>
      <c r="AO381" s="53"/>
      <c r="AP381" s="54"/>
      <c r="AQ381" s="55"/>
      <c r="AR381" s="56"/>
      <c r="AS381" s="57"/>
      <c r="AT381" s="58"/>
    </row>
    <row r="382" spans="1:46" ht="15" customHeight="1" x14ac:dyDescent="0.2">
      <c r="A382" s="44"/>
      <c r="B382" s="45"/>
      <c r="C382" s="45"/>
      <c r="D382" s="46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55"/>
      <c r="U382" s="55"/>
      <c r="V382" s="55"/>
      <c r="W382" s="45"/>
      <c r="X382" s="48"/>
      <c r="Y382" s="49"/>
      <c r="Z382" s="50"/>
      <c r="AA382" s="51"/>
      <c r="AB382" s="52"/>
      <c r="AC382" s="52"/>
      <c r="AD382" s="53"/>
      <c r="AE382" s="54"/>
      <c r="AF382" s="53"/>
      <c r="AG382" s="54"/>
      <c r="AH382" s="53"/>
      <c r="AI382" s="54"/>
      <c r="AJ382" s="55"/>
      <c r="AK382" s="53"/>
      <c r="AL382" s="54"/>
      <c r="AM382" s="53"/>
      <c r="AN382" s="54"/>
      <c r="AO382" s="53"/>
      <c r="AP382" s="54"/>
      <c r="AQ382" s="55"/>
      <c r="AR382" s="56"/>
      <c r="AS382" s="57"/>
      <c r="AT382" s="58"/>
    </row>
    <row r="383" spans="1:46" ht="15" customHeight="1" x14ac:dyDescent="0.2">
      <c r="A383" s="44"/>
      <c r="B383" s="45"/>
      <c r="C383" s="45"/>
      <c r="D383" s="46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55"/>
      <c r="U383" s="55"/>
      <c r="V383" s="55"/>
      <c r="W383" s="45"/>
      <c r="X383" s="48"/>
      <c r="Y383" s="49"/>
      <c r="Z383" s="50"/>
      <c r="AA383" s="51"/>
      <c r="AB383" s="52"/>
      <c r="AC383" s="52"/>
      <c r="AD383" s="53"/>
      <c r="AE383" s="54"/>
      <c r="AF383" s="53"/>
      <c r="AG383" s="54"/>
      <c r="AH383" s="53"/>
      <c r="AI383" s="54"/>
      <c r="AJ383" s="55"/>
      <c r="AK383" s="53"/>
      <c r="AL383" s="54"/>
      <c r="AM383" s="53"/>
      <c r="AN383" s="54"/>
      <c r="AO383" s="53"/>
      <c r="AP383" s="54"/>
      <c r="AQ383" s="55"/>
      <c r="AR383" s="56"/>
      <c r="AS383" s="57"/>
      <c r="AT383" s="58"/>
    </row>
    <row r="384" spans="1:46" ht="15" customHeight="1" x14ac:dyDescent="0.2">
      <c r="A384" s="44"/>
      <c r="B384" s="45"/>
      <c r="C384" s="45"/>
      <c r="D384" s="46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55"/>
      <c r="U384" s="55"/>
      <c r="V384" s="55"/>
      <c r="W384" s="45"/>
      <c r="X384" s="48"/>
      <c r="Y384" s="49"/>
      <c r="Z384" s="50"/>
      <c r="AA384" s="51"/>
      <c r="AB384" s="52"/>
      <c r="AC384" s="52"/>
      <c r="AD384" s="53"/>
      <c r="AE384" s="54"/>
      <c r="AF384" s="53"/>
      <c r="AG384" s="54"/>
      <c r="AH384" s="53"/>
      <c r="AI384" s="54"/>
      <c r="AJ384" s="55"/>
      <c r="AK384" s="53"/>
      <c r="AL384" s="54"/>
      <c r="AM384" s="53"/>
      <c r="AN384" s="54"/>
      <c r="AO384" s="53"/>
      <c r="AP384" s="54"/>
      <c r="AQ384" s="55"/>
      <c r="AR384" s="56"/>
      <c r="AS384" s="57"/>
      <c r="AT384" s="58"/>
    </row>
    <row r="385" spans="1:46" ht="15" customHeight="1" x14ac:dyDescent="0.2">
      <c r="A385" s="44"/>
      <c r="B385" s="45"/>
      <c r="C385" s="45"/>
      <c r="D385" s="46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55"/>
      <c r="U385" s="55"/>
      <c r="V385" s="55"/>
      <c r="W385" s="45"/>
      <c r="X385" s="48"/>
      <c r="Y385" s="49"/>
      <c r="Z385" s="50"/>
      <c r="AA385" s="51"/>
      <c r="AB385" s="52"/>
      <c r="AC385" s="52"/>
      <c r="AD385" s="53"/>
      <c r="AE385" s="54"/>
      <c r="AF385" s="53"/>
      <c r="AG385" s="54"/>
      <c r="AH385" s="53"/>
      <c r="AI385" s="54"/>
      <c r="AJ385" s="55"/>
      <c r="AK385" s="53"/>
      <c r="AL385" s="54"/>
      <c r="AM385" s="53"/>
      <c r="AN385" s="54"/>
      <c r="AO385" s="53"/>
      <c r="AP385" s="54"/>
      <c r="AQ385" s="55"/>
      <c r="AR385" s="56"/>
      <c r="AS385" s="57"/>
      <c r="AT385" s="58"/>
    </row>
    <row r="386" spans="1:46" ht="15" customHeight="1" x14ac:dyDescent="0.2">
      <c r="A386" s="44"/>
      <c r="B386" s="45"/>
      <c r="C386" s="45"/>
      <c r="D386" s="46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55"/>
      <c r="U386" s="55"/>
      <c r="V386" s="55"/>
      <c r="W386" s="45"/>
      <c r="X386" s="48"/>
      <c r="Y386" s="49"/>
      <c r="Z386" s="50"/>
      <c r="AA386" s="51"/>
      <c r="AB386" s="52"/>
      <c r="AC386" s="52"/>
      <c r="AD386" s="53"/>
      <c r="AE386" s="54"/>
      <c r="AF386" s="53"/>
      <c r="AG386" s="54"/>
      <c r="AH386" s="53"/>
      <c r="AI386" s="54"/>
      <c r="AJ386" s="55"/>
      <c r="AK386" s="53"/>
      <c r="AL386" s="54"/>
      <c r="AM386" s="53"/>
      <c r="AN386" s="54"/>
      <c r="AO386" s="53"/>
      <c r="AP386" s="54"/>
      <c r="AQ386" s="55"/>
      <c r="AR386" s="56"/>
      <c r="AS386" s="57"/>
      <c r="AT386" s="58"/>
    </row>
    <row r="387" spans="1:46" ht="15" customHeight="1" x14ac:dyDescent="0.2">
      <c r="A387" s="44"/>
      <c r="B387" s="45"/>
      <c r="C387" s="45"/>
      <c r="D387" s="46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55"/>
      <c r="U387" s="55"/>
      <c r="V387" s="55"/>
      <c r="W387" s="45"/>
      <c r="X387" s="48"/>
      <c r="Y387" s="49"/>
      <c r="Z387" s="50"/>
      <c r="AA387" s="51"/>
      <c r="AB387" s="52"/>
      <c r="AC387" s="52"/>
      <c r="AD387" s="53"/>
      <c r="AE387" s="54"/>
      <c r="AF387" s="53"/>
      <c r="AG387" s="54"/>
      <c r="AH387" s="53"/>
      <c r="AI387" s="54"/>
      <c r="AJ387" s="55"/>
      <c r="AK387" s="53"/>
      <c r="AL387" s="54"/>
      <c r="AM387" s="53"/>
      <c r="AN387" s="54"/>
      <c r="AO387" s="53"/>
      <c r="AP387" s="54"/>
      <c r="AQ387" s="55"/>
      <c r="AR387" s="56"/>
      <c r="AS387" s="57"/>
      <c r="AT387" s="58"/>
    </row>
    <row r="388" spans="1:46" ht="15" customHeight="1" x14ac:dyDescent="0.2">
      <c r="A388" s="44"/>
      <c r="B388" s="45"/>
      <c r="C388" s="45"/>
      <c r="D388" s="46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55"/>
      <c r="U388" s="55"/>
      <c r="V388" s="55"/>
      <c r="W388" s="45"/>
      <c r="X388" s="48"/>
      <c r="Y388" s="49"/>
      <c r="Z388" s="50"/>
      <c r="AA388" s="51"/>
      <c r="AB388" s="52"/>
      <c r="AC388" s="52"/>
      <c r="AD388" s="53"/>
      <c r="AE388" s="54"/>
      <c r="AF388" s="53"/>
      <c r="AG388" s="54"/>
      <c r="AH388" s="53"/>
      <c r="AI388" s="54"/>
      <c r="AJ388" s="55"/>
      <c r="AK388" s="53"/>
      <c r="AL388" s="54"/>
      <c r="AM388" s="53"/>
      <c r="AN388" s="54"/>
      <c r="AO388" s="53"/>
      <c r="AP388" s="54"/>
      <c r="AQ388" s="55"/>
      <c r="AR388" s="56"/>
      <c r="AS388" s="57"/>
      <c r="AT388" s="58"/>
    </row>
    <row r="389" spans="1:46" s="7" customFormat="1" ht="30" x14ac:dyDescent="0.2">
      <c r="A389" s="254" t="s">
        <v>17</v>
      </c>
      <c r="B389" s="255"/>
      <c r="C389" s="255"/>
      <c r="D389" s="255"/>
      <c r="E389" s="255"/>
      <c r="F389" s="255"/>
      <c r="G389" s="255"/>
      <c r="H389" s="255"/>
      <c r="I389" s="255"/>
      <c r="J389" s="255"/>
      <c r="K389" s="255"/>
      <c r="L389" s="255"/>
      <c r="M389" s="255"/>
      <c r="N389" s="255"/>
      <c r="O389" s="255"/>
      <c r="P389" s="255"/>
      <c r="Q389" s="255"/>
      <c r="R389" s="255"/>
      <c r="S389" s="255"/>
      <c r="T389" s="255"/>
      <c r="U389" s="255"/>
      <c r="V389" s="255"/>
      <c r="W389" s="255"/>
      <c r="X389" s="255"/>
      <c r="Y389" s="255"/>
    </row>
    <row r="390" spans="1:46" ht="15.95" customHeight="1" x14ac:dyDescent="0.2">
      <c r="A390" s="8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2"/>
    </row>
    <row r="391" spans="1:46" ht="21" customHeight="1" x14ac:dyDescent="0.2">
      <c r="A391" s="14" t="s">
        <v>32</v>
      </c>
      <c r="B391" s="14"/>
      <c r="C391" s="14"/>
      <c r="D391" s="15"/>
      <c r="E391" s="16"/>
      <c r="F391" s="16"/>
      <c r="G391" s="16"/>
      <c r="H391" s="16"/>
      <c r="I391" s="16"/>
      <c r="J391" s="16"/>
      <c r="K391" s="17" t="s">
        <v>68</v>
      </c>
      <c r="L391" s="17"/>
      <c r="M391" s="17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8"/>
    </row>
    <row r="392" spans="1:46" ht="18" customHeight="1" x14ac:dyDescent="0.2">
      <c r="A392" s="14" t="s">
        <v>70</v>
      </c>
      <c r="B392" s="14"/>
      <c r="C392" s="14"/>
      <c r="D392" s="15"/>
      <c r="E392" s="16"/>
      <c r="F392" s="16"/>
      <c r="G392" s="16"/>
      <c r="H392" s="16"/>
      <c r="I392" s="16"/>
      <c r="J392" s="16"/>
      <c r="K392" s="17" t="s">
        <v>62</v>
      </c>
      <c r="L392" s="17"/>
      <c r="M392" s="17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8" t="s">
        <v>10</v>
      </c>
    </row>
    <row r="393" spans="1:46" ht="15.95" customHeight="1" x14ac:dyDescent="0.2">
      <c r="A393" s="19"/>
      <c r="B393" s="20"/>
      <c r="C393" s="20"/>
      <c r="D393" s="2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22"/>
    </row>
    <row r="394" spans="1:46" ht="14.1" customHeight="1" x14ac:dyDescent="0.2">
      <c r="A394" s="235" t="s">
        <v>2</v>
      </c>
      <c r="B394" s="236" t="s">
        <v>3</v>
      </c>
      <c r="C394" s="236" t="s">
        <v>4</v>
      </c>
      <c r="D394" s="236" t="s">
        <v>5</v>
      </c>
      <c r="E394" s="237" t="s">
        <v>21</v>
      </c>
      <c r="F394" s="238"/>
      <c r="G394" s="238"/>
      <c r="H394" s="238"/>
      <c r="I394" s="238"/>
      <c r="J394" s="238"/>
      <c r="K394" s="238"/>
      <c r="L394" s="71"/>
      <c r="M394" s="66"/>
      <c r="N394" s="235" t="s">
        <v>22</v>
      </c>
      <c r="O394" s="235"/>
      <c r="P394" s="235"/>
      <c r="Q394" s="235"/>
      <c r="R394" s="235"/>
      <c r="S394" s="235"/>
      <c r="T394" s="256"/>
      <c r="U394" s="71"/>
      <c r="V394" s="72"/>
      <c r="W394" s="257" t="s">
        <v>6</v>
      </c>
      <c r="X394" s="243" t="s">
        <v>1</v>
      </c>
      <c r="Y394" s="236" t="s">
        <v>1134</v>
      </c>
    </row>
    <row r="395" spans="1:46" ht="14.1" customHeight="1" x14ac:dyDescent="0.2">
      <c r="A395" s="235"/>
      <c r="B395" s="236"/>
      <c r="C395" s="236"/>
      <c r="D395" s="236"/>
      <c r="E395" s="240"/>
      <c r="F395" s="241"/>
      <c r="G395" s="241"/>
      <c r="H395" s="241"/>
      <c r="I395" s="241"/>
      <c r="J395" s="241"/>
      <c r="K395" s="241"/>
      <c r="L395" s="73"/>
      <c r="M395" s="68"/>
      <c r="N395" s="235"/>
      <c r="O395" s="235"/>
      <c r="P395" s="235"/>
      <c r="Q395" s="235"/>
      <c r="R395" s="235"/>
      <c r="S395" s="235"/>
      <c r="T395" s="256"/>
      <c r="U395" s="73"/>
      <c r="V395" s="74"/>
      <c r="W395" s="258"/>
      <c r="X395" s="243"/>
      <c r="Y395" s="236"/>
    </row>
    <row r="396" spans="1:46" ht="14.1" customHeight="1" x14ac:dyDescent="0.2">
      <c r="A396" s="235"/>
      <c r="B396" s="236"/>
      <c r="C396" s="236"/>
      <c r="D396" s="236"/>
      <c r="E396" s="232" t="s">
        <v>14</v>
      </c>
      <c r="F396" s="232"/>
      <c r="G396" s="232" t="s">
        <v>15</v>
      </c>
      <c r="H396" s="232"/>
      <c r="I396" s="232" t="s">
        <v>16</v>
      </c>
      <c r="J396" s="232"/>
      <c r="K396" s="23" t="s">
        <v>13</v>
      </c>
      <c r="L396" s="23" t="s">
        <v>1132</v>
      </c>
      <c r="M396" s="23" t="s">
        <v>1133</v>
      </c>
      <c r="N396" s="232" t="s">
        <v>14</v>
      </c>
      <c r="O396" s="232"/>
      <c r="P396" s="232" t="s">
        <v>15</v>
      </c>
      <c r="Q396" s="232"/>
      <c r="R396" s="232" t="s">
        <v>16</v>
      </c>
      <c r="S396" s="232"/>
      <c r="T396" s="23" t="s">
        <v>13</v>
      </c>
      <c r="U396" s="23" t="s">
        <v>1132</v>
      </c>
      <c r="V396" s="23" t="s">
        <v>1133</v>
      </c>
      <c r="W396" s="259"/>
      <c r="X396" s="243"/>
      <c r="Y396" s="236"/>
    </row>
    <row r="397" spans="1:46" s="185" customFormat="1" ht="20.100000000000001" customHeight="1" x14ac:dyDescent="0.25">
      <c r="A397" s="175">
        <v>1</v>
      </c>
      <c r="B397" s="176" t="s">
        <v>754</v>
      </c>
      <c r="C397" s="177" t="s">
        <v>96</v>
      </c>
      <c r="D397" s="177" t="s">
        <v>755</v>
      </c>
      <c r="E397" s="178">
        <v>70</v>
      </c>
      <c r="F397" s="179">
        <f t="shared" ref="F397:F400" si="207">E397/631</f>
        <v>0.11093502377179081</v>
      </c>
      <c r="G397" s="178">
        <v>58</v>
      </c>
      <c r="H397" s="179">
        <f t="shared" ref="H397:H400" si="208">G397/631.66</f>
        <v>9.1821549567805472E-2</v>
      </c>
      <c r="I397" s="178">
        <v>38</v>
      </c>
      <c r="J397" s="179">
        <f t="shared" ref="J397:J400" si="209">I397/631.66</f>
        <v>6.0158946268562205E-2</v>
      </c>
      <c r="K397" s="179">
        <v>1.4999999999999999E-2</v>
      </c>
      <c r="L397" s="179">
        <f t="shared" ref="L397" si="210">F397+H397+J397</f>
        <v>0.26291551960815851</v>
      </c>
      <c r="M397" s="180" t="str">
        <f t="shared" ref="M397" si="211">IF(L397&lt;28.5%,"F",IF(L397&gt;=28.5%,"P"))</f>
        <v>F</v>
      </c>
      <c r="N397" s="181">
        <v>63</v>
      </c>
      <c r="O397" s="179">
        <f t="shared" ref="O397:O400" si="212">N397/631.66</f>
        <v>9.9737200392616285E-2</v>
      </c>
      <c r="P397" s="178">
        <v>73</v>
      </c>
      <c r="Q397" s="179">
        <f t="shared" ref="Q397:Q400" si="213">P397/631.66</f>
        <v>0.11556850204223792</v>
      </c>
      <c r="R397" s="178">
        <v>73</v>
      </c>
      <c r="S397" s="179">
        <f t="shared" ref="S397:S400" si="214">R397/631.66</f>
        <v>0.11556850204223792</v>
      </c>
      <c r="T397" s="179">
        <v>2.5000000000000001E-2</v>
      </c>
      <c r="U397" s="179">
        <f t="shared" ref="U397:U417" si="215">O397+Q397+S397</f>
        <v>0.33087420447709215</v>
      </c>
      <c r="V397" s="180" t="str">
        <f t="shared" ref="V397:V417" si="216">IF(U397&lt;28.5%,"F",IF(U397&gt;=28.5%,"P"))</f>
        <v>P</v>
      </c>
      <c r="W397" s="182">
        <f t="shared" ref="W397:W414" si="217">T397+S397+Q397+O397+K397+J397+H397+F397</f>
        <v>0.63378972408525058</v>
      </c>
      <c r="X397" s="183" t="s">
        <v>91</v>
      </c>
      <c r="Y397" s="184"/>
    </row>
    <row r="398" spans="1:46" s="39" customFormat="1" ht="20.100000000000001" customHeight="1" x14ac:dyDescent="0.25">
      <c r="A398" s="24">
        <v>2</v>
      </c>
      <c r="B398" s="25" t="s">
        <v>756</v>
      </c>
      <c r="C398" s="26" t="s">
        <v>624</v>
      </c>
      <c r="D398" s="26" t="s">
        <v>757</v>
      </c>
      <c r="E398" s="29">
        <v>96</v>
      </c>
      <c r="F398" s="28">
        <f t="shared" si="207"/>
        <v>0.15213946117274169</v>
      </c>
      <c r="G398" s="29">
        <v>82</v>
      </c>
      <c r="H398" s="28">
        <f t="shared" si="208"/>
        <v>0.12981667352689738</v>
      </c>
      <c r="I398" s="29">
        <v>70</v>
      </c>
      <c r="J398" s="28">
        <f t="shared" si="209"/>
        <v>0.11081911154735143</v>
      </c>
      <c r="K398" s="28">
        <v>0.01</v>
      </c>
      <c r="L398" s="28">
        <f t="shared" ref="L398:L417" si="218">F398+H398+J398</f>
        <v>0.39277524624699051</v>
      </c>
      <c r="M398" s="76" t="str">
        <f t="shared" ref="M398:M417" si="219">IF(L398&lt;28.5%,"F",IF(L398&gt;=28.5%,"P"))</f>
        <v>P</v>
      </c>
      <c r="N398" s="30">
        <v>80</v>
      </c>
      <c r="O398" s="28">
        <f t="shared" si="212"/>
        <v>0.12665041319697307</v>
      </c>
      <c r="P398" s="29">
        <v>74</v>
      </c>
      <c r="Q398" s="28">
        <f t="shared" si="213"/>
        <v>0.11715163220720008</v>
      </c>
      <c r="R398" s="29">
        <v>71</v>
      </c>
      <c r="S398" s="28">
        <f t="shared" si="214"/>
        <v>0.1124022417123136</v>
      </c>
      <c r="T398" s="28">
        <v>1.4999999999999999E-2</v>
      </c>
      <c r="U398" s="28">
        <f t="shared" si="215"/>
        <v>0.35620428711648677</v>
      </c>
      <c r="V398" s="76" t="str">
        <f t="shared" si="216"/>
        <v>P</v>
      </c>
      <c r="W398" s="31">
        <f t="shared" si="217"/>
        <v>0.77397953336347725</v>
      </c>
      <c r="X398" s="37" t="str">
        <f t="shared" ref="X398:X417" si="220">IF(W398&lt;60%,"F",IF(W398&lt;70%,"D",IF(W398&lt;80%,"C",IF(W398&lt;90%,"B",IF(W398&gt;=90%,"A")))))</f>
        <v>C</v>
      </c>
      <c r="Y398" s="38"/>
    </row>
    <row r="399" spans="1:46" s="36" customFormat="1" ht="20.100000000000001" customHeight="1" x14ac:dyDescent="0.25">
      <c r="A399" s="24">
        <v>3</v>
      </c>
      <c r="B399" s="25" t="s">
        <v>758</v>
      </c>
      <c r="C399" s="26" t="s">
        <v>96</v>
      </c>
      <c r="D399" s="26" t="s">
        <v>759</v>
      </c>
      <c r="E399" s="29">
        <v>77</v>
      </c>
      <c r="F399" s="28">
        <f t="shared" si="207"/>
        <v>0.12202852614896989</v>
      </c>
      <c r="G399" s="29">
        <v>68</v>
      </c>
      <c r="H399" s="28">
        <f t="shared" si="208"/>
        <v>0.1076528512174271</v>
      </c>
      <c r="I399" s="29">
        <v>52</v>
      </c>
      <c r="J399" s="28">
        <f t="shared" si="209"/>
        <v>8.2322768578032487E-2</v>
      </c>
      <c r="K399" s="28">
        <v>0.02</v>
      </c>
      <c r="L399" s="28">
        <f t="shared" si="218"/>
        <v>0.31200414594442949</v>
      </c>
      <c r="M399" s="76" t="str">
        <f t="shared" si="219"/>
        <v>P</v>
      </c>
      <c r="N399" s="30">
        <v>73</v>
      </c>
      <c r="O399" s="28">
        <f t="shared" si="212"/>
        <v>0.11556850204223792</v>
      </c>
      <c r="P399" s="29">
        <v>65</v>
      </c>
      <c r="Q399" s="28">
        <f t="shared" si="213"/>
        <v>0.10290346072254061</v>
      </c>
      <c r="R399" s="29">
        <v>73</v>
      </c>
      <c r="S399" s="28">
        <f t="shared" si="214"/>
        <v>0.11556850204223792</v>
      </c>
      <c r="T399" s="28">
        <v>2.5000000000000001E-2</v>
      </c>
      <c r="U399" s="28">
        <f t="shared" si="215"/>
        <v>0.33404046480701644</v>
      </c>
      <c r="V399" s="76" t="str">
        <f t="shared" si="216"/>
        <v>P</v>
      </c>
      <c r="W399" s="31">
        <f t="shared" si="217"/>
        <v>0.69104461075144596</v>
      </c>
      <c r="X399" s="32" t="str">
        <f t="shared" si="220"/>
        <v>D</v>
      </c>
      <c r="Y399" s="40"/>
    </row>
    <row r="400" spans="1:46" s="141" customFormat="1" ht="20.100000000000001" customHeight="1" x14ac:dyDescent="0.25">
      <c r="A400" s="24">
        <v>4</v>
      </c>
      <c r="B400" s="77" t="s">
        <v>760</v>
      </c>
      <c r="C400" s="78" t="s">
        <v>96</v>
      </c>
      <c r="D400" s="78" t="s">
        <v>761</v>
      </c>
      <c r="E400" s="81">
        <v>93</v>
      </c>
      <c r="F400" s="80">
        <f t="shared" si="207"/>
        <v>0.1473851030110935</v>
      </c>
      <c r="G400" s="81">
        <v>67</v>
      </c>
      <c r="H400" s="80">
        <f t="shared" si="208"/>
        <v>0.10606972105246494</v>
      </c>
      <c r="I400" s="81">
        <v>0</v>
      </c>
      <c r="J400" s="80">
        <f t="shared" si="209"/>
        <v>0</v>
      </c>
      <c r="K400" s="80">
        <v>0</v>
      </c>
      <c r="L400" s="80">
        <f t="shared" si="218"/>
        <v>0.25345482406355846</v>
      </c>
      <c r="M400" s="107" t="str">
        <f t="shared" si="219"/>
        <v>F</v>
      </c>
      <c r="N400" s="82">
        <v>93</v>
      </c>
      <c r="O400" s="80">
        <f t="shared" si="212"/>
        <v>0.14723110534148118</v>
      </c>
      <c r="P400" s="81">
        <v>89</v>
      </c>
      <c r="Q400" s="80">
        <f t="shared" si="213"/>
        <v>0.14089858468163252</v>
      </c>
      <c r="R400" s="81">
        <v>0</v>
      </c>
      <c r="S400" s="80">
        <f t="shared" si="214"/>
        <v>0</v>
      </c>
      <c r="T400" s="80">
        <v>0</v>
      </c>
      <c r="U400" s="80">
        <f t="shared" si="215"/>
        <v>0.28812969002311373</v>
      </c>
      <c r="V400" s="107" t="str">
        <f t="shared" si="216"/>
        <v>P</v>
      </c>
      <c r="W400" s="83">
        <f t="shared" si="217"/>
        <v>0.54158451408667219</v>
      </c>
      <c r="X400" s="84" t="str">
        <f t="shared" si="220"/>
        <v>F</v>
      </c>
      <c r="Y400" s="140"/>
    </row>
    <row r="401" spans="1:25" s="138" customFormat="1" ht="20.100000000000001" customHeight="1" x14ac:dyDescent="0.25">
      <c r="A401" s="24">
        <v>5</v>
      </c>
      <c r="B401" s="77" t="s">
        <v>762</v>
      </c>
      <c r="C401" s="78" t="s">
        <v>91</v>
      </c>
      <c r="D401" s="78" t="s">
        <v>763</v>
      </c>
      <c r="E401" s="81">
        <v>0</v>
      </c>
      <c r="F401" s="80">
        <f t="shared" ref="F401:F414" si="221">E401/631</f>
        <v>0</v>
      </c>
      <c r="G401" s="81">
        <v>0</v>
      </c>
      <c r="H401" s="80">
        <f t="shared" ref="H401:H414" si="222">G401/631.66</f>
        <v>0</v>
      </c>
      <c r="I401" s="81">
        <v>0</v>
      </c>
      <c r="J401" s="80">
        <f t="shared" ref="J401:J414" si="223">I401/631.66</f>
        <v>0</v>
      </c>
      <c r="K401" s="80">
        <v>0</v>
      </c>
      <c r="L401" s="80">
        <f t="shared" si="218"/>
        <v>0</v>
      </c>
      <c r="M401" s="107" t="str">
        <f t="shared" si="219"/>
        <v>F</v>
      </c>
      <c r="N401" s="82">
        <v>0</v>
      </c>
      <c r="O401" s="80">
        <f t="shared" ref="O401:O414" si="224">N401/631.66</f>
        <v>0</v>
      </c>
      <c r="P401" s="81">
        <v>0</v>
      </c>
      <c r="Q401" s="80">
        <f t="shared" ref="Q401:Q414" si="225">P401/631.66</f>
        <v>0</v>
      </c>
      <c r="R401" s="81">
        <v>0</v>
      </c>
      <c r="S401" s="80">
        <f t="shared" ref="S401:S414" si="226">R401/631.66</f>
        <v>0</v>
      </c>
      <c r="T401" s="80">
        <v>0</v>
      </c>
      <c r="U401" s="80">
        <f t="shared" si="215"/>
        <v>0</v>
      </c>
      <c r="V401" s="107" t="str">
        <f t="shared" si="216"/>
        <v>F</v>
      </c>
      <c r="W401" s="83">
        <f t="shared" si="217"/>
        <v>0</v>
      </c>
      <c r="X401" s="136" t="str">
        <f t="shared" si="220"/>
        <v>F</v>
      </c>
      <c r="Y401" s="137"/>
    </row>
    <row r="402" spans="1:25" s="93" customFormat="1" ht="20.100000000000001" customHeight="1" x14ac:dyDescent="0.25">
      <c r="A402" s="24">
        <v>6</v>
      </c>
      <c r="B402" s="85" t="s">
        <v>1143</v>
      </c>
      <c r="C402" s="86" t="s">
        <v>91</v>
      </c>
      <c r="D402" s="86" t="s">
        <v>1170</v>
      </c>
      <c r="E402" s="89">
        <v>93</v>
      </c>
      <c r="F402" s="88">
        <f>E402/631</f>
        <v>0.1473851030110935</v>
      </c>
      <c r="G402" s="89">
        <v>97</v>
      </c>
      <c r="H402" s="88">
        <f>G402/631.66</f>
        <v>0.15356362600132983</v>
      </c>
      <c r="I402" s="89">
        <v>89</v>
      </c>
      <c r="J402" s="88">
        <f>I402/631.66</f>
        <v>0.14089858468163252</v>
      </c>
      <c r="K402" s="88">
        <v>2.5000000000000001E-2</v>
      </c>
      <c r="L402" s="28">
        <f t="shared" si="218"/>
        <v>0.44184731369405583</v>
      </c>
      <c r="M402" s="76" t="str">
        <f t="shared" si="219"/>
        <v>P</v>
      </c>
      <c r="N402" s="90">
        <v>90</v>
      </c>
      <c r="O402" s="88">
        <f>N402/631.66</f>
        <v>0.14248171484659469</v>
      </c>
      <c r="P402" s="89">
        <v>89</v>
      </c>
      <c r="Q402" s="88">
        <f>P402/631.66</f>
        <v>0.14089858468163252</v>
      </c>
      <c r="R402" s="89">
        <v>86</v>
      </c>
      <c r="S402" s="88">
        <f>R402/631.66</f>
        <v>0.13614919418674604</v>
      </c>
      <c r="T402" s="88">
        <v>0.02</v>
      </c>
      <c r="U402" s="28">
        <f t="shared" si="215"/>
        <v>0.41952949371497322</v>
      </c>
      <c r="V402" s="76" t="str">
        <f t="shared" si="216"/>
        <v>P</v>
      </c>
      <c r="W402" s="91">
        <f>T402+S402+Q402+O402+K402+J402+H402+F402</f>
        <v>0.90637680740902904</v>
      </c>
      <c r="X402" s="92" t="str">
        <f t="shared" si="220"/>
        <v>A</v>
      </c>
      <c r="Y402" s="102"/>
    </row>
    <row r="403" spans="1:25" s="34" customFormat="1" ht="20.100000000000001" customHeight="1" x14ac:dyDescent="0.25">
      <c r="A403" s="24">
        <v>7</v>
      </c>
      <c r="B403" s="25" t="s">
        <v>766</v>
      </c>
      <c r="C403" s="26" t="s">
        <v>91</v>
      </c>
      <c r="D403" s="26" t="s">
        <v>767</v>
      </c>
      <c r="E403" s="29">
        <v>91</v>
      </c>
      <c r="F403" s="28">
        <f t="shared" si="221"/>
        <v>0.14421553090332806</v>
      </c>
      <c r="G403" s="29">
        <v>79</v>
      </c>
      <c r="H403" s="28">
        <f t="shared" si="222"/>
        <v>0.1250672830320109</v>
      </c>
      <c r="I403" s="29">
        <v>60</v>
      </c>
      <c r="J403" s="28">
        <f t="shared" si="223"/>
        <v>9.49878098977298E-2</v>
      </c>
      <c r="K403" s="28">
        <v>1.4999999999999999E-2</v>
      </c>
      <c r="L403" s="28">
        <f t="shared" si="218"/>
        <v>0.36427062383306874</v>
      </c>
      <c r="M403" s="76" t="str">
        <f t="shared" si="219"/>
        <v>P</v>
      </c>
      <c r="N403" s="30">
        <v>92</v>
      </c>
      <c r="O403" s="28">
        <f t="shared" si="224"/>
        <v>0.14564797517651903</v>
      </c>
      <c r="P403" s="29">
        <v>94</v>
      </c>
      <c r="Q403" s="28">
        <f t="shared" si="225"/>
        <v>0.14881423550644335</v>
      </c>
      <c r="R403" s="29">
        <v>93</v>
      </c>
      <c r="S403" s="28">
        <f t="shared" si="226"/>
        <v>0.14723110534148118</v>
      </c>
      <c r="T403" s="28">
        <v>0.02</v>
      </c>
      <c r="U403" s="28">
        <f t="shared" si="215"/>
        <v>0.44169331602444362</v>
      </c>
      <c r="V403" s="76" t="str">
        <f t="shared" si="216"/>
        <v>P</v>
      </c>
      <c r="W403" s="31">
        <f t="shared" si="217"/>
        <v>0.84096393985751228</v>
      </c>
      <c r="X403" s="32" t="str">
        <f t="shared" si="220"/>
        <v>B</v>
      </c>
      <c r="Y403" s="42"/>
    </row>
    <row r="404" spans="1:25" s="36" customFormat="1" ht="20.100000000000001" customHeight="1" x14ac:dyDescent="0.25">
      <c r="A404" s="24">
        <v>8</v>
      </c>
      <c r="B404" s="25" t="s">
        <v>768</v>
      </c>
      <c r="C404" s="26" t="s">
        <v>91</v>
      </c>
      <c r="D404" s="26" t="s">
        <v>769</v>
      </c>
      <c r="E404" s="29">
        <v>80</v>
      </c>
      <c r="F404" s="28">
        <f t="shared" si="221"/>
        <v>0.12678288431061807</v>
      </c>
      <c r="G404" s="29">
        <v>53</v>
      </c>
      <c r="H404" s="28">
        <f t="shared" si="222"/>
        <v>8.3905898742994658E-2</v>
      </c>
      <c r="I404" s="29">
        <v>48</v>
      </c>
      <c r="J404" s="28">
        <f t="shared" si="223"/>
        <v>7.5990247918183831E-2</v>
      </c>
      <c r="K404" s="28">
        <v>0.02</v>
      </c>
      <c r="L404" s="28">
        <f t="shared" si="218"/>
        <v>0.28667903097179653</v>
      </c>
      <c r="M404" s="76" t="str">
        <f t="shared" si="219"/>
        <v>P</v>
      </c>
      <c r="N404" s="30">
        <v>72</v>
      </c>
      <c r="O404" s="28">
        <f t="shared" si="224"/>
        <v>0.11398537187727575</v>
      </c>
      <c r="P404" s="29">
        <v>76</v>
      </c>
      <c r="Q404" s="28">
        <f t="shared" si="225"/>
        <v>0.12031789253712441</v>
      </c>
      <c r="R404" s="29">
        <v>61</v>
      </c>
      <c r="S404" s="28">
        <f t="shared" si="226"/>
        <v>9.6570940062691957E-2</v>
      </c>
      <c r="T404" s="28">
        <v>0.02</v>
      </c>
      <c r="U404" s="28">
        <f t="shared" si="215"/>
        <v>0.33087420447709215</v>
      </c>
      <c r="V404" s="76" t="str">
        <f t="shared" si="216"/>
        <v>P</v>
      </c>
      <c r="W404" s="31">
        <f t="shared" si="217"/>
        <v>0.65755323544888866</v>
      </c>
      <c r="X404" s="32" t="str">
        <f t="shared" si="220"/>
        <v>D</v>
      </c>
      <c r="Y404" s="35"/>
    </row>
    <row r="405" spans="1:25" s="109" customFormat="1" ht="20.100000000000001" customHeight="1" x14ac:dyDescent="0.25">
      <c r="A405" s="24">
        <v>9</v>
      </c>
      <c r="B405" s="77" t="s">
        <v>770</v>
      </c>
      <c r="C405" s="78" t="s">
        <v>91</v>
      </c>
      <c r="D405" s="78" t="s">
        <v>771</v>
      </c>
      <c r="E405" s="81">
        <v>62</v>
      </c>
      <c r="F405" s="80">
        <f t="shared" si="221"/>
        <v>9.8256735340728998E-2</v>
      </c>
      <c r="G405" s="81">
        <v>48</v>
      </c>
      <c r="H405" s="80">
        <f t="shared" si="222"/>
        <v>7.5990247918183831E-2</v>
      </c>
      <c r="I405" s="81">
        <v>42</v>
      </c>
      <c r="J405" s="80">
        <f t="shared" si="223"/>
        <v>6.6491466928410861E-2</v>
      </c>
      <c r="K405" s="80">
        <v>0.02</v>
      </c>
      <c r="L405" s="80">
        <f t="shared" si="218"/>
        <v>0.2407384501873237</v>
      </c>
      <c r="M405" s="107" t="str">
        <f t="shared" si="219"/>
        <v>F</v>
      </c>
      <c r="N405" s="82">
        <v>68</v>
      </c>
      <c r="O405" s="80">
        <f t="shared" si="224"/>
        <v>0.1076528512174271</v>
      </c>
      <c r="P405" s="81">
        <v>67</v>
      </c>
      <c r="Q405" s="80">
        <f t="shared" si="225"/>
        <v>0.10606972105246494</v>
      </c>
      <c r="R405" s="81">
        <v>69</v>
      </c>
      <c r="S405" s="80">
        <f t="shared" si="226"/>
        <v>0.10923598138238927</v>
      </c>
      <c r="T405" s="80">
        <v>0.02</v>
      </c>
      <c r="U405" s="80">
        <f t="shared" si="215"/>
        <v>0.32295855365228132</v>
      </c>
      <c r="V405" s="107" t="str">
        <f t="shared" si="216"/>
        <v>P</v>
      </c>
      <c r="W405" s="83">
        <f t="shared" si="217"/>
        <v>0.60369700383960501</v>
      </c>
      <c r="X405" s="84" t="s">
        <v>91</v>
      </c>
      <c r="Y405" s="139"/>
    </row>
    <row r="406" spans="1:25" s="34" customFormat="1" ht="20.100000000000001" customHeight="1" x14ac:dyDescent="0.25">
      <c r="A406" s="24">
        <v>10</v>
      </c>
      <c r="B406" s="25" t="s">
        <v>772</v>
      </c>
      <c r="C406" s="26" t="s">
        <v>91</v>
      </c>
      <c r="D406" s="26" t="s">
        <v>773</v>
      </c>
      <c r="E406" s="29">
        <v>78</v>
      </c>
      <c r="F406" s="28">
        <f t="shared" si="221"/>
        <v>0.12361331220285261</v>
      </c>
      <c r="G406" s="29">
        <v>55</v>
      </c>
      <c r="H406" s="28">
        <f t="shared" si="222"/>
        <v>8.7072159072918986E-2</v>
      </c>
      <c r="I406" s="29">
        <v>47</v>
      </c>
      <c r="J406" s="28">
        <f t="shared" si="223"/>
        <v>7.4407117753221674E-2</v>
      </c>
      <c r="K406" s="28">
        <v>1.4999999999999999E-2</v>
      </c>
      <c r="L406" s="28">
        <f t="shared" si="218"/>
        <v>0.28509258902899326</v>
      </c>
      <c r="M406" s="76" t="str">
        <f t="shared" si="219"/>
        <v>P</v>
      </c>
      <c r="N406" s="30">
        <v>84</v>
      </c>
      <c r="O406" s="28">
        <f t="shared" si="224"/>
        <v>0.13298293385682172</v>
      </c>
      <c r="P406" s="29">
        <v>76</v>
      </c>
      <c r="Q406" s="28">
        <f t="shared" si="225"/>
        <v>0.12031789253712441</v>
      </c>
      <c r="R406" s="29">
        <v>67</v>
      </c>
      <c r="S406" s="28">
        <f t="shared" si="226"/>
        <v>0.10606972105246494</v>
      </c>
      <c r="T406" s="28">
        <v>1.4999999999999999E-2</v>
      </c>
      <c r="U406" s="28">
        <f t="shared" si="215"/>
        <v>0.35937054744641106</v>
      </c>
      <c r="V406" s="76" t="str">
        <f t="shared" si="216"/>
        <v>P</v>
      </c>
      <c r="W406" s="31">
        <f t="shared" si="217"/>
        <v>0.67446313647540435</v>
      </c>
      <c r="X406" s="32" t="str">
        <f t="shared" si="220"/>
        <v>D</v>
      </c>
      <c r="Y406" s="41"/>
    </row>
    <row r="407" spans="1:25" s="105" customFormat="1" ht="20.100000000000001" customHeight="1" x14ac:dyDescent="0.25">
      <c r="A407" s="24">
        <v>11</v>
      </c>
      <c r="B407" s="85" t="s">
        <v>774</v>
      </c>
      <c r="C407" s="86" t="s">
        <v>96</v>
      </c>
      <c r="D407" s="86" t="s">
        <v>775</v>
      </c>
      <c r="E407" s="89">
        <v>79</v>
      </c>
      <c r="F407" s="88">
        <f t="shared" si="221"/>
        <v>0.12519809825673534</v>
      </c>
      <c r="G407" s="89">
        <v>63</v>
      </c>
      <c r="H407" s="88">
        <f t="shared" si="222"/>
        <v>9.9737200392616285E-2</v>
      </c>
      <c r="I407" s="89">
        <v>37</v>
      </c>
      <c r="J407" s="88">
        <f t="shared" si="223"/>
        <v>5.8575816103600041E-2</v>
      </c>
      <c r="K407" s="88">
        <v>0.02</v>
      </c>
      <c r="L407" s="88">
        <f t="shared" si="218"/>
        <v>0.28351111475295165</v>
      </c>
      <c r="M407" s="94" t="str">
        <f t="shared" si="219"/>
        <v>F</v>
      </c>
      <c r="N407" s="90">
        <v>76</v>
      </c>
      <c r="O407" s="88">
        <f t="shared" si="224"/>
        <v>0.12031789253712441</v>
      </c>
      <c r="P407" s="89">
        <v>75</v>
      </c>
      <c r="Q407" s="88">
        <f t="shared" si="225"/>
        <v>0.11873476237216224</v>
      </c>
      <c r="R407" s="89">
        <v>52</v>
      </c>
      <c r="S407" s="88">
        <f t="shared" si="226"/>
        <v>8.2322768578032487E-2</v>
      </c>
      <c r="T407" s="88">
        <v>0.01</v>
      </c>
      <c r="U407" s="88">
        <f t="shared" si="215"/>
        <v>0.32137542348731912</v>
      </c>
      <c r="V407" s="94" t="str">
        <f t="shared" si="216"/>
        <v>P</v>
      </c>
      <c r="W407" s="91">
        <f t="shared" si="217"/>
        <v>0.63488653824027075</v>
      </c>
      <c r="X407" s="104" t="str">
        <f t="shared" si="220"/>
        <v>D</v>
      </c>
      <c r="Y407" s="186"/>
    </row>
    <row r="408" spans="1:25" s="36" customFormat="1" ht="20.100000000000001" customHeight="1" x14ac:dyDescent="0.25">
      <c r="A408" s="24">
        <v>12</v>
      </c>
      <c r="B408" s="25" t="s">
        <v>776</v>
      </c>
      <c r="C408" s="26" t="s">
        <v>96</v>
      </c>
      <c r="D408" s="26" t="s">
        <v>777</v>
      </c>
      <c r="E408" s="29">
        <v>79</v>
      </c>
      <c r="F408" s="28">
        <f t="shared" si="221"/>
        <v>0.12519809825673534</v>
      </c>
      <c r="G408" s="29">
        <v>74</v>
      </c>
      <c r="H408" s="28">
        <f t="shared" si="222"/>
        <v>0.11715163220720008</v>
      </c>
      <c r="I408" s="29">
        <v>64</v>
      </c>
      <c r="J408" s="28">
        <f t="shared" si="223"/>
        <v>0.10132033055757846</v>
      </c>
      <c r="K408" s="28">
        <v>0.02</v>
      </c>
      <c r="L408" s="28">
        <f t="shared" si="218"/>
        <v>0.34367006102151387</v>
      </c>
      <c r="M408" s="76" t="str">
        <f t="shared" si="219"/>
        <v>P</v>
      </c>
      <c r="N408" s="30">
        <v>75</v>
      </c>
      <c r="O408" s="28">
        <f t="shared" si="224"/>
        <v>0.11873476237216224</v>
      </c>
      <c r="P408" s="29">
        <v>73</v>
      </c>
      <c r="Q408" s="28">
        <f t="shared" si="225"/>
        <v>0.11556850204223792</v>
      </c>
      <c r="R408" s="29">
        <v>63</v>
      </c>
      <c r="S408" s="28">
        <f t="shared" si="226"/>
        <v>9.9737200392616285E-2</v>
      </c>
      <c r="T408" s="28">
        <v>0.02</v>
      </c>
      <c r="U408" s="28">
        <f t="shared" si="215"/>
        <v>0.33404046480701644</v>
      </c>
      <c r="V408" s="76" t="str">
        <f t="shared" si="216"/>
        <v>P</v>
      </c>
      <c r="W408" s="31">
        <f t="shared" si="217"/>
        <v>0.71771052582853034</v>
      </c>
      <c r="X408" s="32" t="str">
        <f t="shared" si="220"/>
        <v>C</v>
      </c>
      <c r="Y408" s="40"/>
    </row>
    <row r="409" spans="1:25" s="34" customFormat="1" ht="20.100000000000001" customHeight="1" x14ac:dyDescent="0.25">
      <c r="A409" s="24">
        <v>13</v>
      </c>
      <c r="B409" s="25" t="s">
        <v>778</v>
      </c>
      <c r="C409" s="26" t="s">
        <v>91</v>
      </c>
      <c r="D409" s="26" t="s">
        <v>779</v>
      </c>
      <c r="E409" s="29">
        <v>90</v>
      </c>
      <c r="F409" s="28">
        <f t="shared" si="221"/>
        <v>0.14263074484944532</v>
      </c>
      <c r="G409" s="29">
        <v>77</v>
      </c>
      <c r="H409" s="28">
        <f t="shared" si="222"/>
        <v>0.12190102270208657</v>
      </c>
      <c r="I409" s="29">
        <v>58</v>
      </c>
      <c r="J409" s="28">
        <f t="shared" si="223"/>
        <v>9.1821549567805472E-2</v>
      </c>
      <c r="K409" s="28">
        <v>2.5000000000000001E-2</v>
      </c>
      <c r="L409" s="28">
        <f t="shared" si="218"/>
        <v>0.35635331711933738</v>
      </c>
      <c r="M409" s="76" t="str">
        <f t="shared" si="219"/>
        <v>P</v>
      </c>
      <c r="N409" s="30">
        <v>88</v>
      </c>
      <c r="O409" s="28">
        <f t="shared" si="224"/>
        <v>0.13931545451667038</v>
      </c>
      <c r="P409" s="29">
        <v>87</v>
      </c>
      <c r="Q409" s="28">
        <f t="shared" si="225"/>
        <v>0.13773232435170821</v>
      </c>
      <c r="R409" s="29">
        <v>53</v>
      </c>
      <c r="S409" s="28">
        <f t="shared" si="226"/>
        <v>8.3905898742994658E-2</v>
      </c>
      <c r="T409" s="28">
        <v>0.01</v>
      </c>
      <c r="U409" s="28">
        <f t="shared" si="215"/>
        <v>0.36095367761137326</v>
      </c>
      <c r="V409" s="76" t="str">
        <f t="shared" si="216"/>
        <v>P</v>
      </c>
      <c r="W409" s="31">
        <f t="shared" si="217"/>
        <v>0.75230699473071061</v>
      </c>
      <c r="X409" s="32" t="str">
        <f t="shared" si="220"/>
        <v>C</v>
      </c>
      <c r="Y409" s="41"/>
    </row>
    <row r="410" spans="1:25" s="93" customFormat="1" ht="20.100000000000001" customHeight="1" x14ac:dyDescent="0.25">
      <c r="A410" s="24">
        <v>14</v>
      </c>
      <c r="B410" s="85" t="s">
        <v>1144</v>
      </c>
      <c r="C410" s="86" t="s">
        <v>96</v>
      </c>
      <c r="D410" s="86" t="s">
        <v>1171</v>
      </c>
      <c r="E410" s="89">
        <v>87</v>
      </c>
      <c r="F410" s="88">
        <f t="shared" ref="F410" si="227">E410/631</f>
        <v>0.13787638668779714</v>
      </c>
      <c r="G410" s="89">
        <v>85</v>
      </c>
      <c r="H410" s="88">
        <f t="shared" ref="H410" si="228">G410/631.66</f>
        <v>0.13456606402178387</v>
      </c>
      <c r="I410" s="89">
        <v>91</v>
      </c>
      <c r="J410" s="88">
        <f t="shared" ref="J410" si="229">I410/631.66</f>
        <v>0.14406484501155686</v>
      </c>
      <c r="K410" s="88">
        <v>2.5000000000000001E-2</v>
      </c>
      <c r="L410" s="28">
        <f t="shared" si="218"/>
        <v>0.41650729572113787</v>
      </c>
      <c r="M410" s="76" t="str">
        <f t="shared" si="219"/>
        <v>P</v>
      </c>
      <c r="N410" s="90">
        <v>91</v>
      </c>
      <c r="O410" s="88">
        <f t="shared" ref="O410" si="230">N410/631.66</f>
        <v>0.14406484501155686</v>
      </c>
      <c r="P410" s="89">
        <v>83</v>
      </c>
      <c r="Q410" s="88">
        <f t="shared" ref="Q410" si="231">P410/631.66</f>
        <v>0.13139980369185955</v>
      </c>
      <c r="R410" s="89">
        <v>79</v>
      </c>
      <c r="S410" s="88">
        <f t="shared" ref="S410" si="232">R410/631.66</f>
        <v>0.1250672830320109</v>
      </c>
      <c r="T410" s="88">
        <v>2.5000000000000001E-2</v>
      </c>
      <c r="U410" s="28">
        <f t="shared" si="215"/>
        <v>0.40053193173542734</v>
      </c>
      <c r="V410" s="76" t="str">
        <f t="shared" si="216"/>
        <v>P</v>
      </c>
      <c r="W410" s="91">
        <f t="shared" ref="W410" si="233">T410+S410+Q410+O410+K410+J410+H410+F410</f>
        <v>0.86703922745656514</v>
      </c>
      <c r="X410" s="92" t="str">
        <f t="shared" si="220"/>
        <v>B</v>
      </c>
      <c r="Y410" s="102"/>
    </row>
    <row r="411" spans="1:25" s="96" customFormat="1" ht="20.100000000000001" customHeight="1" x14ac:dyDescent="0.25">
      <c r="A411" s="24">
        <v>15</v>
      </c>
      <c r="B411" s="85" t="s">
        <v>1138</v>
      </c>
      <c r="C411" s="86" t="s">
        <v>91</v>
      </c>
      <c r="D411" s="86" t="s">
        <v>1157</v>
      </c>
      <c r="E411" s="89">
        <v>83</v>
      </c>
      <c r="F411" s="88">
        <f t="shared" si="221"/>
        <v>0.13153724247226625</v>
      </c>
      <c r="G411" s="89">
        <v>85</v>
      </c>
      <c r="H411" s="88">
        <f t="shared" si="222"/>
        <v>0.13456606402178387</v>
      </c>
      <c r="I411" s="89">
        <v>85</v>
      </c>
      <c r="J411" s="88">
        <f t="shared" si="223"/>
        <v>0.13456606402178387</v>
      </c>
      <c r="K411" s="88">
        <v>2.5000000000000001E-2</v>
      </c>
      <c r="L411" s="28">
        <f t="shared" si="218"/>
        <v>0.40066937051583396</v>
      </c>
      <c r="M411" s="76" t="str">
        <f t="shared" si="219"/>
        <v>P</v>
      </c>
      <c r="N411" s="90">
        <v>89</v>
      </c>
      <c r="O411" s="88">
        <f t="shared" si="224"/>
        <v>0.14089858468163252</v>
      </c>
      <c r="P411" s="89">
        <v>91</v>
      </c>
      <c r="Q411" s="88">
        <f t="shared" si="225"/>
        <v>0.14406484501155686</v>
      </c>
      <c r="R411" s="89">
        <v>88</v>
      </c>
      <c r="S411" s="88">
        <f t="shared" si="226"/>
        <v>0.13931545451667038</v>
      </c>
      <c r="T411" s="88">
        <v>0.02</v>
      </c>
      <c r="U411" s="28">
        <f t="shared" si="215"/>
        <v>0.42427888420985976</v>
      </c>
      <c r="V411" s="76" t="str">
        <f t="shared" si="216"/>
        <v>P</v>
      </c>
      <c r="W411" s="91">
        <f t="shared" ref="W411" si="234">F411+H411+J411+K411+O411+Q411+S411+T411</f>
        <v>0.86994825472569381</v>
      </c>
      <c r="X411" s="92" t="str">
        <f t="shared" si="220"/>
        <v>B</v>
      </c>
      <c r="Y411" s="102"/>
    </row>
    <row r="412" spans="1:25" s="39" customFormat="1" ht="20.100000000000001" customHeight="1" x14ac:dyDescent="0.25">
      <c r="A412" s="24">
        <v>16</v>
      </c>
      <c r="B412" s="25" t="s">
        <v>780</v>
      </c>
      <c r="C412" s="26" t="s">
        <v>91</v>
      </c>
      <c r="D412" s="26" t="s">
        <v>781</v>
      </c>
      <c r="E412" s="29">
        <v>92</v>
      </c>
      <c r="F412" s="28">
        <f t="shared" si="221"/>
        <v>0.14580031695721077</v>
      </c>
      <c r="G412" s="29">
        <v>94</v>
      </c>
      <c r="H412" s="28">
        <f t="shared" si="222"/>
        <v>0.14881423550644335</v>
      </c>
      <c r="I412" s="29">
        <v>95</v>
      </c>
      <c r="J412" s="28">
        <f t="shared" si="223"/>
        <v>0.15039736567140552</v>
      </c>
      <c r="K412" s="28">
        <v>2.5000000000000001E-2</v>
      </c>
      <c r="L412" s="28">
        <f t="shared" si="218"/>
        <v>0.44501191813505958</v>
      </c>
      <c r="M412" s="76" t="str">
        <f t="shared" si="219"/>
        <v>P</v>
      </c>
      <c r="N412" s="30">
        <v>94</v>
      </c>
      <c r="O412" s="28">
        <f t="shared" si="224"/>
        <v>0.14881423550644335</v>
      </c>
      <c r="P412" s="29">
        <v>97</v>
      </c>
      <c r="Q412" s="28">
        <f t="shared" si="225"/>
        <v>0.15356362600132983</v>
      </c>
      <c r="R412" s="29">
        <v>96</v>
      </c>
      <c r="S412" s="28">
        <f t="shared" si="226"/>
        <v>0.15198049583636766</v>
      </c>
      <c r="T412" s="28">
        <v>0.02</v>
      </c>
      <c r="U412" s="28">
        <f t="shared" si="215"/>
        <v>0.45435835734414087</v>
      </c>
      <c r="V412" s="76" t="str">
        <f t="shared" si="216"/>
        <v>P</v>
      </c>
      <c r="W412" s="31">
        <f t="shared" si="217"/>
        <v>0.94437027547920049</v>
      </c>
      <c r="X412" s="37" t="str">
        <f t="shared" si="220"/>
        <v>A</v>
      </c>
      <c r="Y412" s="38"/>
    </row>
    <row r="413" spans="1:25" s="34" customFormat="1" ht="20.100000000000001" customHeight="1" x14ac:dyDescent="0.25">
      <c r="A413" s="24">
        <v>17</v>
      </c>
      <c r="B413" s="25" t="s">
        <v>782</v>
      </c>
      <c r="C413" s="26" t="s">
        <v>96</v>
      </c>
      <c r="D413" s="26" t="s">
        <v>783</v>
      </c>
      <c r="E413" s="29">
        <v>98</v>
      </c>
      <c r="F413" s="28">
        <f t="shared" si="221"/>
        <v>0.15530903328050713</v>
      </c>
      <c r="G413" s="29">
        <v>98</v>
      </c>
      <c r="H413" s="28">
        <f t="shared" si="222"/>
        <v>0.155146756166292</v>
      </c>
      <c r="I413" s="29">
        <v>92</v>
      </c>
      <c r="J413" s="28">
        <f t="shared" si="223"/>
        <v>0.14564797517651903</v>
      </c>
      <c r="K413" s="28">
        <v>0.02</v>
      </c>
      <c r="L413" s="28">
        <f t="shared" si="218"/>
        <v>0.45610376462331814</v>
      </c>
      <c r="M413" s="76" t="str">
        <f t="shared" si="219"/>
        <v>P</v>
      </c>
      <c r="N413" s="30">
        <v>92</v>
      </c>
      <c r="O413" s="28">
        <f t="shared" si="224"/>
        <v>0.14564797517651903</v>
      </c>
      <c r="P413" s="29">
        <v>91</v>
      </c>
      <c r="Q413" s="28">
        <f t="shared" si="225"/>
        <v>0.14406484501155686</v>
      </c>
      <c r="R413" s="29">
        <v>86</v>
      </c>
      <c r="S413" s="28">
        <f t="shared" si="226"/>
        <v>0.13614919418674604</v>
      </c>
      <c r="T413" s="28">
        <v>2.5000000000000001E-2</v>
      </c>
      <c r="U413" s="28">
        <f t="shared" si="215"/>
        <v>0.42586201437482191</v>
      </c>
      <c r="V413" s="76" t="str">
        <f t="shared" si="216"/>
        <v>P</v>
      </c>
      <c r="W413" s="31">
        <f t="shared" si="217"/>
        <v>0.92696577899814026</v>
      </c>
      <c r="X413" s="32" t="str">
        <f t="shared" si="220"/>
        <v>A</v>
      </c>
      <c r="Y413" s="41" t="s">
        <v>11</v>
      </c>
    </row>
    <row r="414" spans="1:25" s="34" customFormat="1" ht="20.100000000000001" customHeight="1" x14ac:dyDescent="0.25">
      <c r="A414" s="24">
        <v>18</v>
      </c>
      <c r="B414" s="25" t="s">
        <v>784</v>
      </c>
      <c r="C414" s="26" t="s">
        <v>96</v>
      </c>
      <c r="D414" s="26" t="s">
        <v>785</v>
      </c>
      <c r="E414" s="29">
        <v>79</v>
      </c>
      <c r="F414" s="28">
        <f t="shared" si="221"/>
        <v>0.12519809825673534</v>
      </c>
      <c r="G414" s="29">
        <v>81</v>
      </c>
      <c r="H414" s="28">
        <f t="shared" si="222"/>
        <v>0.12823354336193524</v>
      </c>
      <c r="I414" s="29">
        <v>78</v>
      </c>
      <c r="J414" s="28">
        <f t="shared" si="223"/>
        <v>0.12348415286704874</v>
      </c>
      <c r="K414" s="28">
        <v>0</v>
      </c>
      <c r="L414" s="28">
        <f t="shared" si="218"/>
        <v>0.37691579448571932</v>
      </c>
      <c r="M414" s="76" t="str">
        <f t="shared" si="219"/>
        <v>P</v>
      </c>
      <c r="N414" s="30">
        <v>82</v>
      </c>
      <c r="O414" s="28">
        <f t="shared" si="224"/>
        <v>0.12981667352689738</v>
      </c>
      <c r="P414" s="29">
        <v>89</v>
      </c>
      <c r="Q414" s="28">
        <f t="shared" si="225"/>
        <v>0.14089858468163252</v>
      </c>
      <c r="R414" s="29">
        <v>76</v>
      </c>
      <c r="S414" s="28">
        <f t="shared" si="226"/>
        <v>0.12031789253712441</v>
      </c>
      <c r="T414" s="28">
        <v>2.5000000000000001E-2</v>
      </c>
      <c r="U414" s="28">
        <f t="shared" si="215"/>
        <v>0.39103315074565437</v>
      </c>
      <c r="V414" s="76" t="str">
        <f t="shared" si="216"/>
        <v>P</v>
      </c>
      <c r="W414" s="31">
        <f t="shared" si="217"/>
        <v>0.7929489452313736</v>
      </c>
      <c r="X414" s="32" t="str">
        <f t="shared" si="220"/>
        <v>C</v>
      </c>
      <c r="Y414" s="42"/>
    </row>
    <row r="415" spans="1:25" s="109" customFormat="1" ht="20.100000000000001" customHeight="1" x14ac:dyDescent="0.25">
      <c r="A415" s="24">
        <v>19</v>
      </c>
      <c r="B415" s="77" t="s">
        <v>786</v>
      </c>
      <c r="C415" s="78" t="s">
        <v>91</v>
      </c>
      <c r="D415" s="78" t="s">
        <v>787</v>
      </c>
      <c r="E415" s="81">
        <v>45</v>
      </c>
      <c r="F415" s="80">
        <f t="shared" ref="F415:F417" si="235">E415/631</f>
        <v>7.1315372424722662E-2</v>
      </c>
      <c r="G415" s="81">
        <v>0</v>
      </c>
      <c r="H415" s="80">
        <f t="shared" ref="H415:H417" si="236">G415/631.66</f>
        <v>0</v>
      </c>
      <c r="I415" s="81">
        <v>0</v>
      </c>
      <c r="J415" s="80">
        <f t="shared" ref="J415:J417" si="237">I415/631.66</f>
        <v>0</v>
      </c>
      <c r="K415" s="80">
        <v>0</v>
      </c>
      <c r="L415" s="80">
        <f t="shared" si="218"/>
        <v>7.1315372424722662E-2</v>
      </c>
      <c r="M415" s="107" t="str">
        <f t="shared" si="219"/>
        <v>F</v>
      </c>
      <c r="N415" s="82">
        <v>49</v>
      </c>
      <c r="O415" s="80">
        <f t="shared" ref="O415:O417" si="238">N415/631.66</f>
        <v>7.7573378083146002E-2</v>
      </c>
      <c r="P415" s="81">
        <v>0</v>
      </c>
      <c r="Q415" s="80">
        <f t="shared" ref="Q415:Q417" si="239">P415/631.66</f>
        <v>0</v>
      </c>
      <c r="R415" s="81">
        <v>0</v>
      </c>
      <c r="S415" s="80">
        <f t="shared" ref="S415:S417" si="240">R415/631.66</f>
        <v>0</v>
      </c>
      <c r="T415" s="80">
        <v>0</v>
      </c>
      <c r="U415" s="80">
        <f t="shared" si="215"/>
        <v>7.7573378083146002E-2</v>
      </c>
      <c r="V415" s="107" t="str">
        <f t="shared" si="216"/>
        <v>F</v>
      </c>
      <c r="W415" s="83">
        <f t="shared" ref="W415:W417" si="241">T415+S415+Q415+O415+K415+J415+H415+F415</f>
        <v>0.14888875050786865</v>
      </c>
      <c r="X415" s="84" t="str">
        <f t="shared" si="220"/>
        <v>F</v>
      </c>
      <c r="Y415" s="143"/>
    </row>
    <row r="416" spans="1:25" s="93" customFormat="1" ht="20.100000000000001" customHeight="1" x14ac:dyDescent="0.25">
      <c r="A416" s="24">
        <v>20</v>
      </c>
      <c r="B416" s="85" t="s">
        <v>256</v>
      </c>
      <c r="C416" s="86" t="s">
        <v>91</v>
      </c>
      <c r="D416" s="86" t="s">
        <v>257</v>
      </c>
      <c r="E416" s="89">
        <v>85</v>
      </c>
      <c r="F416" s="88">
        <f>E416/631</f>
        <v>0.1347068145800317</v>
      </c>
      <c r="G416" s="89">
        <v>86</v>
      </c>
      <c r="H416" s="88">
        <f>G416/631.66</f>
        <v>0.13614919418674604</v>
      </c>
      <c r="I416" s="89">
        <v>71</v>
      </c>
      <c r="J416" s="88">
        <f>I416/631.66</f>
        <v>0.1124022417123136</v>
      </c>
      <c r="K416" s="88">
        <v>1.4999999999999999E-2</v>
      </c>
      <c r="L416" s="28">
        <f t="shared" si="218"/>
        <v>0.38325825047909134</v>
      </c>
      <c r="M416" s="76" t="str">
        <f t="shared" si="219"/>
        <v>P</v>
      </c>
      <c r="N416" s="90">
        <v>86</v>
      </c>
      <c r="O416" s="88">
        <f>N416/631.66</f>
        <v>0.13614919418674604</v>
      </c>
      <c r="P416" s="89">
        <v>85</v>
      </c>
      <c r="Q416" s="88">
        <f>P416/631.66</f>
        <v>0.13456606402178387</v>
      </c>
      <c r="R416" s="89">
        <v>94</v>
      </c>
      <c r="S416" s="88">
        <f>R416/631.66</f>
        <v>0.14881423550644335</v>
      </c>
      <c r="T416" s="88">
        <v>2.5000000000000001E-2</v>
      </c>
      <c r="U416" s="28">
        <f t="shared" si="215"/>
        <v>0.41952949371497328</v>
      </c>
      <c r="V416" s="76" t="str">
        <f t="shared" si="216"/>
        <v>P</v>
      </c>
      <c r="W416" s="91">
        <f>T416+S416+Q416+O416+K416+J416+H416+F416</f>
        <v>0.84278774419406455</v>
      </c>
      <c r="X416" s="92" t="str">
        <f t="shared" si="220"/>
        <v>B</v>
      </c>
      <c r="Y416" s="102"/>
    </row>
    <row r="417" spans="1:46" s="36" customFormat="1" ht="20.100000000000001" customHeight="1" x14ac:dyDescent="0.25">
      <c r="A417" s="24">
        <v>21</v>
      </c>
      <c r="B417" s="25" t="s">
        <v>788</v>
      </c>
      <c r="C417" s="26" t="s">
        <v>96</v>
      </c>
      <c r="D417" s="26" t="s">
        <v>789</v>
      </c>
      <c r="E417" s="29">
        <v>96</v>
      </c>
      <c r="F417" s="28">
        <f t="shared" si="235"/>
        <v>0.15213946117274169</v>
      </c>
      <c r="G417" s="29">
        <v>88</v>
      </c>
      <c r="H417" s="28">
        <f t="shared" si="236"/>
        <v>0.13931545451667038</v>
      </c>
      <c r="I417" s="29">
        <v>81</v>
      </c>
      <c r="J417" s="28">
        <f t="shared" si="237"/>
        <v>0.12823354336193524</v>
      </c>
      <c r="K417" s="28">
        <v>1.4999999999999999E-2</v>
      </c>
      <c r="L417" s="28">
        <f t="shared" si="218"/>
        <v>0.41968845905134733</v>
      </c>
      <c r="M417" s="76" t="str">
        <f t="shared" si="219"/>
        <v>P</v>
      </c>
      <c r="N417" s="30">
        <v>94</v>
      </c>
      <c r="O417" s="28">
        <f t="shared" si="238"/>
        <v>0.14881423550644335</v>
      </c>
      <c r="P417" s="29">
        <v>83</v>
      </c>
      <c r="Q417" s="28">
        <f t="shared" si="239"/>
        <v>0.13139980369185955</v>
      </c>
      <c r="R417" s="29">
        <v>90</v>
      </c>
      <c r="S417" s="28">
        <f t="shared" si="240"/>
        <v>0.14248171484659469</v>
      </c>
      <c r="T417" s="28">
        <v>0.02</v>
      </c>
      <c r="U417" s="28">
        <f t="shared" si="215"/>
        <v>0.42269575404489756</v>
      </c>
      <c r="V417" s="76" t="str">
        <f t="shared" si="216"/>
        <v>P</v>
      </c>
      <c r="W417" s="31">
        <f t="shared" si="241"/>
        <v>0.87738421309624492</v>
      </c>
      <c r="X417" s="32" t="str">
        <f t="shared" si="220"/>
        <v>B</v>
      </c>
      <c r="Y417" s="40"/>
    </row>
    <row r="418" spans="1:46" ht="15" customHeight="1" x14ac:dyDescent="0.2">
      <c r="A418" s="44" t="s">
        <v>30</v>
      </c>
      <c r="B418" s="45"/>
      <c r="C418" s="45"/>
      <c r="D418" s="46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7"/>
      <c r="U418" s="55"/>
      <c r="V418" s="55"/>
      <c r="W418" s="45"/>
      <c r="X418" s="48"/>
      <c r="Y418" s="49"/>
      <c r="Z418" s="50"/>
      <c r="AA418" s="51"/>
      <c r="AB418" s="52"/>
      <c r="AC418" s="52"/>
      <c r="AD418" s="53"/>
      <c r="AE418" s="54"/>
      <c r="AF418" s="53"/>
      <c r="AG418" s="54"/>
      <c r="AH418" s="53"/>
      <c r="AI418" s="54"/>
      <c r="AJ418" s="55"/>
      <c r="AK418" s="53"/>
      <c r="AL418" s="54"/>
      <c r="AM418" s="53"/>
      <c r="AN418" s="54"/>
      <c r="AO418" s="53"/>
      <c r="AP418" s="54"/>
      <c r="AQ418" s="55"/>
      <c r="AR418" s="56"/>
      <c r="AS418" s="57"/>
      <c r="AT418" s="58"/>
    </row>
    <row r="419" spans="1:46" ht="15" customHeight="1" x14ac:dyDescent="0.2">
      <c r="A419" s="44"/>
      <c r="B419" s="45"/>
      <c r="C419" s="45"/>
      <c r="D419" s="46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55"/>
      <c r="U419" s="55"/>
      <c r="V419" s="55"/>
      <c r="W419" s="45"/>
      <c r="X419" s="48"/>
      <c r="Y419" s="49"/>
      <c r="Z419" s="50"/>
      <c r="AA419" s="51"/>
      <c r="AB419" s="52"/>
      <c r="AC419" s="52"/>
      <c r="AD419" s="53"/>
      <c r="AE419" s="54"/>
      <c r="AF419" s="53"/>
      <c r="AG419" s="54"/>
      <c r="AH419" s="53"/>
      <c r="AI419" s="54"/>
      <c r="AJ419" s="55"/>
      <c r="AK419" s="53"/>
      <c r="AL419" s="54"/>
      <c r="AM419" s="53"/>
      <c r="AN419" s="54"/>
      <c r="AO419" s="53"/>
      <c r="AP419" s="54"/>
      <c r="AQ419" s="55"/>
      <c r="AR419" s="56"/>
      <c r="AS419" s="57"/>
      <c r="AT419" s="58"/>
    </row>
    <row r="420" spans="1:46" ht="15" customHeight="1" x14ac:dyDescent="0.2">
      <c r="A420" s="44"/>
      <c r="B420" s="45"/>
      <c r="C420" s="45"/>
      <c r="D420" s="46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55"/>
      <c r="U420" s="55"/>
      <c r="V420" s="55"/>
      <c r="W420" s="45"/>
      <c r="X420" s="48"/>
      <c r="Y420" s="49"/>
      <c r="Z420" s="50"/>
      <c r="AA420" s="51"/>
      <c r="AB420" s="52"/>
      <c r="AC420" s="52"/>
      <c r="AD420" s="53"/>
      <c r="AE420" s="54"/>
      <c r="AF420" s="53"/>
      <c r="AG420" s="54"/>
      <c r="AH420" s="53"/>
      <c r="AI420" s="54"/>
      <c r="AJ420" s="55"/>
      <c r="AK420" s="53"/>
      <c r="AL420" s="54"/>
      <c r="AM420" s="53"/>
      <c r="AN420" s="54"/>
      <c r="AO420" s="53"/>
      <c r="AP420" s="54"/>
      <c r="AQ420" s="55"/>
      <c r="AR420" s="56"/>
      <c r="AS420" s="57"/>
      <c r="AT420" s="58"/>
    </row>
    <row r="421" spans="1:46" ht="15" customHeight="1" x14ac:dyDescent="0.2">
      <c r="A421" s="44"/>
      <c r="B421" s="45"/>
      <c r="C421" s="45"/>
      <c r="D421" s="46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55"/>
      <c r="U421" s="55"/>
      <c r="V421" s="55"/>
      <c r="W421" s="45"/>
      <c r="X421" s="48"/>
      <c r="Y421" s="49"/>
      <c r="Z421" s="50"/>
      <c r="AA421" s="51"/>
      <c r="AB421" s="52"/>
      <c r="AC421" s="52"/>
      <c r="AD421" s="53"/>
      <c r="AE421" s="54"/>
      <c r="AF421" s="53"/>
      <c r="AG421" s="54"/>
      <c r="AH421" s="53"/>
      <c r="AI421" s="54"/>
      <c r="AJ421" s="55"/>
      <c r="AK421" s="53"/>
      <c r="AL421" s="54"/>
      <c r="AM421" s="53"/>
      <c r="AN421" s="54"/>
      <c r="AO421" s="53"/>
      <c r="AP421" s="54"/>
      <c r="AQ421" s="55"/>
      <c r="AR421" s="56"/>
      <c r="AS421" s="57"/>
      <c r="AT421" s="58"/>
    </row>
    <row r="422" spans="1:46" ht="15" customHeight="1" x14ac:dyDescent="0.2">
      <c r="A422" s="44"/>
      <c r="B422" s="45"/>
      <c r="C422" s="45"/>
      <c r="D422" s="46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55"/>
      <c r="U422" s="55"/>
      <c r="V422" s="55"/>
      <c r="W422" s="45"/>
      <c r="X422" s="48"/>
      <c r="Y422" s="49"/>
      <c r="Z422" s="50"/>
      <c r="AA422" s="51"/>
      <c r="AB422" s="52"/>
      <c r="AC422" s="52"/>
      <c r="AD422" s="53"/>
      <c r="AE422" s="54"/>
      <c r="AF422" s="53"/>
      <c r="AG422" s="54"/>
      <c r="AH422" s="53"/>
      <c r="AI422" s="54"/>
      <c r="AJ422" s="55"/>
      <c r="AK422" s="53"/>
      <c r="AL422" s="54"/>
      <c r="AM422" s="53"/>
      <c r="AN422" s="54"/>
      <c r="AO422" s="53"/>
      <c r="AP422" s="54"/>
      <c r="AQ422" s="55"/>
      <c r="AR422" s="56"/>
      <c r="AS422" s="57"/>
      <c r="AT422" s="58"/>
    </row>
    <row r="423" spans="1:46" ht="15" customHeight="1" x14ac:dyDescent="0.2">
      <c r="A423" s="44"/>
      <c r="B423" s="45"/>
      <c r="C423" s="45"/>
      <c r="D423" s="46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55"/>
      <c r="U423" s="55"/>
      <c r="V423" s="55"/>
      <c r="W423" s="45"/>
      <c r="X423" s="48"/>
      <c r="Y423" s="49"/>
      <c r="Z423" s="50"/>
      <c r="AA423" s="51"/>
      <c r="AB423" s="52"/>
      <c r="AC423" s="52"/>
      <c r="AD423" s="53"/>
      <c r="AE423" s="54"/>
      <c r="AF423" s="53"/>
      <c r="AG423" s="54"/>
      <c r="AH423" s="53"/>
      <c r="AI423" s="54"/>
      <c r="AJ423" s="55"/>
      <c r="AK423" s="53"/>
      <c r="AL423" s="54"/>
      <c r="AM423" s="53"/>
      <c r="AN423" s="54"/>
      <c r="AO423" s="53"/>
      <c r="AP423" s="54"/>
      <c r="AQ423" s="55"/>
      <c r="AR423" s="56"/>
      <c r="AS423" s="57"/>
      <c r="AT423" s="58"/>
    </row>
    <row r="424" spans="1:46" ht="15" customHeight="1" x14ac:dyDescent="0.2">
      <c r="A424" s="44"/>
      <c r="B424" s="45"/>
      <c r="C424" s="45"/>
      <c r="D424" s="46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55"/>
      <c r="U424" s="55"/>
      <c r="V424" s="55"/>
      <c r="W424" s="45"/>
      <c r="X424" s="48"/>
      <c r="Y424" s="49"/>
      <c r="Z424" s="50"/>
      <c r="AA424" s="51"/>
      <c r="AB424" s="52"/>
      <c r="AC424" s="52"/>
      <c r="AD424" s="53"/>
      <c r="AE424" s="54"/>
      <c r="AF424" s="53"/>
      <c r="AG424" s="54"/>
      <c r="AH424" s="53"/>
      <c r="AI424" s="54"/>
      <c r="AJ424" s="55"/>
      <c r="AK424" s="53"/>
      <c r="AL424" s="54"/>
      <c r="AM424" s="53"/>
      <c r="AN424" s="54"/>
      <c r="AO424" s="53"/>
      <c r="AP424" s="54"/>
      <c r="AQ424" s="55"/>
      <c r="AR424" s="56"/>
      <c r="AS424" s="57"/>
      <c r="AT424" s="58"/>
    </row>
    <row r="425" spans="1:46" ht="15" customHeight="1" x14ac:dyDescent="0.2">
      <c r="A425" s="44"/>
      <c r="B425" s="45"/>
      <c r="C425" s="45"/>
      <c r="D425" s="46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55"/>
      <c r="U425" s="55"/>
      <c r="V425" s="55"/>
      <c r="W425" s="45"/>
      <c r="X425" s="48"/>
      <c r="Y425" s="49"/>
      <c r="Z425" s="50"/>
      <c r="AA425" s="51"/>
      <c r="AB425" s="52"/>
      <c r="AC425" s="52"/>
      <c r="AD425" s="53"/>
      <c r="AE425" s="54"/>
      <c r="AF425" s="53"/>
      <c r="AG425" s="54"/>
      <c r="AH425" s="53"/>
      <c r="AI425" s="54"/>
      <c r="AJ425" s="55"/>
      <c r="AK425" s="53"/>
      <c r="AL425" s="54"/>
      <c r="AM425" s="53"/>
      <c r="AN425" s="54"/>
      <c r="AO425" s="53"/>
      <c r="AP425" s="54"/>
      <c r="AQ425" s="55"/>
      <c r="AR425" s="56"/>
      <c r="AS425" s="57"/>
      <c r="AT425" s="58"/>
    </row>
    <row r="426" spans="1:46" ht="15" customHeight="1" x14ac:dyDescent="0.2">
      <c r="A426" s="44"/>
      <c r="B426" s="45"/>
      <c r="C426" s="45"/>
      <c r="D426" s="46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55"/>
      <c r="U426" s="55"/>
      <c r="V426" s="55"/>
      <c r="W426" s="45"/>
      <c r="X426" s="48"/>
      <c r="Y426" s="49"/>
      <c r="Z426" s="50"/>
      <c r="AA426" s="51"/>
      <c r="AB426" s="52"/>
      <c r="AC426" s="52"/>
      <c r="AD426" s="53"/>
      <c r="AE426" s="54"/>
      <c r="AF426" s="53"/>
      <c r="AG426" s="54"/>
      <c r="AH426" s="53"/>
      <c r="AI426" s="54"/>
      <c r="AJ426" s="55"/>
      <c r="AK426" s="53"/>
      <c r="AL426" s="54"/>
      <c r="AM426" s="53"/>
      <c r="AN426" s="54"/>
      <c r="AO426" s="53"/>
      <c r="AP426" s="54"/>
      <c r="AQ426" s="55"/>
      <c r="AR426" s="56"/>
      <c r="AS426" s="57"/>
      <c r="AT426" s="58"/>
    </row>
    <row r="427" spans="1:46" ht="15" customHeight="1" x14ac:dyDescent="0.2">
      <c r="A427" s="44"/>
      <c r="B427" s="45"/>
      <c r="C427" s="45"/>
      <c r="D427" s="46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55"/>
      <c r="U427" s="55"/>
      <c r="V427" s="55"/>
      <c r="W427" s="45"/>
      <c r="X427" s="48"/>
      <c r="Y427" s="49"/>
      <c r="Z427" s="50"/>
      <c r="AA427" s="51"/>
      <c r="AB427" s="52"/>
      <c r="AC427" s="52"/>
      <c r="AD427" s="53"/>
      <c r="AE427" s="54"/>
      <c r="AF427" s="53"/>
      <c r="AG427" s="54"/>
      <c r="AH427" s="53"/>
      <c r="AI427" s="54"/>
      <c r="AJ427" s="55"/>
      <c r="AK427" s="53"/>
      <c r="AL427" s="54"/>
      <c r="AM427" s="53"/>
      <c r="AN427" s="54"/>
      <c r="AO427" s="53"/>
      <c r="AP427" s="54"/>
      <c r="AQ427" s="55"/>
      <c r="AR427" s="56"/>
      <c r="AS427" s="57"/>
      <c r="AT427" s="58"/>
    </row>
    <row r="428" spans="1:46" ht="15" customHeight="1" x14ac:dyDescent="0.2">
      <c r="A428" s="44"/>
      <c r="B428" s="45"/>
      <c r="C428" s="45"/>
      <c r="D428" s="46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55"/>
      <c r="U428" s="55"/>
      <c r="V428" s="55"/>
      <c r="W428" s="45"/>
      <c r="X428" s="48"/>
      <c r="Y428" s="49"/>
      <c r="Z428" s="50"/>
      <c r="AA428" s="51"/>
      <c r="AB428" s="52"/>
      <c r="AC428" s="52"/>
      <c r="AD428" s="53"/>
      <c r="AE428" s="54"/>
      <c r="AF428" s="53"/>
      <c r="AG428" s="54"/>
      <c r="AH428" s="53"/>
      <c r="AI428" s="54"/>
      <c r="AJ428" s="55"/>
      <c r="AK428" s="53"/>
      <c r="AL428" s="54"/>
      <c r="AM428" s="53"/>
      <c r="AN428" s="54"/>
      <c r="AO428" s="53"/>
      <c r="AP428" s="54"/>
      <c r="AQ428" s="55"/>
      <c r="AR428" s="56"/>
      <c r="AS428" s="57"/>
      <c r="AT428" s="58"/>
    </row>
    <row r="429" spans="1:46" ht="15" customHeight="1" x14ac:dyDescent="0.2">
      <c r="A429" s="44"/>
      <c r="B429" s="45"/>
      <c r="C429" s="45"/>
      <c r="D429" s="46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55"/>
      <c r="U429" s="55"/>
      <c r="V429" s="55"/>
      <c r="W429" s="45"/>
      <c r="X429" s="48"/>
      <c r="Y429" s="49"/>
      <c r="Z429" s="50"/>
      <c r="AA429" s="51"/>
      <c r="AB429" s="52"/>
      <c r="AC429" s="52"/>
      <c r="AD429" s="53"/>
      <c r="AE429" s="54"/>
      <c r="AF429" s="53"/>
      <c r="AG429" s="54"/>
      <c r="AH429" s="53"/>
      <c r="AI429" s="54"/>
      <c r="AJ429" s="55"/>
      <c r="AK429" s="53"/>
      <c r="AL429" s="54"/>
      <c r="AM429" s="53"/>
      <c r="AN429" s="54"/>
      <c r="AO429" s="53"/>
      <c r="AP429" s="54"/>
      <c r="AQ429" s="55"/>
      <c r="AR429" s="56"/>
      <c r="AS429" s="57"/>
      <c r="AT429" s="58"/>
    </row>
    <row r="430" spans="1:46" s="7" customFormat="1" ht="30" x14ac:dyDescent="0.2">
      <c r="A430" s="254" t="s">
        <v>17</v>
      </c>
      <c r="B430" s="255"/>
      <c r="C430" s="255"/>
      <c r="D430" s="255"/>
      <c r="E430" s="255"/>
      <c r="F430" s="255"/>
      <c r="G430" s="255"/>
      <c r="H430" s="255"/>
      <c r="I430" s="255"/>
      <c r="J430" s="255"/>
      <c r="K430" s="255"/>
      <c r="L430" s="255"/>
      <c r="M430" s="255"/>
      <c r="N430" s="255"/>
      <c r="O430" s="255"/>
      <c r="P430" s="255"/>
      <c r="Q430" s="255"/>
      <c r="R430" s="255"/>
      <c r="S430" s="255"/>
      <c r="T430" s="255"/>
      <c r="U430" s="255"/>
      <c r="V430" s="255"/>
      <c r="W430" s="255"/>
      <c r="X430" s="255"/>
      <c r="Y430" s="255"/>
    </row>
    <row r="431" spans="1:46" ht="15.95" customHeight="1" x14ac:dyDescent="0.2">
      <c r="A431" s="8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2"/>
    </row>
    <row r="432" spans="1:46" ht="21" customHeight="1" x14ac:dyDescent="0.2">
      <c r="A432" s="14" t="s">
        <v>66</v>
      </c>
      <c r="B432" s="14"/>
      <c r="C432" s="14"/>
      <c r="D432" s="15"/>
      <c r="E432" s="16"/>
      <c r="F432" s="16"/>
      <c r="G432" s="16"/>
      <c r="H432" s="16"/>
      <c r="I432" s="16"/>
      <c r="J432" s="16"/>
      <c r="K432" s="17" t="s">
        <v>69</v>
      </c>
      <c r="L432" s="17"/>
      <c r="M432" s="17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8"/>
    </row>
    <row r="433" spans="1:25" ht="18" customHeight="1" x14ac:dyDescent="0.2">
      <c r="A433" s="14" t="s">
        <v>67</v>
      </c>
      <c r="B433" s="14"/>
      <c r="C433" s="14"/>
      <c r="D433" s="15"/>
      <c r="E433" s="16"/>
      <c r="F433" s="16"/>
      <c r="G433" s="16"/>
      <c r="H433" s="16"/>
      <c r="I433" s="16"/>
      <c r="J433" s="16"/>
      <c r="K433" s="17" t="s">
        <v>62</v>
      </c>
      <c r="L433" s="17"/>
      <c r="M433" s="17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8" t="s">
        <v>10</v>
      </c>
    </row>
    <row r="434" spans="1:25" ht="15.95" customHeight="1" x14ac:dyDescent="0.2">
      <c r="A434" s="19"/>
      <c r="B434" s="20"/>
      <c r="C434" s="20"/>
      <c r="D434" s="21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22"/>
    </row>
    <row r="435" spans="1:25" ht="14.1" customHeight="1" x14ac:dyDescent="0.2">
      <c r="A435" s="235" t="s">
        <v>2</v>
      </c>
      <c r="B435" s="236" t="s">
        <v>3</v>
      </c>
      <c r="C435" s="236" t="s">
        <v>4</v>
      </c>
      <c r="D435" s="236" t="s">
        <v>5</v>
      </c>
      <c r="E435" s="237" t="s">
        <v>21</v>
      </c>
      <c r="F435" s="238"/>
      <c r="G435" s="238"/>
      <c r="H435" s="238"/>
      <c r="I435" s="238"/>
      <c r="J435" s="238"/>
      <c r="K435" s="238"/>
      <c r="L435" s="71"/>
      <c r="M435" s="66"/>
      <c r="N435" s="235" t="s">
        <v>22</v>
      </c>
      <c r="O435" s="235"/>
      <c r="P435" s="235"/>
      <c r="Q435" s="235"/>
      <c r="R435" s="235"/>
      <c r="S435" s="235"/>
      <c r="T435" s="256"/>
      <c r="U435" s="71"/>
      <c r="V435" s="72"/>
      <c r="W435" s="257" t="s">
        <v>6</v>
      </c>
      <c r="X435" s="243" t="s">
        <v>1</v>
      </c>
      <c r="Y435" s="236" t="s">
        <v>1134</v>
      </c>
    </row>
    <row r="436" spans="1:25" ht="14.1" customHeight="1" x14ac:dyDescent="0.2">
      <c r="A436" s="235"/>
      <c r="B436" s="236"/>
      <c r="C436" s="236"/>
      <c r="D436" s="236"/>
      <c r="E436" s="240"/>
      <c r="F436" s="241"/>
      <c r="G436" s="241"/>
      <c r="H436" s="241"/>
      <c r="I436" s="241"/>
      <c r="J436" s="241"/>
      <c r="K436" s="241"/>
      <c r="L436" s="73"/>
      <c r="M436" s="68"/>
      <c r="N436" s="235"/>
      <c r="O436" s="235"/>
      <c r="P436" s="235"/>
      <c r="Q436" s="235"/>
      <c r="R436" s="235"/>
      <c r="S436" s="235"/>
      <c r="T436" s="256"/>
      <c r="U436" s="73"/>
      <c r="V436" s="74"/>
      <c r="W436" s="258"/>
      <c r="X436" s="243"/>
      <c r="Y436" s="236"/>
    </row>
    <row r="437" spans="1:25" ht="14.1" customHeight="1" x14ac:dyDescent="0.2">
      <c r="A437" s="235"/>
      <c r="B437" s="236"/>
      <c r="C437" s="236"/>
      <c r="D437" s="236"/>
      <c r="E437" s="232" t="s">
        <v>14</v>
      </c>
      <c r="F437" s="232"/>
      <c r="G437" s="232" t="s">
        <v>15</v>
      </c>
      <c r="H437" s="232"/>
      <c r="I437" s="232" t="s">
        <v>16</v>
      </c>
      <c r="J437" s="232"/>
      <c r="K437" s="23" t="s">
        <v>13</v>
      </c>
      <c r="L437" s="23" t="s">
        <v>1132</v>
      </c>
      <c r="M437" s="23" t="s">
        <v>1133</v>
      </c>
      <c r="N437" s="232" t="s">
        <v>14</v>
      </c>
      <c r="O437" s="232"/>
      <c r="P437" s="232" t="s">
        <v>15</v>
      </c>
      <c r="Q437" s="232"/>
      <c r="R437" s="232" t="s">
        <v>16</v>
      </c>
      <c r="S437" s="232"/>
      <c r="T437" s="23" t="s">
        <v>13</v>
      </c>
      <c r="U437" s="23" t="s">
        <v>1132</v>
      </c>
      <c r="V437" s="23" t="s">
        <v>1133</v>
      </c>
      <c r="W437" s="259"/>
      <c r="X437" s="243"/>
      <c r="Y437" s="236"/>
    </row>
    <row r="438" spans="1:25" s="34" customFormat="1" ht="20.100000000000001" customHeight="1" x14ac:dyDescent="0.25">
      <c r="A438" s="24">
        <v>1</v>
      </c>
      <c r="B438" s="25" t="s">
        <v>790</v>
      </c>
      <c r="C438" s="26" t="s">
        <v>91</v>
      </c>
      <c r="D438" s="26" t="s">
        <v>791</v>
      </c>
      <c r="E438" s="29">
        <v>70</v>
      </c>
      <c r="F438" s="28">
        <f t="shared" ref="F438:F446" si="242">E438/631</f>
        <v>0.11093502377179081</v>
      </c>
      <c r="G438" s="29">
        <v>74</v>
      </c>
      <c r="H438" s="28">
        <f t="shared" ref="H438:H446" si="243">G438/631.66</f>
        <v>0.11715163220720008</v>
      </c>
      <c r="I438" s="29">
        <v>72</v>
      </c>
      <c r="J438" s="28">
        <f t="shared" ref="J438:J446" si="244">I438/631.66</f>
        <v>0.11398537187727575</v>
      </c>
      <c r="K438" s="28">
        <v>2.5000000000000001E-2</v>
      </c>
      <c r="L438" s="28">
        <f t="shared" ref="L438" si="245">F438+H438+J438</f>
        <v>0.34207202785626667</v>
      </c>
      <c r="M438" s="76" t="str">
        <f t="shared" ref="M438" si="246">IF(L438&lt;28.5%,"F",IF(L438&gt;=28.5%,"P"))</f>
        <v>P</v>
      </c>
      <c r="N438" s="30">
        <v>77</v>
      </c>
      <c r="O438" s="28">
        <f t="shared" ref="O438:O446" si="247">N438/631.66</f>
        <v>0.12190102270208657</v>
      </c>
      <c r="P438" s="29">
        <v>76</v>
      </c>
      <c r="Q438" s="28">
        <f t="shared" ref="Q438:Q446" si="248">P438/631.66</f>
        <v>0.12031789253712441</v>
      </c>
      <c r="R438" s="29">
        <v>66</v>
      </c>
      <c r="S438" s="28">
        <f t="shared" ref="S438:S446" si="249">R438/631.66</f>
        <v>0.10448659088750277</v>
      </c>
      <c r="T438" s="28">
        <v>2.5000000000000001E-2</v>
      </c>
      <c r="U438" s="28">
        <f t="shared" ref="U438:U460" si="250">O438+Q438+S438</f>
        <v>0.34670550612671375</v>
      </c>
      <c r="V438" s="76" t="str">
        <f t="shared" ref="V438:V460" si="251">IF(U438&lt;28.5%,"F",IF(U438&gt;=28.5%,"P"))</f>
        <v>P</v>
      </c>
      <c r="W438" s="31">
        <f t="shared" ref="W438:W459" si="252">T438+S438+Q438+O438+K438+J438+H438+F438</f>
        <v>0.73877753398298041</v>
      </c>
      <c r="X438" s="32" t="str">
        <f t="shared" ref="X438:X460" si="253">IF(W438&lt;60%,"F",IF(W438&lt;70%,"D",IF(W438&lt;80%,"C",IF(W438&lt;90%,"B",IF(W438&gt;=90%,"A")))))</f>
        <v>C</v>
      </c>
      <c r="Y438" s="33"/>
    </row>
    <row r="439" spans="1:25" s="36" customFormat="1" ht="20.100000000000001" customHeight="1" x14ac:dyDescent="0.25">
      <c r="A439" s="24">
        <v>2</v>
      </c>
      <c r="B439" s="25" t="s">
        <v>792</v>
      </c>
      <c r="C439" s="26" t="s">
        <v>91</v>
      </c>
      <c r="D439" s="26" t="s">
        <v>793</v>
      </c>
      <c r="E439" s="29">
        <v>91</v>
      </c>
      <c r="F439" s="28">
        <f t="shared" si="242"/>
        <v>0.14421553090332806</v>
      </c>
      <c r="G439" s="29">
        <v>94</v>
      </c>
      <c r="H439" s="28">
        <f t="shared" si="243"/>
        <v>0.14881423550644335</v>
      </c>
      <c r="I439" s="29">
        <v>90</v>
      </c>
      <c r="J439" s="28">
        <f t="shared" si="244"/>
        <v>0.14248171484659469</v>
      </c>
      <c r="K439" s="28">
        <v>2.5000000000000001E-2</v>
      </c>
      <c r="L439" s="28">
        <f t="shared" ref="L439:L460" si="254">F439+H439+J439</f>
        <v>0.43551148125636607</v>
      </c>
      <c r="M439" s="76" t="str">
        <f t="shared" ref="M439:M460" si="255">IF(L439&lt;28.5%,"F",IF(L439&gt;=28.5%,"P"))</f>
        <v>P</v>
      </c>
      <c r="N439" s="30">
        <v>92</v>
      </c>
      <c r="O439" s="28">
        <f t="shared" si="247"/>
        <v>0.14564797517651903</v>
      </c>
      <c r="P439" s="29">
        <v>94</v>
      </c>
      <c r="Q439" s="28">
        <f t="shared" si="248"/>
        <v>0.14881423550644335</v>
      </c>
      <c r="R439" s="29">
        <v>89</v>
      </c>
      <c r="S439" s="28">
        <f t="shared" si="249"/>
        <v>0.14089858468163252</v>
      </c>
      <c r="T439" s="28">
        <v>2.5000000000000001E-2</v>
      </c>
      <c r="U439" s="28">
        <f t="shared" si="250"/>
        <v>0.43536079536459493</v>
      </c>
      <c r="V439" s="76" t="str">
        <f t="shared" si="251"/>
        <v>P</v>
      </c>
      <c r="W439" s="31">
        <f t="shared" si="252"/>
        <v>0.92087227662096105</v>
      </c>
      <c r="X439" s="32" t="str">
        <f t="shared" si="253"/>
        <v>A</v>
      </c>
      <c r="Y439" s="35"/>
    </row>
    <row r="440" spans="1:25" s="39" customFormat="1" ht="20.100000000000001" customHeight="1" x14ac:dyDescent="0.25">
      <c r="A440" s="24">
        <v>3</v>
      </c>
      <c r="B440" s="25" t="s">
        <v>794</v>
      </c>
      <c r="C440" s="26" t="s">
        <v>96</v>
      </c>
      <c r="D440" s="26" t="s">
        <v>795</v>
      </c>
      <c r="E440" s="29">
        <v>88</v>
      </c>
      <c r="F440" s="28">
        <f t="shared" si="242"/>
        <v>0.13946117274167988</v>
      </c>
      <c r="G440" s="29">
        <v>74</v>
      </c>
      <c r="H440" s="28">
        <f t="shared" si="243"/>
        <v>0.11715163220720008</v>
      </c>
      <c r="I440" s="29">
        <v>0</v>
      </c>
      <c r="J440" s="28">
        <f t="shared" si="244"/>
        <v>0</v>
      </c>
      <c r="K440" s="28">
        <v>1.4999999999999999E-2</v>
      </c>
      <c r="L440" s="28">
        <f t="shared" si="254"/>
        <v>0.25661280494887995</v>
      </c>
      <c r="M440" s="76" t="str">
        <f t="shared" si="255"/>
        <v>F</v>
      </c>
      <c r="N440" s="30">
        <v>75</v>
      </c>
      <c r="O440" s="28">
        <f t="shared" si="247"/>
        <v>0.11873476237216224</v>
      </c>
      <c r="P440" s="29">
        <v>67</v>
      </c>
      <c r="Q440" s="28">
        <f t="shared" si="248"/>
        <v>0.10606972105246494</v>
      </c>
      <c r="R440" s="29">
        <v>0</v>
      </c>
      <c r="S440" s="28">
        <f t="shared" si="249"/>
        <v>0</v>
      </c>
      <c r="T440" s="28">
        <v>0</v>
      </c>
      <c r="U440" s="28">
        <f t="shared" si="250"/>
        <v>0.22480448342462717</v>
      </c>
      <c r="V440" s="76" t="str">
        <f t="shared" si="251"/>
        <v>F</v>
      </c>
      <c r="W440" s="31">
        <f t="shared" si="252"/>
        <v>0.49641728837350718</v>
      </c>
      <c r="X440" s="37" t="str">
        <f t="shared" si="253"/>
        <v>F</v>
      </c>
      <c r="Y440" s="38"/>
    </row>
    <row r="441" spans="1:25" s="36" customFormat="1" ht="20.100000000000001" customHeight="1" x14ac:dyDescent="0.25">
      <c r="A441" s="24">
        <v>4</v>
      </c>
      <c r="B441" s="25" t="s">
        <v>796</v>
      </c>
      <c r="C441" s="26" t="s">
        <v>91</v>
      </c>
      <c r="D441" s="26" t="s">
        <v>797</v>
      </c>
      <c r="E441" s="29">
        <v>73</v>
      </c>
      <c r="F441" s="28">
        <f t="shared" si="242"/>
        <v>0.11568938193343899</v>
      </c>
      <c r="G441" s="29">
        <v>71</v>
      </c>
      <c r="H441" s="28">
        <f t="shared" si="243"/>
        <v>0.1124022417123136</v>
      </c>
      <c r="I441" s="29">
        <v>77</v>
      </c>
      <c r="J441" s="28">
        <f t="shared" si="244"/>
        <v>0.12190102270208657</v>
      </c>
      <c r="K441" s="28">
        <v>2.5000000000000001E-2</v>
      </c>
      <c r="L441" s="28">
        <f t="shared" si="254"/>
        <v>0.34999264634783916</v>
      </c>
      <c r="M441" s="76" t="str">
        <f t="shared" si="255"/>
        <v>P</v>
      </c>
      <c r="N441" s="30">
        <v>77</v>
      </c>
      <c r="O441" s="28">
        <f t="shared" si="247"/>
        <v>0.12190102270208657</v>
      </c>
      <c r="P441" s="29">
        <v>66</v>
      </c>
      <c r="Q441" s="28">
        <f t="shared" si="248"/>
        <v>0.10448659088750277</v>
      </c>
      <c r="R441" s="29">
        <v>51</v>
      </c>
      <c r="S441" s="28">
        <f t="shared" si="249"/>
        <v>8.073963841307033E-2</v>
      </c>
      <c r="T441" s="28">
        <v>0.02</v>
      </c>
      <c r="U441" s="28">
        <f t="shared" si="250"/>
        <v>0.30712725200265967</v>
      </c>
      <c r="V441" s="76" t="str">
        <f t="shared" si="251"/>
        <v>P</v>
      </c>
      <c r="W441" s="31">
        <f t="shared" si="252"/>
        <v>0.70211989835049893</v>
      </c>
      <c r="X441" s="32" t="str">
        <f t="shared" si="253"/>
        <v>C</v>
      </c>
      <c r="Y441" s="40"/>
    </row>
    <row r="442" spans="1:25" s="34" customFormat="1" ht="20.100000000000001" customHeight="1" x14ac:dyDescent="0.25">
      <c r="A442" s="24">
        <v>5</v>
      </c>
      <c r="B442" s="25" t="s">
        <v>798</v>
      </c>
      <c r="C442" s="26" t="s">
        <v>91</v>
      </c>
      <c r="D442" s="26" t="s">
        <v>799</v>
      </c>
      <c r="E442" s="29">
        <v>90</v>
      </c>
      <c r="F442" s="28">
        <f t="shared" si="242"/>
        <v>0.14263074484944532</v>
      </c>
      <c r="G442" s="29">
        <v>93</v>
      </c>
      <c r="H442" s="28">
        <f t="shared" si="243"/>
        <v>0.14723110534148118</v>
      </c>
      <c r="I442" s="29">
        <v>82</v>
      </c>
      <c r="J442" s="28">
        <f t="shared" si="244"/>
        <v>0.12981667352689738</v>
      </c>
      <c r="K442" s="28">
        <v>2.5000000000000001E-2</v>
      </c>
      <c r="L442" s="28">
        <f t="shared" si="254"/>
        <v>0.41967852371782388</v>
      </c>
      <c r="M442" s="76" t="str">
        <f t="shared" si="255"/>
        <v>P</v>
      </c>
      <c r="N442" s="30">
        <v>87</v>
      </c>
      <c r="O442" s="28">
        <f t="shared" si="247"/>
        <v>0.13773232435170821</v>
      </c>
      <c r="P442" s="29">
        <v>80</v>
      </c>
      <c r="Q442" s="28">
        <f t="shared" si="248"/>
        <v>0.12665041319697307</v>
      </c>
      <c r="R442" s="29">
        <v>83</v>
      </c>
      <c r="S442" s="28">
        <f t="shared" si="249"/>
        <v>0.13139980369185955</v>
      </c>
      <c r="T442" s="28">
        <v>2.5000000000000001E-2</v>
      </c>
      <c r="U442" s="28">
        <f t="shared" si="250"/>
        <v>0.3957825412405408</v>
      </c>
      <c r="V442" s="76" t="str">
        <f t="shared" si="251"/>
        <v>P</v>
      </c>
      <c r="W442" s="31">
        <f t="shared" si="252"/>
        <v>0.86546106495836472</v>
      </c>
      <c r="X442" s="32" t="str">
        <f t="shared" si="253"/>
        <v>B</v>
      </c>
      <c r="Y442" s="41"/>
    </row>
    <row r="443" spans="1:25" s="39" customFormat="1" ht="20.100000000000001" customHeight="1" x14ac:dyDescent="0.25">
      <c r="A443" s="24">
        <v>6</v>
      </c>
      <c r="B443" s="25" t="s">
        <v>800</v>
      </c>
      <c r="C443" s="26" t="s">
        <v>96</v>
      </c>
      <c r="D443" s="26" t="s">
        <v>801</v>
      </c>
      <c r="E443" s="29">
        <v>73</v>
      </c>
      <c r="F443" s="28">
        <f t="shared" si="242"/>
        <v>0.11568938193343899</v>
      </c>
      <c r="G443" s="29">
        <v>69</v>
      </c>
      <c r="H443" s="28">
        <f t="shared" si="243"/>
        <v>0.10923598138238927</v>
      </c>
      <c r="I443" s="29">
        <v>73</v>
      </c>
      <c r="J443" s="28">
        <f t="shared" si="244"/>
        <v>0.11556850204223792</v>
      </c>
      <c r="K443" s="28">
        <v>2.5000000000000001E-2</v>
      </c>
      <c r="L443" s="28">
        <f t="shared" si="254"/>
        <v>0.34049386535806614</v>
      </c>
      <c r="M443" s="76" t="str">
        <f t="shared" si="255"/>
        <v>P</v>
      </c>
      <c r="N443" s="30">
        <v>70</v>
      </c>
      <c r="O443" s="28">
        <f t="shared" si="247"/>
        <v>0.11081911154735143</v>
      </c>
      <c r="P443" s="29">
        <v>60</v>
      </c>
      <c r="Q443" s="28">
        <f t="shared" si="248"/>
        <v>9.49878098977298E-2</v>
      </c>
      <c r="R443" s="29">
        <v>48</v>
      </c>
      <c r="S443" s="28">
        <f t="shared" si="249"/>
        <v>7.5990247918183831E-2</v>
      </c>
      <c r="T443" s="28">
        <v>0.01</v>
      </c>
      <c r="U443" s="28">
        <f t="shared" si="250"/>
        <v>0.28179716936326504</v>
      </c>
      <c r="V443" s="76" t="str">
        <f t="shared" si="251"/>
        <v>F</v>
      </c>
      <c r="W443" s="31">
        <f t="shared" si="252"/>
        <v>0.65729103472133121</v>
      </c>
      <c r="X443" s="37" t="str">
        <f t="shared" si="253"/>
        <v>D</v>
      </c>
      <c r="Y443" s="38"/>
    </row>
    <row r="444" spans="1:25" s="34" customFormat="1" ht="20.100000000000001" customHeight="1" x14ac:dyDescent="0.25">
      <c r="A444" s="24">
        <v>7</v>
      </c>
      <c r="B444" s="25" t="s">
        <v>802</v>
      </c>
      <c r="C444" s="26" t="s">
        <v>91</v>
      </c>
      <c r="D444" s="26" t="s">
        <v>803</v>
      </c>
      <c r="E444" s="29">
        <v>86</v>
      </c>
      <c r="F444" s="28">
        <f t="shared" si="242"/>
        <v>0.13629160063391443</v>
      </c>
      <c r="G444" s="29">
        <v>88</v>
      </c>
      <c r="H444" s="28">
        <f t="shared" si="243"/>
        <v>0.13931545451667038</v>
      </c>
      <c r="I444" s="29">
        <v>88</v>
      </c>
      <c r="J444" s="28">
        <f t="shared" si="244"/>
        <v>0.13931545451667038</v>
      </c>
      <c r="K444" s="28">
        <v>2.5000000000000001E-2</v>
      </c>
      <c r="L444" s="28">
        <f t="shared" si="254"/>
        <v>0.41492250966725519</v>
      </c>
      <c r="M444" s="76" t="str">
        <f t="shared" si="255"/>
        <v>P</v>
      </c>
      <c r="N444" s="30">
        <v>92</v>
      </c>
      <c r="O444" s="28">
        <f t="shared" si="247"/>
        <v>0.14564797517651903</v>
      </c>
      <c r="P444" s="29">
        <v>89</v>
      </c>
      <c r="Q444" s="28">
        <f t="shared" si="248"/>
        <v>0.14089858468163252</v>
      </c>
      <c r="R444" s="29">
        <v>80</v>
      </c>
      <c r="S444" s="28">
        <f t="shared" si="249"/>
        <v>0.12665041319697307</v>
      </c>
      <c r="T444" s="28">
        <v>0</v>
      </c>
      <c r="U444" s="28">
        <f t="shared" si="250"/>
        <v>0.41319697305512465</v>
      </c>
      <c r="V444" s="76" t="str">
        <f t="shared" si="251"/>
        <v>P</v>
      </c>
      <c r="W444" s="31">
        <f t="shared" si="252"/>
        <v>0.85311948272237981</v>
      </c>
      <c r="X444" s="32" t="str">
        <f t="shared" si="253"/>
        <v>B</v>
      </c>
      <c r="Y444" s="41" t="s">
        <v>11</v>
      </c>
    </row>
    <row r="445" spans="1:25" s="34" customFormat="1" ht="20.100000000000001" customHeight="1" x14ac:dyDescent="0.25">
      <c r="A445" s="24">
        <v>8</v>
      </c>
      <c r="B445" s="25" t="s">
        <v>804</v>
      </c>
      <c r="C445" s="26" t="s">
        <v>91</v>
      </c>
      <c r="D445" s="26" t="s">
        <v>805</v>
      </c>
      <c r="E445" s="29">
        <v>62</v>
      </c>
      <c r="F445" s="28">
        <f t="shared" si="242"/>
        <v>9.8256735340728998E-2</v>
      </c>
      <c r="G445" s="29">
        <v>79</v>
      </c>
      <c r="H445" s="28">
        <f t="shared" si="243"/>
        <v>0.1250672830320109</v>
      </c>
      <c r="I445" s="29">
        <v>67</v>
      </c>
      <c r="J445" s="28">
        <f t="shared" si="244"/>
        <v>0.10606972105246494</v>
      </c>
      <c r="K445" s="28">
        <v>2.5000000000000001E-2</v>
      </c>
      <c r="L445" s="28">
        <f t="shared" si="254"/>
        <v>0.32939373942520483</v>
      </c>
      <c r="M445" s="76" t="str">
        <f t="shared" si="255"/>
        <v>P</v>
      </c>
      <c r="N445" s="30">
        <v>69</v>
      </c>
      <c r="O445" s="28">
        <f t="shared" si="247"/>
        <v>0.10923598138238927</v>
      </c>
      <c r="P445" s="29">
        <v>70</v>
      </c>
      <c r="Q445" s="28">
        <f t="shared" si="248"/>
        <v>0.11081911154735143</v>
      </c>
      <c r="R445" s="29">
        <v>65</v>
      </c>
      <c r="S445" s="28">
        <f t="shared" si="249"/>
        <v>0.10290346072254061</v>
      </c>
      <c r="T445" s="28">
        <v>2.5000000000000001E-2</v>
      </c>
      <c r="U445" s="28">
        <f t="shared" si="250"/>
        <v>0.32295855365228132</v>
      </c>
      <c r="V445" s="76" t="str">
        <f t="shared" si="251"/>
        <v>P</v>
      </c>
      <c r="W445" s="31">
        <f t="shared" si="252"/>
        <v>0.70235229307748615</v>
      </c>
      <c r="X445" s="32" t="str">
        <f t="shared" si="253"/>
        <v>C</v>
      </c>
      <c r="Y445" s="42"/>
    </row>
    <row r="446" spans="1:25" s="36" customFormat="1" ht="20.100000000000001" customHeight="1" x14ac:dyDescent="0.25">
      <c r="A446" s="24">
        <v>9</v>
      </c>
      <c r="B446" s="25" t="s">
        <v>806</v>
      </c>
      <c r="C446" s="26" t="s">
        <v>91</v>
      </c>
      <c r="D446" s="26" t="s">
        <v>807</v>
      </c>
      <c r="E446" s="29">
        <v>35</v>
      </c>
      <c r="F446" s="28">
        <f t="shared" si="242"/>
        <v>5.5467511885895403E-2</v>
      </c>
      <c r="G446" s="29">
        <v>29</v>
      </c>
      <c r="H446" s="28">
        <f t="shared" si="243"/>
        <v>4.5910774783902736E-2</v>
      </c>
      <c r="I446" s="29">
        <v>34</v>
      </c>
      <c r="J446" s="28">
        <f t="shared" si="244"/>
        <v>5.3826425608713549E-2</v>
      </c>
      <c r="K446" s="28">
        <v>0.02</v>
      </c>
      <c r="L446" s="28">
        <f t="shared" si="254"/>
        <v>0.15520471227851168</v>
      </c>
      <c r="M446" s="76" t="str">
        <f t="shared" si="255"/>
        <v>F</v>
      </c>
      <c r="N446" s="30">
        <v>50</v>
      </c>
      <c r="O446" s="28">
        <f t="shared" si="247"/>
        <v>7.9156508248108159E-2</v>
      </c>
      <c r="P446" s="29">
        <v>45</v>
      </c>
      <c r="Q446" s="28">
        <f t="shared" si="248"/>
        <v>7.1240857423297346E-2</v>
      </c>
      <c r="R446" s="29">
        <v>31</v>
      </c>
      <c r="S446" s="28">
        <f t="shared" si="249"/>
        <v>4.9077035113827064E-2</v>
      </c>
      <c r="T446" s="28">
        <v>2.5000000000000001E-2</v>
      </c>
      <c r="U446" s="28">
        <f t="shared" si="250"/>
        <v>0.19947440078523254</v>
      </c>
      <c r="V446" s="76" t="str">
        <f t="shared" si="251"/>
        <v>F</v>
      </c>
      <c r="W446" s="31">
        <f t="shared" si="252"/>
        <v>0.39967911306374426</v>
      </c>
      <c r="X446" s="32" t="str">
        <f t="shared" si="253"/>
        <v>F</v>
      </c>
      <c r="Y446" s="43"/>
    </row>
    <row r="447" spans="1:25" s="36" customFormat="1" ht="20.100000000000001" customHeight="1" x14ac:dyDescent="0.25">
      <c r="A447" s="24">
        <v>10</v>
      </c>
      <c r="B447" s="25" t="s">
        <v>808</v>
      </c>
      <c r="C447" s="26" t="s">
        <v>91</v>
      </c>
      <c r="D447" s="26" t="s">
        <v>809</v>
      </c>
      <c r="E447" s="29">
        <v>76</v>
      </c>
      <c r="F447" s="28">
        <f t="shared" ref="F447:F459" si="256">E447/631</f>
        <v>0.12044374009508717</v>
      </c>
      <c r="G447" s="29">
        <v>62</v>
      </c>
      <c r="H447" s="28">
        <f t="shared" ref="H447:H459" si="257">G447/631.66</f>
        <v>9.8154070227654128E-2</v>
      </c>
      <c r="I447" s="29">
        <v>58</v>
      </c>
      <c r="J447" s="28">
        <f t="shared" ref="J447:J459" si="258">I447/631.66</f>
        <v>9.1821549567805472E-2</v>
      </c>
      <c r="K447" s="28">
        <v>0.02</v>
      </c>
      <c r="L447" s="28">
        <f t="shared" si="254"/>
        <v>0.31041935989054675</v>
      </c>
      <c r="M447" s="76" t="str">
        <f t="shared" si="255"/>
        <v>P</v>
      </c>
      <c r="N447" s="30">
        <v>63</v>
      </c>
      <c r="O447" s="28">
        <f t="shared" ref="O447:O459" si="259">N447/631.66</f>
        <v>9.9737200392616285E-2</v>
      </c>
      <c r="P447" s="29">
        <v>62</v>
      </c>
      <c r="Q447" s="28">
        <f t="shared" ref="Q447:Q459" si="260">P447/631.66</f>
        <v>9.8154070227654128E-2</v>
      </c>
      <c r="R447" s="29">
        <v>60</v>
      </c>
      <c r="S447" s="28">
        <f t="shared" ref="S447:S459" si="261">R447/631.66</f>
        <v>9.49878098977298E-2</v>
      </c>
      <c r="T447" s="28">
        <v>1.4999999999999999E-2</v>
      </c>
      <c r="U447" s="28">
        <f t="shared" si="250"/>
        <v>0.29287908051800021</v>
      </c>
      <c r="V447" s="76" t="str">
        <f t="shared" si="251"/>
        <v>P</v>
      </c>
      <c r="W447" s="31">
        <f t="shared" si="252"/>
        <v>0.638298440408547</v>
      </c>
      <c r="X447" s="32" t="str">
        <f t="shared" si="253"/>
        <v>D</v>
      </c>
      <c r="Y447" s="35"/>
    </row>
    <row r="448" spans="1:25" s="36" customFormat="1" ht="20.100000000000001" customHeight="1" x14ac:dyDescent="0.25">
      <c r="A448" s="24">
        <v>11</v>
      </c>
      <c r="B448" s="25" t="s">
        <v>810</v>
      </c>
      <c r="C448" s="26" t="s">
        <v>96</v>
      </c>
      <c r="D448" s="26" t="s">
        <v>811</v>
      </c>
      <c r="E448" s="29">
        <v>81</v>
      </c>
      <c r="F448" s="28">
        <f t="shared" si="256"/>
        <v>0.12836767036450078</v>
      </c>
      <c r="G448" s="29">
        <v>79</v>
      </c>
      <c r="H448" s="28">
        <f t="shared" si="257"/>
        <v>0.1250672830320109</v>
      </c>
      <c r="I448" s="29">
        <v>80</v>
      </c>
      <c r="J448" s="28">
        <f t="shared" si="258"/>
        <v>0.12665041319697307</v>
      </c>
      <c r="K448" s="28">
        <v>0.02</v>
      </c>
      <c r="L448" s="28">
        <f t="shared" si="254"/>
        <v>0.38008536659348474</v>
      </c>
      <c r="M448" s="76" t="str">
        <f t="shared" si="255"/>
        <v>P</v>
      </c>
      <c r="N448" s="30">
        <v>86</v>
      </c>
      <c r="O448" s="28">
        <f t="shared" si="259"/>
        <v>0.13614919418674604</v>
      </c>
      <c r="P448" s="29">
        <v>87</v>
      </c>
      <c r="Q448" s="28">
        <f t="shared" si="260"/>
        <v>0.13773232435170821</v>
      </c>
      <c r="R448" s="29">
        <v>67</v>
      </c>
      <c r="S448" s="28">
        <f t="shared" si="261"/>
        <v>0.10606972105246494</v>
      </c>
      <c r="T448" s="28">
        <v>1.4999999999999999E-2</v>
      </c>
      <c r="U448" s="28">
        <f t="shared" si="250"/>
        <v>0.37995123959091914</v>
      </c>
      <c r="V448" s="76" t="str">
        <f t="shared" si="251"/>
        <v>P</v>
      </c>
      <c r="W448" s="31">
        <f t="shared" si="252"/>
        <v>0.79503660618440397</v>
      </c>
      <c r="X448" s="32" t="str">
        <f t="shared" si="253"/>
        <v>C</v>
      </c>
      <c r="Y448" s="40"/>
    </row>
    <row r="449" spans="1:46" s="105" customFormat="1" ht="20.100000000000001" customHeight="1" x14ac:dyDescent="0.25">
      <c r="A449" s="24">
        <v>12</v>
      </c>
      <c r="B449" s="85" t="s">
        <v>1139</v>
      </c>
      <c r="C449" s="86" t="s">
        <v>91</v>
      </c>
      <c r="D449" s="86" t="s">
        <v>1151</v>
      </c>
      <c r="E449" s="89">
        <v>92</v>
      </c>
      <c r="F449" s="88">
        <f>E449/631</f>
        <v>0.14580031695721077</v>
      </c>
      <c r="G449" s="89">
        <v>95</v>
      </c>
      <c r="H449" s="88">
        <f>G449/631.66</f>
        <v>0.15039736567140552</v>
      </c>
      <c r="I449" s="89">
        <v>91</v>
      </c>
      <c r="J449" s="88">
        <f>I449/631.66</f>
        <v>0.14406484501155686</v>
      </c>
      <c r="K449" s="28">
        <v>2.5000000000000001E-2</v>
      </c>
      <c r="L449" s="28">
        <f t="shared" si="254"/>
        <v>0.44026252764017315</v>
      </c>
      <c r="M449" s="76" t="str">
        <f t="shared" si="255"/>
        <v>P</v>
      </c>
      <c r="N449" s="90">
        <v>87</v>
      </c>
      <c r="O449" s="88">
        <f>N449/631.66</f>
        <v>0.13773232435170821</v>
      </c>
      <c r="P449" s="89">
        <v>92</v>
      </c>
      <c r="Q449" s="88">
        <f>P449/631.66</f>
        <v>0.14564797517651903</v>
      </c>
      <c r="R449" s="89">
        <v>81</v>
      </c>
      <c r="S449" s="88">
        <f>R449/631.66</f>
        <v>0.12823354336193524</v>
      </c>
      <c r="T449" s="88">
        <v>0.02</v>
      </c>
      <c r="U449" s="28">
        <f t="shared" si="250"/>
        <v>0.41161384289016245</v>
      </c>
      <c r="V449" s="76" t="str">
        <f t="shared" si="251"/>
        <v>P</v>
      </c>
      <c r="W449" s="91">
        <f>T449+S449+Q449+O449+K449+J449+H449+F449</f>
        <v>0.89687637053033564</v>
      </c>
      <c r="X449" s="104" t="str">
        <f t="shared" si="253"/>
        <v>B</v>
      </c>
      <c r="Y449" s="102"/>
    </row>
    <row r="450" spans="1:46" s="39" customFormat="1" ht="20.100000000000001" customHeight="1" x14ac:dyDescent="0.25">
      <c r="A450" s="24">
        <v>13</v>
      </c>
      <c r="B450" s="25" t="s">
        <v>812</v>
      </c>
      <c r="C450" s="26" t="s">
        <v>624</v>
      </c>
      <c r="D450" s="26" t="s">
        <v>813</v>
      </c>
      <c r="E450" s="29">
        <v>88</v>
      </c>
      <c r="F450" s="28">
        <f t="shared" si="256"/>
        <v>0.13946117274167988</v>
      </c>
      <c r="G450" s="29">
        <v>91</v>
      </c>
      <c r="H450" s="28">
        <f t="shared" si="257"/>
        <v>0.14406484501155686</v>
      </c>
      <c r="I450" s="29">
        <v>87</v>
      </c>
      <c r="J450" s="28">
        <f t="shared" si="258"/>
        <v>0.13773232435170821</v>
      </c>
      <c r="K450" s="28">
        <v>2.5000000000000001E-2</v>
      </c>
      <c r="L450" s="28">
        <f t="shared" si="254"/>
        <v>0.42125834210494495</v>
      </c>
      <c r="M450" s="76" t="str">
        <f t="shared" si="255"/>
        <v>P</v>
      </c>
      <c r="N450" s="30">
        <v>74</v>
      </c>
      <c r="O450" s="28">
        <f t="shared" si="259"/>
        <v>0.11715163220720008</v>
      </c>
      <c r="P450" s="29">
        <v>84</v>
      </c>
      <c r="Q450" s="28">
        <f t="shared" si="260"/>
        <v>0.13298293385682172</v>
      </c>
      <c r="R450" s="29">
        <v>77</v>
      </c>
      <c r="S450" s="28">
        <f t="shared" si="261"/>
        <v>0.12190102270208657</v>
      </c>
      <c r="T450" s="28">
        <v>2.5000000000000001E-2</v>
      </c>
      <c r="U450" s="28">
        <f t="shared" si="250"/>
        <v>0.37203558876610837</v>
      </c>
      <c r="V450" s="76" t="str">
        <f t="shared" si="251"/>
        <v>P</v>
      </c>
      <c r="W450" s="31">
        <f t="shared" si="252"/>
        <v>0.84329393087105342</v>
      </c>
      <c r="X450" s="37" t="str">
        <f t="shared" si="253"/>
        <v>B</v>
      </c>
      <c r="Y450" s="38"/>
    </row>
    <row r="451" spans="1:46" s="36" customFormat="1" ht="20.100000000000001" customHeight="1" x14ac:dyDescent="0.25">
      <c r="A451" s="24">
        <v>14</v>
      </c>
      <c r="B451" s="25" t="s">
        <v>814</v>
      </c>
      <c r="C451" s="26" t="s">
        <v>91</v>
      </c>
      <c r="D451" s="26" t="s">
        <v>815</v>
      </c>
      <c r="E451" s="29">
        <v>70</v>
      </c>
      <c r="F451" s="28">
        <f t="shared" si="256"/>
        <v>0.11093502377179081</v>
      </c>
      <c r="G451" s="29">
        <v>70</v>
      </c>
      <c r="H451" s="28">
        <f t="shared" si="257"/>
        <v>0.11081911154735143</v>
      </c>
      <c r="I451" s="29">
        <v>69</v>
      </c>
      <c r="J451" s="28">
        <f t="shared" si="258"/>
        <v>0.10923598138238927</v>
      </c>
      <c r="K451" s="28">
        <v>2.5000000000000001E-2</v>
      </c>
      <c r="L451" s="28">
        <f t="shared" si="254"/>
        <v>0.3309901167015315</v>
      </c>
      <c r="M451" s="76" t="str">
        <f t="shared" si="255"/>
        <v>P</v>
      </c>
      <c r="N451" s="30">
        <v>78</v>
      </c>
      <c r="O451" s="28">
        <f t="shared" si="259"/>
        <v>0.12348415286704874</v>
      </c>
      <c r="P451" s="29">
        <v>73</v>
      </c>
      <c r="Q451" s="28">
        <f t="shared" si="260"/>
        <v>0.11556850204223792</v>
      </c>
      <c r="R451" s="29">
        <v>60</v>
      </c>
      <c r="S451" s="28">
        <f t="shared" si="261"/>
        <v>9.49878098977298E-2</v>
      </c>
      <c r="T451" s="28">
        <v>2.5000000000000001E-2</v>
      </c>
      <c r="U451" s="28">
        <f t="shared" si="250"/>
        <v>0.33404046480701649</v>
      </c>
      <c r="V451" s="76" t="str">
        <f t="shared" si="251"/>
        <v>P</v>
      </c>
      <c r="W451" s="31">
        <f t="shared" si="252"/>
        <v>0.71503058150854792</v>
      </c>
      <c r="X451" s="32" t="str">
        <f t="shared" si="253"/>
        <v>C</v>
      </c>
      <c r="Y451" s="40"/>
    </row>
    <row r="452" spans="1:46" s="34" customFormat="1" ht="20.100000000000001" customHeight="1" x14ac:dyDescent="0.25">
      <c r="A452" s="24">
        <v>15</v>
      </c>
      <c r="B452" s="25" t="s">
        <v>816</v>
      </c>
      <c r="C452" s="26" t="s">
        <v>624</v>
      </c>
      <c r="D452" s="26" t="s">
        <v>817</v>
      </c>
      <c r="E452" s="29">
        <v>89</v>
      </c>
      <c r="F452" s="28">
        <f t="shared" si="256"/>
        <v>0.14104595879556259</v>
      </c>
      <c r="G452" s="29">
        <v>91</v>
      </c>
      <c r="H452" s="28">
        <f t="shared" si="257"/>
        <v>0.14406484501155686</v>
      </c>
      <c r="I452" s="29">
        <v>91</v>
      </c>
      <c r="J452" s="28">
        <f t="shared" si="258"/>
        <v>0.14406484501155686</v>
      </c>
      <c r="K452" s="28">
        <v>2.5000000000000001E-2</v>
      </c>
      <c r="L452" s="28">
        <f t="shared" si="254"/>
        <v>0.42917564881867631</v>
      </c>
      <c r="M452" s="76" t="str">
        <f t="shared" si="255"/>
        <v>P</v>
      </c>
      <c r="N452" s="30">
        <v>82</v>
      </c>
      <c r="O452" s="28">
        <f t="shared" si="259"/>
        <v>0.12981667352689738</v>
      </c>
      <c r="P452" s="29">
        <v>90</v>
      </c>
      <c r="Q452" s="28">
        <f t="shared" si="260"/>
        <v>0.14248171484659469</v>
      </c>
      <c r="R452" s="29">
        <v>75</v>
      </c>
      <c r="S452" s="28">
        <f t="shared" si="261"/>
        <v>0.11873476237216224</v>
      </c>
      <c r="T452" s="28">
        <v>2.5000000000000001E-2</v>
      </c>
      <c r="U452" s="28">
        <f t="shared" si="250"/>
        <v>0.39103315074565431</v>
      </c>
      <c r="V452" s="76" t="str">
        <f t="shared" si="251"/>
        <v>P</v>
      </c>
      <c r="W452" s="31">
        <f t="shared" si="252"/>
        <v>0.87020879956433062</v>
      </c>
      <c r="X452" s="32" t="str">
        <f t="shared" si="253"/>
        <v>B</v>
      </c>
      <c r="Y452" s="41"/>
    </row>
    <row r="453" spans="1:46" s="34" customFormat="1" ht="20.100000000000001" customHeight="1" x14ac:dyDescent="0.25">
      <c r="A453" s="24">
        <v>16</v>
      </c>
      <c r="B453" s="25" t="s">
        <v>480</v>
      </c>
      <c r="C453" s="26" t="s">
        <v>91</v>
      </c>
      <c r="D453" s="26" t="s">
        <v>481</v>
      </c>
      <c r="E453" s="29">
        <v>91</v>
      </c>
      <c r="F453" s="28">
        <f t="shared" si="256"/>
        <v>0.14421553090332806</v>
      </c>
      <c r="G453" s="29">
        <v>87</v>
      </c>
      <c r="H453" s="28">
        <f t="shared" si="257"/>
        <v>0.13773232435170821</v>
      </c>
      <c r="I453" s="29">
        <v>83</v>
      </c>
      <c r="J453" s="28">
        <f t="shared" si="258"/>
        <v>0.13139980369185955</v>
      </c>
      <c r="K453" s="28">
        <v>2.5000000000000001E-2</v>
      </c>
      <c r="L453" s="28">
        <f t="shared" si="254"/>
        <v>0.41334765894689585</v>
      </c>
      <c r="M453" s="76" t="str">
        <f t="shared" si="255"/>
        <v>P</v>
      </c>
      <c r="N453" s="30">
        <v>94</v>
      </c>
      <c r="O453" s="28">
        <f t="shared" si="259"/>
        <v>0.14881423550644335</v>
      </c>
      <c r="P453" s="29">
        <v>90</v>
      </c>
      <c r="Q453" s="28">
        <f t="shared" si="260"/>
        <v>0.14248171484659469</v>
      </c>
      <c r="R453" s="29">
        <v>81</v>
      </c>
      <c r="S453" s="28">
        <f t="shared" si="261"/>
        <v>0.12823354336193524</v>
      </c>
      <c r="T453" s="28">
        <v>2.5000000000000001E-2</v>
      </c>
      <c r="U453" s="28">
        <f t="shared" si="250"/>
        <v>0.41952949371497328</v>
      </c>
      <c r="V453" s="76" t="str">
        <f t="shared" si="251"/>
        <v>P</v>
      </c>
      <c r="W453" s="31">
        <f t="shared" si="252"/>
        <v>0.88287715266186917</v>
      </c>
      <c r="X453" s="32" t="str">
        <f t="shared" si="253"/>
        <v>B</v>
      </c>
      <c r="Y453" s="40"/>
    </row>
    <row r="454" spans="1:46" s="39" customFormat="1" ht="20.100000000000001" customHeight="1" x14ac:dyDescent="0.25">
      <c r="A454" s="24">
        <v>17</v>
      </c>
      <c r="B454" s="25" t="s">
        <v>818</v>
      </c>
      <c r="C454" s="26" t="s">
        <v>91</v>
      </c>
      <c r="D454" s="26" t="s">
        <v>819</v>
      </c>
      <c r="E454" s="29">
        <v>79</v>
      </c>
      <c r="F454" s="28">
        <f t="shared" si="256"/>
        <v>0.12519809825673534</v>
      </c>
      <c r="G454" s="29">
        <v>76</v>
      </c>
      <c r="H454" s="28">
        <f t="shared" si="257"/>
        <v>0.12031789253712441</v>
      </c>
      <c r="I454" s="29">
        <v>83</v>
      </c>
      <c r="J454" s="28">
        <f t="shared" si="258"/>
        <v>0.13139980369185955</v>
      </c>
      <c r="K454" s="28">
        <v>2.5000000000000001E-2</v>
      </c>
      <c r="L454" s="28">
        <f t="shared" si="254"/>
        <v>0.37691579448571932</v>
      </c>
      <c r="M454" s="76" t="str">
        <f t="shared" si="255"/>
        <v>P</v>
      </c>
      <c r="N454" s="30">
        <v>81</v>
      </c>
      <c r="O454" s="28">
        <f t="shared" si="259"/>
        <v>0.12823354336193524</v>
      </c>
      <c r="P454" s="29">
        <v>79</v>
      </c>
      <c r="Q454" s="28">
        <f t="shared" si="260"/>
        <v>0.1250672830320109</v>
      </c>
      <c r="R454" s="29">
        <v>67</v>
      </c>
      <c r="S454" s="28">
        <f t="shared" si="261"/>
        <v>0.10606972105246494</v>
      </c>
      <c r="T454" s="28">
        <v>2.5000000000000001E-2</v>
      </c>
      <c r="U454" s="28">
        <f t="shared" si="250"/>
        <v>0.35937054744641106</v>
      </c>
      <c r="V454" s="76" t="str">
        <f t="shared" si="251"/>
        <v>P</v>
      </c>
      <c r="W454" s="31">
        <f t="shared" si="252"/>
        <v>0.78628634193213043</v>
      </c>
      <c r="X454" s="37" t="str">
        <f t="shared" si="253"/>
        <v>C</v>
      </c>
      <c r="Y454" s="38"/>
    </row>
    <row r="455" spans="1:46" s="34" customFormat="1" ht="20.100000000000001" customHeight="1" x14ac:dyDescent="0.25">
      <c r="A455" s="24">
        <v>18</v>
      </c>
      <c r="B455" s="25" t="s">
        <v>820</v>
      </c>
      <c r="C455" s="26" t="s">
        <v>96</v>
      </c>
      <c r="D455" s="26" t="s">
        <v>821</v>
      </c>
      <c r="E455" s="29">
        <v>85</v>
      </c>
      <c r="F455" s="28">
        <f t="shared" si="256"/>
        <v>0.1347068145800317</v>
      </c>
      <c r="G455" s="29">
        <v>0</v>
      </c>
      <c r="H455" s="28">
        <f t="shared" si="257"/>
        <v>0</v>
      </c>
      <c r="I455" s="29">
        <v>0</v>
      </c>
      <c r="J455" s="28">
        <f t="shared" si="258"/>
        <v>0</v>
      </c>
      <c r="K455" s="28">
        <v>0</v>
      </c>
      <c r="L455" s="28">
        <f t="shared" si="254"/>
        <v>0.1347068145800317</v>
      </c>
      <c r="M455" s="76" t="str">
        <f t="shared" si="255"/>
        <v>F</v>
      </c>
      <c r="N455" s="30">
        <v>82</v>
      </c>
      <c r="O455" s="28">
        <f t="shared" si="259"/>
        <v>0.12981667352689738</v>
      </c>
      <c r="P455" s="29">
        <v>0</v>
      </c>
      <c r="Q455" s="28">
        <f t="shared" si="260"/>
        <v>0</v>
      </c>
      <c r="R455" s="29">
        <v>0</v>
      </c>
      <c r="S455" s="28">
        <f t="shared" si="261"/>
        <v>0</v>
      </c>
      <c r="T455" s="28">
        <v>0</v>
      </c>
      <c r="U455" s="28">
        <f t="shared" si="250"/>
        <v>0.12981667352689738</v>
      </c>
      <c r="V455" s="76" t="str">
        <f t="shared" si="251"/>
        <v>F</v>
      </c>
      <c r="W455" s="31">
        <f t="shared" si="252"/>
        <v>0.26452348810692905</v>
      </c>
      <c r="X455" s="32" t="str">
        <f t="shared" si="253"/>
        <v>F</v>
      </c>
      <c r="Y455" s="41" t="s">
        <v>11</v>
      </c>
    </row>
    <row r="456" spans="1:46" s="34" customFormat="1" ht="20.100000000000001" customHeight="1" x14ac:dyDescent="0.25">
      <c r="A456" s="24">
        <v>19</v>
      </c>
      <c r="B456" s="25" t="s">
        <v>822</v>
      </c>
      <c r="C456" s="26" t="s">
        <v>96</v>
      </c>
      <c r="D456" s="26" t="s">
        <v>823</v>
      </c>
      <c r="E456" s="29">
        <v>81</v>
      </c>
      <c r="F456" s="28">
        <f t="shared" si="256"/>
        <v>0.12836767036450078</v>
      </c>
      <c r="G456" s="29">
        <v>74</v>
      </c>
      <c r="H456" s="28">
        <f t="shared" si="257"/>
        <v>0.11715163220720008</v>
      </c>
      <c r="I456" s="29">
        <v>77</v>
      </c>
      <c r="J456" s="28">
        <f t="shared" si="258"/>
        <v>0.12190102270208657</v>
      </c>
      <c r="K456" s="28">
        <v>2.5000000000000001E-2</v>
      </c>
      <c r="L456" s="28">
        <f t="shared" si="254"/>
        <v>0.36742032527378743</v>
      </c>
      <c r="M456" s="76" t="str">
        <f t="shared" si="255"/>
        <v>P</v>
      </c>
      <c r="N456" s="30">
        <v>81</v>
      </c>
      <c r="O456" s="28">
        <f t="shared" si="259"/>
        <v>0.12823354336193524</v>
      </c>
      <c r="P456" s="29">
        <v>78</v>
      </c>
      <c r="Q456" s="28">
        <f t="shared" si="260"/>
        <v>0.12348415286704874</v>
      </c>
      <c r="R456" s="29">
        <v>66</v>
      </c>
      <c r="S456" s="28">
        <f t="shared" si="261"/>
        <v>0.10448659088750277</v>
      </c>
      <c r="T456" s="28">
        <v>2.5000000000000001E-2</v>
      </c>
      <c r="U456" s="28">
        <f t="shared" si="250"/>
        <v>0.35620428711648677</v>
      </c>
      <c r="V456" s="76" t="str">
        <f t="shared" si="251"/>
        <v>P</v>
      </c>
      <c r="W456" s="31">
        <f t="shared" si="252"/>
        <v>0.77362461239027425</v>
      </c>
      <c r="X456" s="32" t="str">
        <f t="shared" si="253"/>
        <v>C</v>
      </c>
      <c r="Y456" s="42"/>
    </row>
    <row r="457" spans="1:46" s="36" customFormat="1" ht="20.100000000000001" customHeight="1" x14ac:dyDescent="0.25">
      <c r="A457" s="24">
        <v>20</v>
      </c>
      <c r="B457" s="25" t="s">
        <v>824</v>
      </c>
      <c r="C457" s="26" t="s">
        <v>96</v>
      </c>
      <c r="D457" s="26" t="s">
        <v>825</v>
      </c>
      <c r="E457" s="29">
        <v>54</v>
      </c>
      <c r="F457" s="28">
        <f t="shared" si="256"/>
        <v>8.5578446909667191E-2</v>
      </c>
      <c r="G457" s="29">
        <v>53</v>
      </c>
      <c r="H457" s="28">
        <f t="shared" si="257"/>
        <v>8.3905898742994658E-2</v>
      </c>
      <c r="I457" s="29">
        <v>48</v>
      </c>
      <c r="J457" s="28">
        <f t="shared" si="258"/>
        <v>7.5990247918183831E-2</v>
      </c>
      <c r="K457" s="28">
        <v>2.5000000000000001E-2</v>
      </c>
      <c r="L457" s="28">
        <f t="shared" si="254"/>
        <v>0.24547459357084567</v>
      </c>
      <c r="M457" s="76" t="str">
        <f t="shared" si="255"/>
        <v>F</v>
      </c>
      <c r="N457" s="30">
        <v>70</v>
      </c>
      <c r="O457" s="28">
        <f t="shared" si="259"/>
        <v>0.11081911154735143</v>
      </c>
      <c r="P457" s="29">
        <v>42</v>
      </c>
      <c r="Q457" s="28">
        <f t="shared" si="260"/>
        <v>6.6491466928410861E-2</v>
      </c>
      <c r="R457" s="29">
        <v>38</v>
      </c>
      <c r="S457" s="28">
        <f t="shared" si="261"/>
        <v>6.0158946268562205E-2</v>
      </c>
      <c r="T457" s="28">
        <v>0.01</v>
      </c>
      <c r="U457" s="28">
        <f t="shared" si="250"/>
        <v>0.23746952474432448</v>
      </c>
      <c r="V457" s="76" t="str">
        <f t="shared" si="251"/>
        <v>F</v>
      </c>
      <c r="W457" s="31">
        <f t="shared" si="252"/>
        <v>0.51794411831517018</v>
      </c>
      <c r="X457" s="32" t="str">
        <f t="shared" si="253"/>
        <v>F</v>
      </c>
      <c r="Y457" s="43"/>
    </row>
    <row r="458" spans="1:46" s="36" customFormat="1" ht="20.100000000000001" customHeight="1" x14ac:dyDescent="0.25">
      <c r="A458" s="24">
        <v>21</v>
      </c>
      <c r="B458" s="25" t="s">
        <v>826</v>
      </c>
      <c r="C458" s="26" t="s">
        <v>91</v>
      </c>
      <c r="D458" s="26" t="s">
        <v>827</v>
      </c>
      <c r="E458" s="29">
        <v>68</v>
      </c>
      <c r="F458" s="28">
        <f t="shared" si="256"/>
        <v>0.10776545166402536</v>
      </c>
      <c r="G458" s="29">
        <v>70</v>
      </c>
      <c r="H458" s="28">
        <f t="shared" si="257"/>
        <v>0.11081911154735143</v>
      </c>
      <c r="I458" s="29">
        <v>60</v>
      </c>
      <c r="J458" s="28">
        <f t="shared" si="258"/>
        <v>9.49878098977298E-2</v>
      </c>
      <c r="K458" s="28">
        <v>2.5000000000000001E-2</v>
      </c>
      <c r="L458" s="28">
        <f t="shared" si="254"/>
        <v>0.31357237310910657</v>
      </c>
      <c r="M458" s="76" t="str">
        <f t="shared" si="255"/>
        <v>P</v>
      </c>
      <c r="N458" s="30">
        <v>66</v>
      </c>
      <c r="O458" s="28">
        <f t="shared" si="259"/>
        <v>0.10448659088750277</v>
      </c>
      <c r="P458" s="29">
        <v>76</v>
      </c>
      <c r="Q458" s="28">
        <f t="shared" si="260"/>
        <v>0.12031789253712441</v>
      </c>
      <c r="R458" s="29">
        <v>67</v>
      </c>
      <c r="S458" s="28">
        <f t="shared" si="261"/>
        <v>0.10606972105246494</v>
      </c>
      <c r="T458" s="28">
        <v>2.5000000000000001E-2</v>
      </c>
      <c r="U458" s="28">
        <f t="shared" si="250"/>
        <v>0.33087420447709209</v>
      </c>
      <c r="V458" s="76" t="str">
        <f t="shared" si="251"/>
        <v>P</v>
      </c>
      <c r="W458" s="31">
        <f t="shared" si="252"/>
        <v>0.69444657758619888</v>
      </c>
      <c r="X458" s="32" t="str">
        <f t="shared" si="253"/>
        <v>D</v>
      </c>
      <c r="Y458" s="35"/>
    </row>
    <row r="459" spans="1:46" s="39" customFormat="1" ht="20.100000000000001" customHeight="1" x14ac:dyDescent="0.25">
      <c r="A459" s="24">
        <v>22</v>
      </c>
      <c r="B459" s="25" t="s">
        <v>828</v>
      </c>
      <c r="C459" s="26" t="s">
        <v>91</v>
      </c>
      <c r="D459" s="26" t="s">
        <v>829</v>
      </c>
      <c r="E459" s="29">
        <v>88</v>
      </c>
      <c r="F459" s="28">
        <f t="shared" si="256"/>
        <v>0.13946117274167988</v>
      </c>
      <c r="G459" s="29">
        <v>92</v>
      </c>
      <c r="H459" s="28">
        <f t="shared" si="257"/>
        <v>0.14564797517651903</v>
      </c>
      <c r="I459" s="29">
        <v>84</v>
      </c>
      <c r="J459" s="28">
        <f t="shared" si="258"/>
        <v>0.13298293385682172</v>
      </c>
      <c r="K459" s="28">
        <v>2.5000000000000001E-2</v>
      </c>
      <c r="L459" s="28">
        <f t="shared" si="254"/>
        <v>0.41809208177502066</v>
      </c>
      <c r="M459" s="76" t="str">
        <f t="shared" si="255"/>
        <v>P</v>
      </c>
      <c r="N459" s="30">
        <v>95</v>
      </c>
      <c r="O459" s="28">
        <f t="shared" si="259"/>
        <v>0.15039736567140552</v>
      </c>
      <c r="P459" s="29">
        <v>92</v>
      </c>
      <c r="Q459" s="28">
        <f t="shared" si="260"/>
        <v>0.14564797517651903</v>
      </c>
      <c r="R459" s="29">
        <v>85</v>
      </c>
      <c r="S459" s="28">
        <f t="shared" si="261"/>
        <v>0.13456606402178387</v>
      </c>
      <c r="T459" s="28">
        <v>2.5000000000000001E-2</v>
      </c>
      <c r="U459" s="28">
        <f t="shared" si="250"/>
        <v>0.43061140486970839</v>
      </c>
      <c r="V459" s="76" t="str">
        <f t="shared" si="251"/>
        <v>P</v>
      </c>
      <c r="W459" s="31">
        <f t="shared" si="252"/>
        <v>0.8987034866447291</v>
      </c>
      <c r="X459" s="37" t="str">
        <f t="shared" ref="X459" si="262">IF(W459&lt;60%,"F",IF(W459&lt;70%,"D",IF(W459&lt;80%,"C",IF(W459&lt;90%,"B",IF(W459&gt;=90%,"A")))))</f>
        <v>B</v>
      </c>
      <c r="Y459" s="38"/>
    </row>
    <row r="460" spans="1:46" s="105" customFormat="1" ht="20.100000000000001" customHeight="1" x14ac:dyDescent="0.25">
      <c r="A460" s="101">
        <v>23</v>
      </c>
      <c r="B460" s="85" t="s">
        <v>1175</v>
      </c>
      <c r="C460" s="86" t="s">
        <v>96</v>
      </c>
      <c r="D460" s="86" t="s">
        <v>473</v>
      </c>
      <c r="E460" s="89">
        <v>85</v>
      </c>
      <c r="F460" s="88">
        <f t="shared" ref="F460" si="263">E460/631</f>
        <v>0.1347068145800317</v>
      </c>
      <c r="G460" s="89">
        <v>69</v>
      </c>
      <c r="H460" s="88">
        <f t="shared" ref="H460" si="264">G460/631.66</f>
        <v>0.10923598138238927</v>
      </c>
      <c r="I460" s="89">
        <v>83</v>
      </c>
      <c r="J460" s="88">
        <f t="shared" ref="J460" si="265">I460/631.66</f>
        <v>0.13139980369185955</v>
      </c>
      <c r="K460" s="88">
        <v>2.5000000000000001E-2</v>
      </c>
      <c r="L460" s="88">
        <f t="shared" si="254"/>
        <v>0.37534259965428052</v>
      </c>
      <c r="M460" s="94" t="str">
        <f t="shared" si="255"/>
        <v>P</v>
      </c>
      <c r="N460" s="90">
        <v>78</v>
      </c>
      <c r="O460" s="88">
        <f t="shared" ref="O460" si="266">N460/631.66</f>
        <v>0.12348415286704874</v>
      </c>
      <c r="P460" s="89">
        <v>73</v>
      </c>
      <c r="Q460" s="88">
        <f t="shared" ref="Q460" si="267">P460/631.66</f>
        <v>0.11556850204223792</v>
      </c>
      <c r="R460" s="89">
        <v>64</v>
      </c>
      <c r="S460" s="88">
        <f t="shared" ref="S460" si="268">R460/631.66</f>
        <v>0.10132033055757846</v>
      </c>
      <c r="T460" s="88">
        <v>0.02</v>
      </c>
      <c r="U460" s="88">
        <f t="shared" si="250"/>
        <v>0.34037298546686512</v>
      </c>
      <c r="V460" s="94" t="str">
        <f t="shared" si="251"/>
        <v>P</v>
      </c>
      <c r="W460" s="91">
        <f t="shared" ref="W460" si="269">T460+S460+Q460+O460+K460+J460+H460+F460</f>
        <v>0.76071558512114557</v>
      </c>
      <c r="X460" s="104" t="str">
        <f t="shared" si="253"/>
        <v>C</v>
      </c>
      <c r="Y460" s="186"/>
    </row>
    <row r="461" spans="1:46" ht="15" customHeight="1" x14ac:dyDescent="0.2">
      <c r="A461" s="44" t="s">
        <v>30</v>
      </c>
      <c r="B461" s="45"/>
      <c r="C461" s="45"/>
      <c r="D461" s="46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7"/>
      <c r="U461" s="55"/>
      <c r="V461" s="55"/>
      <c r="W461" s="45"/>
      <c r="X461" s="48"/>
      <c r="Y461" s="49"/>
      <c r="Z461" s="50"/>
      <c r="AA461" s="51"/>
      <c r="AB461" s="52"/>
      <c r="AC461" s="52"/>
      <c r="AD461" s="53"/>
      <c r="AE461" s="54"/>
      <c r="AF461" s="53"/>
      <c r="AG461" s="54"/>
      <c r="AH461" s="53"/>
      <c r="AI461" s="54"/>
      <c r="AJ461" s="55"/>
      <c r="AK461" s="53"/>
      <c r="AL461" s="54"/>
      <c r="AM461" s="53"/>
      <c r="AN461" s="54"/>
      <c r="AO461" s="53"/>
      <c r="AP461" s="54"/>
      <c r="AQ461" s="55"/>
      <c r="AR461" s="56"/>
      <c r="AS461" s="57"/>
      <c r="AT461" s="58"/>
    </row>
    <row r="462" spans="1:46" ht="15" customHeight="1" x14ac:dyDescent="0.2">
      <c r="A462" s="44"/>
      <c r="B462" s="45"/>
      <c r="C462" s="45"/>
      <c r="D462" s="46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55"/>
      <c r="U462" s="55"/>
      <c r="V462" s="55"/>
      <c r="W462" s="45"/>
      <c r="X462" s="48"/>
      <c r="Y462" s="49"/>
      <c r="Z462" s="50"/>
      <c r="AA462" s="51"/>
      <c r="AB462" s="52"/>
      <c r="AC462" s="52"/>
      <c r="AD462" s="53"/>
      <c r="AE462" s="54"/>
      <c r="AF462" s="53"/>
      <c r="AG462" s="54"/>
      <c r="AH462" s="53"/>
      <c r="AI462" s="54"/>
      <c r="AJ462" s="55"/>
      <c r="AK462" s="53"/>
      <c r="AL462" s="54"/>
      <c r="AM462" s="53"/>
      <c r="AN462" s="54"/>
      <c r="AO462" s="53"/>
      <c r="AP462" s="54"/>
      <c r="AQ462" s="55"/>
      <c r="AR462" s="56"/>
      <c r="AS462" s="57"/>
      <c r="AT462" s="58"/>
    </row>
    <row r="463" spans="1:46" ht="15" customHeight="1" x14ac:dyDescent="0.2">
      <c r="A463" s="44"/>
      <c r="B463" s="45"/>
      <c r="C463" s="45"/>
      <c r="D463" s="46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55"/>
      <c r="U463" s="55"/>
      <c r="V463" s="55"/>
      <c r="W463" s="45"/>
      <c r="X463" s="48"/>
      <c r="Y463" s="49"/>
      <c r="Z463" s="50"/>
      <c r="AA463" s="51"/>
      <c r="AB463" s="52"/>
      <c r="AC463" s="52"/>
      <c r="AD463" s="53"/>
      <c r="AE463" s="54"/>
      <c r="AF463" s="53"/>
      <c r="AG463" s="54"/>
      <c r="AH463" s="53"/>
      <c r="AI463" s="54"/>
      <c r="AJ463" s="55"/>
      <c r="AK463" s="53"/>
      <c r="AL463" s="54"/>
      <c r="AM463" s="53"/>
      <c r="AN463" s="54"/>
      <c r="AO463" s="53"/>
      <c r="AP463" s="54"/>
      <c r="AQ463" s="55"/>
      <c r="AR463" s="56"/>
      <c r="AS463" s="57"/>
      <c r="AT463" s="58"/>
    </row>
    <row r="464" spans="1:46" ht="15" customHeight="1" x14ac:dyDescent="0.2">
      <c r="A464" s="44"/>
      <c r="B464" s="45"/>
      <c r="C464" s="45"/>
      <c r="D464" s="46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55"/>
      <c r="U464" s="55"/>
      <c r="V464" s="55"/>
      <c r="W464" s="45"/>
      <c r="X464" s="48"/>
      <c r="Y464" s="49"/>
      <c r="Z464" s="50"/>
      <c r="AA464" s="51"/>
      <c r="AB464" s="52"/>
      <c r="AC464" s="52"/>
      <c r="AD464" s="53"/>
      <c r="AE464" s="54"/>
      <c r="AF464" s="53"/>
      <c r="AG464" s="54"/>
      <c r="AH464" s="53"/>
      <c r="AI464" s="54"/>
      <c r="AJ464" s="55"/>
      <c r="AK464" s="53"/>
      <c r="AL464" s="54"/>
      <c r="AM464" s="53"/>
      <c r="AN464" s="54"/>
      <c r="AO464" s="53"/>
      <c r="AP464" s="54"/>
      <c r="AQ464" s="55"/>
      <c r="AR464" s="56"/>
      <c r="AS464" s="57"/>
      <c r="AT464" s="58"/>
    </row>
    <row r="465" spans="1:46" ht="15" customHeight="1" x14ac:dyDescent="0.2">
      <c r="A465" s="44"/>
      <c r="B465" s="45"/>
      <c r="C465" s="45"/>
      <c r="D465" s="46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55"/>
      <c r="U465" s="55"/>
      <c r="V465" s="55"/>
      <c r="W465" s="45"/>
      <c r="X465" s="48"/>
      <c r="Y465" s="49"/>
      <c r="Z465" s="50"/>
      <c r="AA465" s="51"/>
      <c r="AB465" s="52"/>
      <c r="AC465" s="52"/>
      <c r="AD465" s="53"/>
      <c r="AE465" s="54"/>
      <c r="AF465" s="53"/>
      <c r="AG465" s="54"/>
      <c r="AH465" s="53"/>
      <c r="AI465" s="54"/>
      <c r="AJ465" s="55"/>
      <c r="AK465" s="53"/>
      <c r="AL465" s="54"/>
      <c r="AM465" s="53"/>
      <c r="AN465" s="54"/>
      <c r="AO465" s="53"/>
      <c r="AP465" s="54"/>
      <c r="AQ465" s="55"/>
      <c r="AR465" s="56"/>
      <c r="AS465" s="57"/>
      <c r="AT465" s="58"/>
    </row>
    <row r="466" spans="1:46" ht="15" customHeight="1" x14ac:dyDescent="0.2">
      <c r="A466" s="44"/>
      <c r="B466" s="45"/>
      <c r="C466" s="45"/>
      <c r="D466" s="46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55"/>
      <c r="U466" s="55"/>
      <c r="V466" s="55"/>
      <c r="W466" s="45"/>
      <c r="X466" s="48"/>
      <c r="Y466" s="49"/>
      <c r="Z466" s="50"/>
      <c r="AA466" s="51"/>
      <c r="AB466" s="52"/>
      <c r="AC466" s="52"/>
      <c r="AD466" s="53"/>
      <c r="AE466" s="54"/>
      <c r="AF466" s="53"/>
      <c r="AG466" s="54"/>
      <c r="AH466" s="53"/>
      <c r="AI466" s="54"/>
      <c r="AJ466" s="55"/>
      <c r="AK466" s="53"/>
      <c r="AL466" s="54"/>
      <c r="AM466" s="53"/>
      <c r="AN466" s="54"/>
      <c r="AO466" s="53"/>
      <c r="AP466" s="54"/>
      <c r="AQ466" s="55"/>
      <c r="AR466" s="56"/>
      <c r="AS466" s="57"/>
      <c r="AT466" s="58"/>
    </row>
    <row r="467" spans="1:46" ht="15" customHeight="1" x14ac:dyDescent="0.2">
      <c r="A467" s="44"/>
      <c r="B467" s="45"/>
      <c r="C467" s="45"/>
      <c r="D467" s="46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55"/>
      <c r="U467" s="55"/>
      <c r="V467" s="55"/>
      <c r="W467" s="45"/>
      <c r="X467" s="48"/>
      <c r="Y467" s="49"/>
      <c r="Z467" s="50"/>
      <c r="AA467" s="51"/>
      <c r="AB467" s="52"/>
      <c r="AC467" s="52"/>
      <c r="AD467" s="53"/>
      <c r="AE467" s="54"/>
      <c r="AF467" s="53"/>
      <c r="AG467" s="54"/>
      <c r="AH467" s="53"/>
      <c r="AI467" s="54"/>
      <c r="AJ467" s="55"/>
      <c r="AK467" s="53"/>
      <c r="AL467" s="54"/>
      <c r="AM467" s="53"/>
      <c r="AN467" s="54"/>
      <c r="AO467" s="53"/>
      <c r="AP467" s="54"/>
      <c r="AQ467" s="55"/>
      <c r="AR467" s="56"/>
      <c r="AS467" s="57"/>
      <c r="AT467" s="58"/>
    </row>
    <row r="468" spans="1:46" ht="15" customHeight="1" x14ac:dyDescent="0.2">
      <c r="A468" s="44"/>
      <c r="B468" s="45"/>
      <c r="C468" s="45"/>
      <c r="D468" s="46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55"/>
      <c r="U468" s="55"/>
      <c r="V468" s="55"/>
      <c r="W468" s="45"/>
      <c r="X468" s="48"/>
      <c r="Y468" s="49"/>
      <c r="Z468" s="50"/>
      <c r="AA468" s="51"/>
      <c r="AB468" s="52"/>
      <c r="AC468" s="52"/>
      <c r="AD468" s="53"/>
      <c r="AE468" s="54"/>
      <c r="AF468" s="53"/>
      <c r="AG468" s="54"/>
      <c r="AH468" s="53"/>
      <c r="AI468" s="54"/>
      <c r="AJ468" s="55"/>
      <c r="AK468" s="53"/>
      <c r="AL468" s="54"/>
      <c r="AM468" s="53"/>
      <c r="AN468" s="54"/>
      <c r="AO468" s="53"/>
      <c r="AP468" s="54"/>
      <c r="AQ468" s="55"/>
      <c r="AR468" s="56"/>
      <c r="AS468" s="57"/>
      <c r="AT468" s="58"/>
    </row>
    <row r="469" spans="1:46" ht="15" customHeight="1" x14ac:dyDescent="0.2">
      <c r="A469" s="44"/>
      <c r="B469" s="45"/>
      <c r="C469" s="45"/>
      <c r="D469" s="46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55"/>
      <c r="U469" s="55"/>
      <c r="V469" s="55"/>
      <c r="W469" s="45"/>
      <c r="X469" s="48"/>
      <c r="Y469" s="49"/>
      <c r="Z469" s="50"/>
      <c r="AA469" s="51"/>
      <c r="AB469" s="52"/>
      <c r="AC469" s="52"/>
      <c r="AD469" s="53"/>
      <c r="AE469" s="54"/>
      <c r="AF469" s="53"/>
      <c r="AG469" s="54"/>
      <c r="AH469" s="53"/>
      <c r="AI469" s="54"/>
      <c r="AJ469" s="55"/>
      <c r="AK469" s="53"/>
      <c r="AL469" s="54"/>
      <c r="AM469" s="53"/>
      <c r="AN469" s="54"/>
      <c r="AO469" s="53"/>
      <c r="AP469" s="54"/>
      <c r="AQ469" s="55"/>
      <c r="AR469" s="56"/>
      <c r="AS469" s="57"/>
      <c r="AT469" s="58"/>
    </row>
    <row r="470" spans="1:46" ht="15" customHeight="1" x14ac:dyDescent="0.2">
      <c r="A470" s="44"/>
      <c r="B470" s="45"/>
      <c r="C470" s="45"/>
      <c r="D470" s="46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55"/>
      <c r="U470" s="55"/>
      <c r="V470" s="55"/>
      <c r="W470" s="45"/>
      <c r="X470" s="48"/>
      <c r="Y470" s="49"/>
      <c r="Z470" s="50"/>
      <c r="AA470" s="51"/>
      <c r="AB470" s="52"/>
      <c r="AC470" s="52"/>
      <c r="AD470" s="53"/>
      <c r="AE470" s="54"/>
      <c r="AF470" s="53"/>
      <c r="AG470" s="54"/>
      <c r="AH470" s="53"/>
      <c r="AI470" s="54"/>
      <c r="AJ470" s="55"/>
      <c r="AK470" s="53"/>
      <c r="AL470" s="54"/>
      <c r="AM470" s="53"/>
      <c r="AN470" s="54"/>
      <c r="AO470" s="53"/>
      <c r="AP470" s="54"/>
      <c r="AQ470" s="55"/>
      <c r="AR470" s="56"/>
      <c r="AS470" s="57"/>
      <c r="AT470" s="58"/>
    </row>
    <row r="471" spans="1:46" ht="15" customHeight="1" x14ac:dyDescent="0.2">
      <c r="A471" s="44"/>
      <c r="B471" s="45"/>
      <c r="C471" s="45"/>
      <c r="D471" s="46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55"/>
      <c r="U471" s="55"/>
      <c r="V471" s="55"/>
      <c r="W471" s="45"/>
      <c r="X471" s="48"/>
      <c r="Y471" s="49"/>
      <c r="Z471" s="50"/>
      <c r="AA471" s="51"/>
      <c r="AB471" s="52"/>
      <c r="AC471" s="52"/>
      <c r="AD471" s="53"/>
      <c r="AE471" s="54"/>
      <c r="AF471" s="53"/>
      <c r="AG471" s="54"/>
      <c r="AH471" s="53"/>
      <c r="AI471" s="54"/>
      <c r="AJ471" s="55"/>
      <c r="AK471" s="53"/>
      <c r="AL471" s="54"/>
      <c r="AM471" s="53"/>
      <c r="AN471" s="54"/>
      <c r="AO471" s="53"/>
      <c r="AP471" s="54"/>
      <c r="AQ471" s="55"/>
      <c r="AR471" s="56"/>
      <c r="AS471" s="57"/>
      <c r="AT471" s="58"/>
    </row>
    <row r="472" spans="1:46" ht="15" customHeight="1" x14ac:dyDescent="0.2">
      <c r="A472" s="44"/>
      <c r="B472" s="45"/>
      <c r="C472" s="45"/>
      <c r="D472" s="46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55"/>
      <c r="U472" s="55"/>
      <c r="V472" s="55"/>
      <c r="W472" s="45"/>
      <c r="X472" s="48"/>
      <c r="Y472" s="49"/>
      <c r="Z472" s="50"/>
      <c r="AA472" s="51"/>
      <c r="AB472" s="52"/>
      <c r="AC472" s="52"/>
      <c r="AD472" s="53"/>
      <c r="AE472" s="54"/>
      <c r="AF472" s="53"/>
      <c r="AG472" s="54"/>
      <c r="AH472" s="53"/>
      <c r="AI472" s="54"/>
      <c r="AJ472" s="55"/>
      <c r="AK472" s="53"/>
      <c r="AL472" s="54"/>
      <c r="AM472" s="53"/>
      <c r="AN472" s="54"/>
      <c r="AO472" s="53"/>
      <c r="AP472" s="54"/>
      <c r="AQ472" s="55"/>
      <c r="AR472" s="56"/>
      <c r="AS472" s="57"/>
      <c r="AT472" s="58"/>
    </row>
    <row r="473" spans="1:46" s="7" customFormat="1" ht="30" x14ac:dyDescent="0.2">
      <c r="A473" s="254" t="s">
        <v>17</v>
      </c>
      <c r="B473" s="255"/>
      <c r="C473" s="255"/>
      <c r="D473" s="255"/>
      <c r="E473" s="255"/>
      <c r="F473" s="255"/>
      <c r="G473" s="255"/>
      <c r="H473" s="255"/>
      <c r="I473" s="255"/>
      <c r="J473" s="255"/>
      <c r="K473" s="255"/>
      <c r="L473" s="255"/>
      <c r="M473" s="255"/>
      <c r="N473" s="255"/>
      <c r="O473" s="255"/>
      <c r="P473" s="255"/>
      <c r="Q473" s="255"/>
      <c r="R473" s="255"/>
      <c r="S473" s="255"/>
      <c r="T473" s="255"/>
      <c r="U473" s="255"/>
      <c r="V473" s="255"/>
      <c r="W473" s="255"/>
      <c r="X473" s="255"/>
      <c r="Y473" s="255"/>
    </row>
    <row r="474" spans="1:46" ht="15.95" customHeight="1" x14ac:dyDescent="0.2">
      <c r="A474" s="8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2"/>
    </row>
    <row r="475" spans="1:46" ht="21" customHeight="1" x14ac:dyDescent="0.2">
      <c r="A475" s="14" t="s">
        <v>71</v>
      </c>
      <c r="B475" s="14"/>
      <c r="C475" s="14"/>
      <c r="D475" s="15"/>
      <c r="E475" s="16"/>
      <c r="F475" s="16"/>
      <c r="G475" s="16"/>
      <c r="H475" s="16"/>
      <c r="I475" s="16"/>
      <c r="J475" s="16"/>
      <c r="K475" s="17" t="s">
        <v>73</v>
      </c>
      <c r="L475" s="17"/>
      <c r="M475" s="17"/>
      <c r="N475" s="16"/>
      <c r="O475" s="16"/>
      <c r="P475" s="16"/>
      <c r="Q475" s="16"/>
      <c r="R475" s="16"/>
      <c r="S475" s="16"/>
      <c r="T475" s="16" t="s">
        <v>89</v>
      </c>
      <c r="U475" s="16"/>
      <c r="V475" s="16"/>
      <c r="W475" s="16"/>
      <c r="X475" s="16"/>
      <c r="Y475" s="18"/>
    </row>
    <row r="476" spans="1:46" ht="18" customHeight="1" x14ac:dyDescent="0.2">
      <c r="A476" s="14" t="s">
        <v>72</v>
      </c>
      <c r="B476" s="14"/>
      <c r="C476" s="14"/>
      <c r="D476" s="15"/>
      <c r="E476" s="16"/>
      <c r="F476" s="16"/>
      <c r="G476" s="16"/>
      <c r="H476" s="16"/>
      <c r="I476" s="16"/>
      <c r="J476" s="16"/>
      <c r="K476" s="17" t="s">
        <v>62</v>
      </c>
      <c r="L476" s="17"/>
      <c r="M476" s="17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8" t="s">
        <v>10</v>
      </c>
    </row>
    <row r="477" spans="1:46" ht="15.95" customHeight="1" x14ac:dyDescent="0.2">
      <c r="A477" s="19"/>
      <c r="B477" s="20"/>
      <c r="C477" s="20"/>
      <c r="D477" s="2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22"/>
    </row>
    <row r="478" spans="1:46" ht="14.1" customHeight="1" x14ac:dyDescent="0.2">
      <c r="A478" s="235" t="s">
        <v>2</v>
      </c>
      <c r="B478" s="236" t="s">
        <v>3</v>
      </c>
      <c r="C478" s="236" t="s">
        <v>4</v>
      </c>
      <c r="D478" s="236" t="s">
        <v>5</v>
      </c>
      <c r="E478" s="237" t="s">
        <v>21</v>
      </c>
      <c r="F478" s="238"/>
      <c r="G478" s="238"/>
      <c r="H478" s="238"/>
      <c r="I478" s="238"/>
      <c r="J478" s="238"/>
      <c r="K478" s="238"/>
      <c r="L478" s="71"/>
      <c r="M478" s="66"/>
      <c r="N478" s="235" t="s">
        <v>22</v>
      </c>
      <c r="O478" s="235"/>
      <c r="P478" s="235"/>
      <c r="Q478" s="235"/>
      <c r="R478" s="235"/>
      <c r="S478" s="235"/>
      <c r="T478" s="256"/>
      <c r="U478" s="71"/>
      <c r="V478" s="72"/>
      <c r="W478" s="257" t="s">
        <v>6</v>
      </c>
      <c r="X478" s="243" t="s">
        <v>1</v>
      </c>
      <c r="Y478" s="236" t="s">
        <v>1134</v>
      </c>
    </row>
    <row r="479" spans="1:46" ht="14.1" customHeight="1" x14ac:dyDescent="0.2">
      <c r="A479" s="235"/>
      <c r="B479" s="236"/>
      <c r="C479" s="236"/>
      <c r="D479" s="236"/>
      <c r="E479" s="240"/>
      <c r="F479" s="241"/>
      <c r="G479" s="241"/>
      <c r="H479" s="241"/>
      <c r="I479" s="241"/>
      <c r="J479" s="241"/>
      <c r="K479" s="241"/>
      <c r="L479" s="73"/>
      <c r="M479" s="68"/>
      <c r="N479" s="235"/>
      <c r="O479" s="235"/>
      <c r="P479" s="235"/>
      <c r="Q479" s="235"/>
      <c r="R479" s="235"/>
      <c r="S479" s="235"/>
      <c r="T479" s="256"/>
      <c r="U479" s="73"/>
      <c r="V479" s="74"/>
      <c r="W479" s="258"/>
      <c r="X479" s="243"/>
      <c r="Y479" s="236"/>
    </row>
    <row r="480" spans="1:46" ht="14.1" customHeight="1" x14ac:dyDescent="0.2">
      <c r="A480" s="235"/>
      <c r="B480" s="236"/>
      <c r="C480" s="236"/>
      <c r="D480" s="236"/>
      <c r="E480" s="232" t="s">
        <v>14</v>
      </c>
      <c r="F480" s="232"/>
      <c r="G480" s="232" t="s">
        <v>15</v>
      </c>
      <c r="H480" s="232"/>
      <c r="I480" s="232" t="s">
        <v>16</v>
      </c>
      <c r="J480" s="232"/>
      <c r="K480" s="23" t="s">
        <v>13</v>
      </c>
      <c r="L480" s="23" t="s">
        <v>1132</v>
      </c>
      <c r="M480" s="23" t="s">
        <v>1133</v>
      </c>
      <c r="N480" s="232" t="s">
        <v>14</v>
      </c>
      <c r="O480" s="232"/>
      <c r="P480" s="232" t="s">
        <v>15</v>
      </c>
      <c r="Q480" s="232"/>
      <c r="R480" s="232" t="s">
        <v>16</v>
      </c>
      <c r="S480" s="232"/>
      <c r="T480" s="23" t="s">
        <v>13</v>
      </c>
      <c r="U480" s="23" t="s">
        <v>1132</v>
      </c>
      <c r="V480" s="23" t="s">
        <v>1133</v>
      </c>
      <c r="W480" s="259"/>
      <c r="X480" s="243"/>
      <c r="Y480" s="236"/>
    </row>
    <row r="481" spans="1:25" s="141" customFormat="1" ht="18.95" customHeight="1" x14ac:dyDescent="0.25">
      <c r="A481" s="106">
        <v>1</v>
      </c>
      <c r="B481" s="77" t="s">
        <v>830</v>
      </c>
      <c r="C481" s="78" t="s">
        <v>91</v>
      </c>
      <c r="D481" s="78" t="s">
        <v>831</v>
      </c>
      <c r="E481" s="81">
        <v>63</v>
      </c>
      <c r="F481" s="80">
        <f t="shared" ref="F481:F490" si="270">E481/631</f>
        <v>9.9841521394611721E-2</v>
      </c>
      <c r="G481" s="81">
        <v>58</v>
      </c>
      <c r="H481" s="80">
        <f t="shared" ref="H481:H490" si="271">G481/631.66</f>
        <v>9.1821549567805472E-2</v>
      </c>
      <c r="I481" s="81">
        <v>0</v>
      </c>
      <c r="J481" s="80">
        <f t="shared" ref="J481:J490" si="272">I481/631.66</f>
        <v>0</v>
      </c>
      <c r="K481" s="80">
        <v>0</v>
      </c>
      <c r="L481" s="80">
        <f t="shared" ref="L481" si="273">F481+H481+J481</f>
        <v>0.19166307096241719</v>
      </c>
      <c r="M481" s="107" t="str">
        <f t="shared" ref="M481" si="274">IF(L481&lt;28.5%,"F",IF(L481&gt;=28.5%,"P"))</f>
        <v>F</v>
      </c>
      <c r="N481" s="82">
        <v>69</v>
      </c>
      <c r="O481" s="80">
        <f t="shared" ref="O481:O490" si="275">N481/631.66</f>
        <v>0.10923598138238927</v>
      </c>
      <c r="P481" s="81">
        <v>51</v>
      </c>
      <c r="Q481" s="80">
        <f t="shared" ref="Q481:Q490" si="276">P481/631.66</f>
        <v>8.073963841307033E-2</v>
      </c>
      <c r="R481" s="81">
        <v>0</v>
      </c>
      <c r="S481" s="80">
        <f t="shared" ref="S481:S490" si="277">R481/631.66</f>
        <v>0</v>
      </c>
      <c r="T481" s="80">
        <v>1.4999999999999999E-2</v>
      </c>
      <c r="U481" s="80">
        <f t="shared" ref="U481:U506" si="278">O481+Q481+S481</f>
        <v>0.1899756197954596</v>
      </c>
      <c r="V481" s="107" t="str">
        <f t="shared" ref="V481:V506" si="279">IF(U481&lt;28.5%,"F",IF(U481&gt;=28.5%,"P"))</f>
        <v>F</v>
      </c>
      <c r="W481" s="83">
        <f t="shared" ref="W481:W506" si="280">T481+S481+Q481+O481+K481+J481+H481+F481</f>
        <v>0.39663869075787678</v>
      </c>
      <c r="X481" s="84" t="str">
        <f t="shared" ref="X481:X506" si="281">IF(W481&lt;60%,"F",IF(W481&lt;70%,"D",IF(W481&lt;80%,"C",IF(W481&lt;90%,"B",IF(W481&gt;=90%,"A")))))</f>
        <v>F</v>
      </c>
      <c r="Y481" s="144"/>
    </row>
    <row r="482" spans="1:25" s="34" customFormat="1" ht="18.95" customHeight="1" x14ac:dyDescent="0.25">
      <c r="A482" s="24">
        <v>2</v>
      </c>
      <c r="B482" s="25" t="s">
        <v>1092</v>
      </c>
      <c r="C482" s="26" t="s">
        <v>96</v>
      </c>
      <c r="D482" s="26" t="s">
        <v>1093</v>
      </c>
      <c r="E482" s="29">
        <v>61</v>
      </c>
      <c r="F482" s="28">
        <f t="shared" si="270"/>
        <v>9.6671949286846276E-2</v>
      </c>
      <c r="G482" s="29">
        <v>70</v>
      </c>
      <c r="H482" s="28">
        <f t="shared" si="271"/>
        <v>0.11081911154735143</v>
      </c>
      <c r="I482" s="29">
        <v>57</v>
      </c>
      <c r="J482" s="28">
        <f t="shared" si="272"/>
        <v>9.0238419402843301E-2</v>
      </c>
      <c r="K482" s="28">
        <v>2.5000000000000001E-2</v>
      </c>
      <c r="L482" s="28">
        <f t="shared" ref="L482:L506" si="282">F482+H482+J482</f>
        <v>0.29772948023704104</v>
      </c>
      <c r="M482" s="76" t="str">
        <f t="shared" ref="M482:M506" si="283">IF(L482&lt;28.5%,"F",IF(L482&gt;=28.5%,"P"))</f>
        <v>P</v>
      </c>
      <c r="N482" s="30">
        <v>84</v>
      </c>
      <c r="O482" s="28">
        <f t="shared" si="275"/>
        <v>0.13298293385682172</v>
      </c>
      <c r="P482" s="29">
        <v>61</v>
      </c>
      <c r="Q482" s="28">
        <f t="shared" si="276"/>
        <v>9.6570940062691957E-2</v>
      </c>
      <c r="R482" s="29">
        <v>51</v>
      </c>
      <c r="S482" s="28">
        <f t="shared" si="277"/>
        <v>8.073963841307033E-2</v>
      </c>
      <c r="T482" s="28">
        <v>0.02</v>
      </c>
      <c r="U482" s="28">
        <f t="shared" si="278"/>
        <v>0.31029351233258401</v>
      </c>
      <c r="V482" s="76" t="str">
        <f t="shared" si="279"/>
        <v>P</v>
      </c>
      <c r="W482" s="31">
        <f t="shared" si="280"/>
        <v>0.65302299256962504</v>
      </c>
      <c r="X482" s="32" t="str">
        <f t="shared" si="281"/>
        <v>D</v>
      </c>
      <c r="Y482" s="33"/>
    </row>
    <row r="483" spans="1:25" s="109" customFormat="1" ht="18.95" customHeight="1" x14ac:dyDescent="0.25">
      <c r="A483" s="106">
        <v>3</v>
      </c>
      <c r="B483" s="77" t="s">
        <v>832</v>
      </c>
      <c r="C483" s="78" t="s">
        <v>91</v>
      </c>
      <c r="D483" s="78" t="s">
        <v>833</v>
      </c>
      <c r="E483" s="81">
        <v>88</v>
      </c>
      <c r="F483" s="80">
        <f t="shared" si="270"/>
        <v>0.13946117274167988</v>
      </c>
      <c r="G483" s="81">
        <v>84</v>
      </c>
      <c r="H483" s="80">
        <f t="shared" si="271"/>
        <v>0.13298293385682172</v>
      </c>
      <c r="I483" s="81">
        <v>0</v>
      </c>
      <c r="J483" s="80">
        <f t="shared" si="272"/>
        <v>0</v>
      </c>
      <c r="K483" s="80">
        <v>0</v>
      </c>
      <c r="L483" s="80">
        <f t="shared" si="282"/>
        <v>0.2724441065985016</v>
      </c>
      <c r="M483" s="107" t="str">
        <f t="shared" si="283"/>
        <v>F</v>
      </c>
      <c r="N483" s="82">
        <v>88</v>
      </c>
      <c r="O483" s="80">
        <f t="shared" si="275"/>
        <v>0.13931545451667038</v>
      </c>
      <c r="P483" s="81">
        <v>79</v>
      </c>
      <c r="Q483" s="80">
        <f t="shared" si="276"/>
        <v>0.1250672830320109</v>
      </c>
      <c r="R483" s="81">
        <v>0</v>
      </c>
      <c r="S483" s="80">
        <f t="shared" si="277"/>
        <v>0</v>
      </c>
      <c r="T483" s="80">
        <v>1.4999999999999999E-2</v>
      </c>
      <c r="U483" s="80">
        <f t="shared" si="278"/>
        <v>0.26438273754868125</v>
      </c>
      <c r="V483" s="107" t="str">
        <f t="shared" si="279"/>
        <v>F</v>
      </c>
      <c r="W483" s="83">
        <f t="shared" si="280"/>
        <v>0.55182684414718286</v>
      </c>
      <c r="X483" s="84" t="str">
        <f t="shared" si="281"/>
        <v>F</v>
      </c>
      <c r="Y483" s="143"/>
    </row>
    <row r="484" spans="1:25" s="39" customFormat="1" ht="18.95" customHeight="1" x14ac:dyDescent="0.25">
      <c r="A484" s="24">
        <v>4</v>
      </c>
      <c r="B484" s="25" t="s">
        <v>834</v>
      </c>
      <c r="C484" s="26" t="s">
        <v>96</v>
      </c>
      <c r="D484" s="26" t="s">
        <v>835</v>
      </c>
      <c r="E484" s="29">
        <v>75</v>
      </c>
      <c r="F484" s="28">
        <f t="shared" si="270"/>
        <v>0.11885895404120443</v>
      </c>
      <c r="G484" s="29">
        <v>77</v>
      </c>
      <c r="H484" s="28">
        <f t="shared" si="271"/>
        <v>0.12190102270208657</v>
      </c>
      <c r="I484" s="29">
        <v>82</v>
      </c>
      <c r="J484" s="28">
        <f t="shared" si="272"/>
        <v>0.12981667352689738</v>
      </c>
      <c r="K484" s="28">
        <v>0.02</v>
      </c>
      <c r="L484" s="28">
        <f t="shared" si="282"/>
        <v>0.37057665027018838</v>
      </c>
      <c r="M484" s="76" t="str">
        <f t="shared" si="283"/>
        <v>P</v>
      </c>
      <c r="N484" s="30">
        <v>86</v>
      </c>
      <c r="O484" s="28">
        <f t="shared" si="275"/>
        <v>0.13614919418674604</v>
      </c>
      <c r="P484" s="29">
        <v>72</v>
      </c>
      <c r="Q484" s="28">
        <f t="shared" si="276"/>
        <v>0.11398537187727575</v>
      </c>
      <c r="R484" s="29">
        <v>75</v>
      </c>
      <c r="S484" s="28">
        <f t="shared" si="277"/>
        <v>0.11873476237216224</v>
      </c>
      <c r="T484" s="28">
        <v>2.5000000000000001E-2</v>
      </c>
      <c r="U484" s="28">
        <f t="shared" si="278"/>
        <v>0.36886932843618403</v>
      </c>
      <c r="V484" s="76" t="str">
        <f t="shared" si="279"/>
        <v>P</v>
      </c>
      <c r="W484" s="31">
        <f t="shared" si="280"/>
        <v>0.78444597870637234</v>
      </c>
      <c r="X484" s="37" t="str">
        <f t="shared" si="281"/>
        <v>C</v>
      </c>
      <c r="Y484" s="38"/>
    </row>
    <row r="485" spans="1:25" s="34" customFormat="1" ht="18.95" customHeight="1" x14ac:dyDescent="0.25">
      <c r="A485" s="24">
        <v>5</v>
      </c>
      <c r="B485" s="25" t="s">
        <v>836</v>
      </c>
      <c r="C485" s="26" t="s">
        <v>91</v>
      </c>
      <c r="D485" s="26" t="s">
        <v>837</v>
      </c>
      <c r="E485" s="29">
        <v>79</v>
      </c>
      <c r="F485" s="28">
        <f t="shared" si="270"/>
        <v>0.12519809825673534</v>
      </c>
      <c r="G485" s="29">
        <v>79</v>
      </c>
      <c r="H485" s="28">
        <f t="shared" si="271"/>
        <v>0.1250672830320109</v>
      </c>
      <c r="I485" s="29">
        <v>83</v>
      </c>
      <c r="J485" s="28">
        <f t="shared" si="272"/>
        <v>0.13139980369185955</v>
      </c>
      <c r="K485" s="28">
        <v>0.02</v>
      </c>
      <c r="L485" s="28">
        <f t="shared" si="282"/>
        <v>0.38166518498060575</v>
      </c>
      <c r="M485" s="76" t="str">
        <f t="shared" si="283"/>
        <v>P</v>
      </c>
      <c r="N485" s="30">
        <v>79</v>
      </c>
      <c r="O485" s="28">
        <f t="shared" si="275"/>
        <v>0.1250672830320109</v>
      </c>
      <c r="P485" s="29">
        <v>55</v>
      </c>
      <c r="Q485" s="28">
        <f t="shared" si="276"/>
        <v>8.7072159072918986E-2</v>
      </c>
      <c r="R485" s="29">
        <v>73</v>
      </c>
      <c r="S485" s="28">
        <f t="shared" si="277"/>
        <v>0.11556850204223792</v>
      </c>
      <c r="T485" s="28">
        <v>0.02</v>
      </c>
      <c r="U485" s="28">
        <f t="shared" si="278"/>
        <v>0.32770794414716781</v>
      </c>
      <c r="V485" s="76" t="str">
        <f t="shared" si="279"/>
        <v>P</v>
      </c>
      <c r="W485" s="31">
        <f t="shared" si="280"/>
        <v>0.74937312912777354</v>
      </c>
      <c r="X485" s="32" t="str">
        <f t="shared" si="281"/>
        <v>C</v>
      </c>
      <c r="Y485" s="41"/>
    </row>
    <row r="486" spans="1:25" s="138" customFormat="1" ht="18.95" customHeight="1" x14ac:dyDescent="0.25">
      <c r="A486" s="106">
        <v>6</v>
      </c>
      <c r="B486" s="77" t="s">
        <v>838</v>
      </c>
      <c r="C486" s="78" t="s">
        <v>91</v>
      </c>
      <c r="D486" s="78" t="s">
        <v>839</v>
      </c>
      <c r="E486" s="81">
        <v>70</v>
      </c>
      <c r="F486" s="80">
        <f t="shared" si="270"/>
        <v>0.11093502377179081</v>
      </c>
      <c r="G486" s="81">
        <v>0</v>
      </c>
      <c r="H486" s="80">
        <f t="shared" si="271"/>
        <v>0</v>
      </c>
      <c r="I486" s="81">
        <v>0</v>
      </c>
      <c r="J486" s="80">
        <f t="shared" si="272"/>
        <v>0</v>
      </c>
      <c r="K486" s="80">
        <v>0</v>
      </c>
      <c r="L486" s="80">
        <f t="shared" si="282"/>
        <v>0.11093502377179081</v>
      </c>
      <c r="M486" s="107" t="str">
        <f t="shared" si="283"/>
        <v>F</v>
      </c>
      <c r="N486" s="82">
        <v>65</v>
      </c>
      <c r="O486" s="80">
        <f t="shared" si="275"/>
        <v>0.10290346072254061</v>
      </c>
      <c r="P486" s="81">
        <v>56</v>
      </c>
      <c r="Q486" s="80">
        <f t="shared" si="276"/>
        <v>8.8655289237881144E-2</v>
      </c>
      <c r="R486" s="81">
        <v>0</v>
      </c>
      <c r="S486" s="80">
        <f t="shared" si="277"/>
        <v>0</v>
      </c>
      <c r="T486" s="80">
        <v>1.4999999999999999E-2</v>
      </c>
      <c r="U486" s="80">
        <f t="shared" si="278"/>
        <v>0.19155874996042177</v>
      </c>
      <c r="V486" s="107" t="str">
        <f t="shared" si="279"/>
        <v>F</v>
      </c>
      <c r="W486" s="83">
        <f t="shared" si="280"/>
        <v>0.31749377373221255</v>
      </c>
      <c r="X486" s="136" t="str">
        <f t="shared" si="281"/>
        <v>F</v>
      </c>
      <c r="Y486" s="137"/>
    </row>
    <row r="487" spans="1:25" s="141" customFormat="1" ht="18.95" customHeight="1" x14ac:dyDescent="0.25">
      <c r="A487" s="106">
        <v>7</v>
      </c>
      <c r="B487" s="77" t="s">
        <v>840</v>
      </c>
      <c r="C487" s="78" t="s">
        <v>91</v>
      </c>
      <c r="D487" s="78" t="s">
        <v>841</v>
      </c>
      <c r="E487" s="81">
        <v>60</v>
      </c>
      <c r="F487" s="80">
        <f t="shared" si="270"/>
        <v>9.5087163232963554E-2</v>
      </c>
      <c r="G487" s="81">
        <v>49</v>
      </c>
      <c r="H487" s="80">
        <f t="shared" si="271"/>
        <v>7.7573378083146002E-2</v>
      </c>
      <c r="I487" s="81">
        <v>60</v>
      </c>
      <c r="J487" s="80">
        <f t="shared" si="272"/>
        <v>9.49878098977298E-2</v>
      </c>
      <c r="K487" s="80">
        <v>0.01</v>
      </c>
      <c r="L487" s="80">
        <f t="shared" si="282"/>
        <v>0.26764835121383934</v>
      </c>
      <c r="M487" s="107" t="str">
        <f t="shared" si="283"/>
        <v>F</v>
      </c>
      <c r="N487" s="82">
        <v>61</v>
      </c>
      <c r="O487" s="80">
        <f t="shared" si="275"/>
        <v>9.6570940062691957E-2</v>
      </c>
      <c r="P487" s="81">
        <v>55</v>
      </c>
      <c r="Q487" s="80">
        <f t="shared" si="276"/>
        <v>8.7072159072918986E-2</v>
      </c>
      <c r="R487" s="81">
        <v>48</v>
      </c>
      <c r="S487" s="80">
        <f t="shared" si="277"/>
        <v>7.5990247918183831E-2</v>
      </c>
      <c r="T487" s="80">
        <v>1.4999999999999999E-2</v>
      </c>
      <c r="U487" s="80">
        <f t="shared" si="278"/>
        <v>0.25963334705379476</v>
      </c>
      <c r="V487" s="107" t="str">
        <f t="shared" si="279"/>
        <v>F</v>
      </c>
      <c r="W487" s="83">
        <f t="shared" si="280"/>
        <v>0.55228169826763418</v>
      </c>
      <c r="X487" s="84" t="str">
        <f t="shared" si="281"/>
        <v>F</v>
      </c>
      <c r="Y487" s="140" t="s">
        <v>11</v>
      </c>
    </row>
    <row r="488" spans="1:25" s="34" customFormat="1" ht="18.95" customHeight="1" x14ac:dyDescent="0.25">
      <c r="A488" s="24">
        <v>8</v>
      </c>
      <c r="B488" s="25" t="s">
        <v>842</v>
      </c>
      <c r="C488" s="26" t="s">
        <v>91</v>
      </c>
      <c r="D488" s="26" t="s">
        <v>843</v>
      </c>
      <c r="E488" s="29">
        <v>83</v>
      </c>
      <c r="F488" s="28">
        <f t="shared" si="270"/>
        <v>0.13153724247226625</v>
      </c>
      <c r="G488" s="29">
        <v>85</v>
      </c>
      <c r="H488" s="28">
        <f t="shared" si="271"/>
        <v>0.13456606402178387</v>
      </c>
      <c r="I488" s="29">
        <v>79</v>
      </c>
      <c r="J488" s="28">
        <f t="shared" si="272"/>
        <v>0.1250672830320109</v>
      </c>
      <c r="K488" s="28">
        <v>0.02</v>
      </c>
      <c r="L488" s="28">
        <f t="shared" si="282"/>
        <v>0.39117058952606099</v>
      </c>
      <c r="M488" s="76" t="str">
        <f t="shared" si="283"/>
        <v>P</v>
      </c>
      <c r="N488" s="30">
        <v>78</v>
      </c>
      <c r="O488" s="28">
        <f t="shared" si="275"/>
        <v>0.12348415286704874</v>
      </c>
      <c r="P488" s="29">
        <v>75</v>
      </c>
      <c r="Q488" s="28">
        <f t="shared" si="276"/>
        <v>0.11873476237216224</v>
      </c>
      <c r="R488" s="29">
        <v>78</v>
      </c>
      <c r="S488" s="28">
        <f t="shared" si="277"/>
        <v>0.12348415286704874</v>
      </c>
      <c r="T488" s="28">
        <v>2.5000000000000001E-2</v>
      </c>
      <c r="U488" s="28">
        <f t="shared" si="278"/>
        <v>0.36570306810625969</v>
      </c>
      <c r="V488" s="76" t="str">
        <f t="shared" si="279"/>
        <v>P</v>
      </c>
      <c r="W488" s="31">
        <f t="shared" si="280"/>
        <v>0.80187365763232077</v>
      </c>
      <c r="X488" s="32" t="str">
        <f t="shared" si="281"/>
        <v>B</v>
      </c>
      <c r="Y488" s="42"/>
    </row>
    <row r="489" spans="1:25" s="36" customFormat="1" ht="18.95" customHeight="1" x14ac:dyDescent="0.25">
      <c r="A489" s="24">
        <v>9</v>
      </c>
      <c r="B489" s="25" t="s">
        <v>844</v>
      </c>
      <c r="C489" s="26" t="s">
        <v>91</v>
      </c>
      <c r="D489" s="26" t="s">
        <v>845</v>
      </c>
      <c r="E489" s="29">
        <v>82</v>
      </c>
      <c r="F489" s="28">
        <f t="shared" si="270"/>
        <v>0.12995245641838352</v>
      </c>
      <c r="G489" s="29">
        <v>86</v>
      </c>
      <c r="H489" s="28">
        <f t="shared" si="271"/>
        <v>0.13614919418674604</v>
      </c>
      <c r="I489" s="29">
        <v>96</v>
      </c>
      <c r="J489" s="28">
        <f t="shared" si="272"/>
        <v>0.15198049583636766</v>
      </c>
      <c r="K489" s="28">
        <v>2.5000000000000001E-2</v>
      </c>
      <c r="L489" s="28">
        <f t="shared" si="282"/>
        <v>0.41808214644149722</v>
      </c>
      <c r="M489" s="76" t="str">
        <f t="shared" si="283"/>
        <v>P</v>
      </c>
      <c r="N489" s="30">
        <v>79</v>
      </c>
      <c r="O489" s="28">
        <f t="shared" si="275"/>
        <v>0.1250672830320109</v>
      </c>
      <c r="P489" s="29">
        <v>80</v>
      </c>
      <c r="Q489" s="28">
        <f t="shared" si="276"/>
        <v>0.12665041319697307</v>
      </c>
      <c r="R489" s="29">
        <v>83</v>
      </c>
      <c r="S489" s="28">
        <f t="shared" si="277"/>
        <v>0.13139980369185955</v>
      </c>
      <c r="T489" s="28">
        <v>2.5000000000000001E-2</v>
      </c>
      <c r="U489" s="28">
        <f t="shared" si="278"/>
        <v>0.38311749992084354</v>
      </c>
      <c r="V489" s="76" t="str">
        <f t="shared" si="279"/>
        <v>P</v>
      </c>
      <c r="W489" s="31">
        <f t="shared" si="280"/>
        <v>0.85119964636234069</v>
      </c>
      <c r="X489" s="32" t="str">
        <f t="shared" si="281"/>
        <v>B</v>
      </c>
      <c r="Y489" s="43"/>
    </row>
    <row r="490" spans="1:25" s="36" customFormat="1" ht="18.95" customHeight="1" x14ac:dyDescent="0.25">
      <c r="A490" s="24">
        <v>10</v>
      </c>
      <c r="B490" s="25" t="s">
        <v>846</v>
      </c>
      <c r="C490" s="26" t="s">
        <v>96</v>
      </c>
      <c r="D490" s="26" t="s">
        <v>847</v>
      </c>
      <c r="E490" s="29">
        <v>64</v>
      </c>
      <c r="F490" s="28">
        <f t="shared" si="270"/>
        <v>0.10142630744849446</v>
      </c>
      <c r="G490" s="29">
        <v>59</v>
      </c>
      <c r="H490" s="28">
        <f t="shared" si="271"/>
        <v>9.3404679732767629E-2</v>
      </c>
      <c r="I490" s="29">
        <v>58</v>
      </c>
      <c r="J490" s="28">
        <f t="shared" si="272"/>
        <v>9.1821549567805472E-2</v>
      </c>
      <c r="K490" s="28">
        <v>2.5000000000000001E-2</v>
      </c>
      <c r="L490" s="28">
        <f t="shared" si="282"/>
        <v>0.28665253674906754</v>
      </c>
      <c r="M490" s="76" t="str">
        <f t="shared" si="283"/>
        <v>P</v>
      </c>
      <c r="N490" s="30">
        <v>68</v>
      </c>
      <c r="O490" s="28">
        <f t="shared" si="275"/>
        <v>0.1076528512174271</v>
      </c>
      <c r="P490" s="29">
        <v>61</v>
      </c>
      <c r="Q490" s="28">
        <f t="shared" si="276"/>
        <v>9.6570940062691957E-2</v>
      </c>
      <c r="R490" s="29">
        <v>59</v>
      </c>
      <c r="S490" s="28">
        <f t="shared" si="277"/>
        <v>9.3404679732767629E-2</v>
      </c>
      <c r="T490" s="28">
        <v>2.5000000000000001E-2</v>
      </c>
      <c r="U490" s="28">
        <f t="shared" si="278"/>
        <v>0.2976284710128867</v>
      </c>
      <c r="V490" s="76" t="str">
        <f t="shared" si="279"/>
        <v>P</v>
      </c>
      <c r="W490" s="31">
        <f t="shared" si="280"/>
        <v>0.63428100776195429</v>
      </c>
      <c r="X490" s="32" t="str">
        <f t="shared" si="281"/>
        <v>D</v>
      </c>
      <c r="Y490" s="35"/>
    </row>
    <row r="491" spans="1:25" s="36" customFormat="1" ht="18.95" customHeight="1" x14ac:dyDescent="0.25">
      <c r="A491" s="24">
        <v>11</v>
      </c>
      <c r="B491" s="25" t="s">
        <v>848</v>
      </c>
      <c r="C491" s="26" t="s">
        <v>96</v>
      </c>
      <c r="D491" s="26" t="s">
        <v>849</v>
      </c>
      <c r="E491" s="29">
        <v>91</v>
      </c>
      <c r="F491" s="28">
        <f t="shared" ref="F491:F506" si="284">E491/631</f>
        <v>0.14421553090332806</v>
      </c>
      <c r="G491" s="29">
        <v>90</v>
      </c>
      <c r="H491" s="28">
        <f t="shared" ref="H491:H506" si="285">G491/631.66</f>
        <v>0.14248171484659469</v>
      </c>
      <c r="I491" s="29">
        <v>94</v>
      </c>
      <c r="J491" s="28">
        <f t="shared" ref="J491:J506" si="286">I491/631.66</f>
        <v>0.14881423550644335</v>
      </c>
      <c r="K491" s="28">
        <v>2.5000000000000001E-2</v>
      </c>
      <c r="L491" s="28">
        <f t="shared" si="282"/>
        <v>0.43551148125636607</v>
      </c>
      <c r="M491" s="76" t="str">
        <f t="shared" si="283"/>
        <v>P</v>
      </c>
      <c r="N491" s="30">
        <v>76</v>
      </c>
      <c r="O491" s="28">
        <f t="shared" ref="O491:O506" si="287">N491/631.66</f>
        <v>0.12031789253712441</v>
      </c>
      <c r="P491" s="29">
        <v>80</v>
      </c>
      <c r="Q491" s="28">
        <f t="shared" ref="Q491:Q506" si="288">P491/631.66</f>
        <v>0.12665041319697307</v>
      </c>
      <c r="R491" s="29">
        <v>79</v>
      </c>
      <c r="S491" s="28">
        <f t="shared" ref="S491:S506" si="289">R491/631.66</f>
        <v>0.1250672830320109</v>
      </c>
      <c r="T491" s="28">
        <v>2.5000000000000001E-2</v>
      </c>
      <c r="U491" s="28">
        <f t="shared" si="278"/>
        <v>0.37203558876610837</v>
      </c>
      <c r="V491" s="76" t="str">
        <f t="shared" si="279"/>
        <v>P</v>
      </c>
      <c r="W491" s="31">
        <f t="shared" si="280"/>
        <v>0.85754707002247443</v>
      </c>
      <c r="X491" s="32" t="str">
        <f t="shared" si="281"/>
        <v>B</v>
      </c>
      <c r="Y491" s="40"/>
    </row>
    <row r="492" spans="1:25" s="141" customFormat="1" ht="18.95" customHeight="1" x14ac:dyDescent="0.25">
      <c r="A492" s="106">
        <v>12</v>
      </c>
      <c r="B492" s="77" t="s">
        <v>850</v>
      </c>
      <c r="C492" s="78" t="s">
        <v>96</v>
      </c>
      <c r="D492" s="78" t="s">
        <v>851</v>
      </c>
      <c r="E492" s="81">
        <v>52</v>
      </c>
      <c r="F492" s="80">
        <f t="shared" si="284"/>
        <v>8.2408874801901746E-2</v>
      </c>
      <c r="G492" s="81">
        <v>58</v>
      </c>
      <c r="H492" s="80">
        <f t="shared" si="285"/>
        <v>9.1821549567805472E-2</v>
      </c>
      <c r="I492" s="81">
        <v>50</v>
      </c>
      <c r="J492" s="80">
        <f t="shared" si="286"/>
        <v>7.9156508248108159E-2</v>
      </c>
      <c r="K492" s="80">
        <v>0.01</v>
      </c>
      <c r="L492" s="80">
        <f t="shared" si="282"/>
        <v>0.25338693261781536</v>
      </c>
      <c r="M492" s="107" t="str">
        <f t="shared" si="283"/>
        <v>F</v>
      </c>
      <c r="N492" s="82">
        <v>64</v>
      </c>
      <c r="O492" s="80">
        <f t="shared" si="287"/>
        <v>0.10132033055757846</v>
      </c>
      <c r="P492" s="81">
        <v>70</v>
      </c>
      <c r="Q492" s="80">
        <f t="shared" si="288"/>
        <v>0.11081911154735143</v>
      </c>
      <c r="R492" s="81">
        <v>40</v>
      </c>
      <c r="S492" s="80">
        <f t="shared" si="289"/>
        <v>6.3325206598486533E-2</v>
      </c>
      <c r="T492" s="80">
        <v>0.02</v>
      </c>
      <c r="U492" s="80">
        <f t="shared" si="278"/>
        <v>0.27546464870341641</v>
      </c>
      <c r="V492" s="107" t="str">
        <f t="shared" si="279"/>
        <v>F</v>
      </c>
      <c r="W492" s="83">
        <f t="shared" si="280"/>
        <v>0.55885158132123181</v>
      </c>
      <c r="X492" s="84" t="str">
        <f t="shared" si="281"/>
        <v>F</v>
      </c>
      <c r="Y492" s="142"/>
    </row>
    <row r="493" spans="1:25" s="36" customFormat="1" ht="18.95" customHeight="1" x14ac:dyDescent="0.25">
      <c r="A493" s="24">
        <v>13</v>
      </c>
      <c r="B493" s="85" t="s">
        <v>852</v>
      </c>
      <c r="C493" s="86" t="s">
        <v>91</v>
      </c>
      <c r="D493" s="86" t="s">
        <v>853</v>
      </c>
      <c r="E493" s="29">
        <v>88</v>
      </c>
      <c r="F493" s="28">
        <f t="shared" si="284"/>
        <v>0.13946117274167988</v>
      </c>
      <c r="G493" s="29">
        <v>93</v>
      </c>
      <c r="H493" s="28">
        <f t="shared" si="285"/>
        <v>0.14723110534148118</v>
      </c>
      <c r="I493" s="29">
        <v>96</v>
      </c>
      <c r="J493" s="28">
        <f t="shared" si="286"/>
        <v>0.15198049583636766</v>
      </c>
      <c r="K493" s="28">
        <v>2.5000000000000001E-2</v>
      </c>
      <c r="L493" s="28">
        <f t="shared" si="282"/>
        <v>0.43867277391952875</v>
      </c>
      <c r="M493" s="76" t="str">
        <f t="shared" si="283"/>
        <v>P</v>
      </c>
      <c r="N493" s="30">
        <v>89</v>
      </c>
      <c r="O493" s="28">
        <f t="shared" si="287"/>
        <v>0.14089858468163252</v>
      </c>
      <c r="P493" s="29">
        <v>91</v>
      </c>
      <c r="Q493" s="28">
        <f t="shared" si="288"/>
        <v>0.14406484501155686</v>
      </c>
      <c r="R493" s="29">
        <v>87</v>
      </c>
      <c r="S493" s="28">
        <f t="shared" si="289"/>
        <v>0.13773232435170821</v>
      </c>
      <c r="T493" s="28">
        <v>2.5000000000000001E-2</v>
      </c>
      <c r="U493" s="28">
        <f t="shared" si="278"/>
        <v>0.42269575404489756</v>
      </c>
      <c r="V493" s="76" t="str">
        <f t="shared" si="279"/>
        <v>P</v>
      </c>
      <c r="W493" s="31">
        <f t="shared" si="280"/>
        <v>0.91136852796442636</v>
      </c>
      <c r="X493" s="32" t="str">
        <f t="shared" si="281"/>
        <v>A</v>
      </c>
      <c r="Y493" s="35"/>
    </row>
    <row r="494" spans="1:25" s="39" customFormat="1" ht="18.95" customHeight="1" x14ac:dyDescent="0.25">
      <c r="A494" s="24">
        <v>14</v>
      </c>
      <c r="B494" s="25" t="s">
        <v>854</v>
      </c>
      <c r="C494" s="26" t="s">
        <v>96</v>
      </c>
      <c r="D494" s="26" t="s">
        <v>855</v>
      </c>
      <c r="E494" s="29">
        <v>48</v>
      </c>
      <c r="F494" s="28">
        <f t="shared" si="284"/>
        <v>7.6069730586370843E-2</v>
      </c>
      <c r="G494" s="29">
        <v>75</v>
      </c>
      <c r="H494" s="28">
        <f t="shared" si="285"/>
        <v>0.11873476237216224</v>
      </c>
      <c r="I494" s="29">
        <v>74</v>
      </c>
      <c r="J494" s="28">
        <f t="shared" si="286"/>
        <v>0.11715163220720008</v>
      </c>
      <c r="K494" s="28">
        <v>2.5000000000000001E-2</v>
      </c>
      <c r="L494" s="28">
        <f t="shared" si="282"/>
        <v>0.31195612516573318</v>
      </c>
      <c r="M494" s="76" t="str">
        <f t="shared" si="283"/>
        <v>P</v>
      </c>
      <c r="N494" s="30">
        <v>68</v>
      </c>
      <c r="O494" s="28">
        <f t="shared" si="287"/>
        <v>0.1076528512174271</v>
      </c>
      <c r="P494" s="29">
        <v>61</v>
      </c>
      <c r="Q494" s="28">
        <f t="shared" si="288"/>
        <v>9.6570940062691957E-2</v>
      </c>
      <c r="R494" s="29">
        <v>63</v>
      </c>
      <c r="S494" s="28">
        <f t="shared" si="289"/>
        <v>9.9737200392616285E-2</v>
      </c>
      <c r="T494" s="28">
        <v>0.02</v>
      </c>
      <c r="U494" s="28">
        <f t="shared" si="278"/>
        <v>0.30396099167273533</v>
      </c>
      <c r="V494" s="76" t="str">
        <f t="shared" si="279"/>
        <v>P</v>
      </c>
      <c r="W494" s="31">
        <f t="shared" si="280"/>
        <v>0.66091711683846865</v>
      </c>
      <c r="X494" s="37" t="str">
        <f t="shared" si="281"/>
        <v>D</v>
      </c>
      <c r="Y494" s="38"/>
    </row>
    <row r="495" spans="1:25" s="36" customFormat="1" ht="18.95" customHeight="1" x14ac:dyDescent="0.25">
      <c r="A495" s="24">
        <v>15</v>
      </c>
      <c r="B495" s="25" t="s">
        <v>856</v>
      </c>
      <c r="C495" s="26" t="s">
        <v>91</v>
      </c>
      <c r="D495" s="26" t="s">
        <v>857</v>
      </c>
      <c r="E495" s="29">
        <v>88</v>
      </c>
      <c r="F495" s="28">
        <f t="shared" si="284"/>
        <v>0.13946117274167988</v>
      </c>
      <c r="G495" s="29">
        <v>84</v>
      </c>
      <c r="H495" s="28">
        <f t="shared" si="285"/>
        <v>0.13298293385682172</v>
      </c>
      <c r="I495" s="29">
        <v>90</v>
      </c>
      <c r="J495" s="28">
        <f t="shared" si="286"/>
        <v>0.14248171484659469</v>
      </c>
      <c r="K495" s="28">
        <v>0.01</v>
      </c>
      <c r="L495" s="28">
        <f t="shared" si="282"/>
        <v>0.41492582144509627</v>
      </c>
      <c r="M495" s="76" t="str">
        <f t="shared" si="283"/>
        <v>P</v>
      </c>
      <c r="N495" s="30">
        <v>82</v>
      </c>
      <c r="O495" s="28">
        <f t="shared" si="287"/>
        <v>0.12981667352689738</v>
      </c>
      <c r="P495" s="29">
        <v>78</v>
      </c>
      <c r="Q495" s="28">
        <f t="shared" si="288"/>
        <v>0.12348415286704874</v>
      </c>
      <c r="R495" s="29">
        <v>84</v>
      </c>
      <c r="S495" s="28">
        <f t="shared" si="289"/>
        <v>0.13298293385682172</v>
      </c>
      <c r="T495" s="28">
        <v>2.5000000000000001E-2</v>
      </c>
      <c r="U495" s="28">
        <f t="shared" si="278"/>
        <v>0.38628376025076783</v>
      </c>
      <c r="V495" s="76" t="str">
        <f t="shared" si="279"/>
        <v>P</v>
      </c>
      <c r="W495" s="31">
        <f t="shared" si="280"/>
        <v>0.83620958169586412</v>
      </c>
      <c r="X495" s="32" t="str">
        <f t="shared" si="281"/>
        <v>B</v>
      </c>
      <c r="Y495" s="40"/>
    </row>
    <row r="496" spans="1:25" s="34" customFormat="1" ht="18.95" customHeight="1" x14ac:dyDescent="0.25">
      <c r="A496" s="24">
        <v>16</v>
      </c>
      <c r="B496" s="25" t="s">
        <v>860</v>
      </c>
      <c r="C496" s="26" t="s">
        <v>96</v>
      </c>
      <c r="D496" s="26" t="s">
        <v>861</v>
      </c>
      <c r="E496" s="29">
        <v>64</v>
      </c>
      <c r="F496" s="28">
        <f t="shared" si="284"/>
        <v>0.10142630744849446</v>
      </c>
      <c r="G496" s="29">
        <v>70</v>
      </c>
      <c r="H496" s="28">
        <f t="shared" si="285"/>
        <v>0.11081911154735143</v>
      </c>
      <c r="I496" s="29">
        <v>69</v>
      </c>
      <c r="J496" s="28">
        <f t="shared" si="286"/>
        <v>0.10923598138238927</v>
      </c>
      <c r="K496" s="28">
        <v>0.02</v>
      </c>
      <c r="L496" s="28">
        <f t="shared" si="282"/>
        <v>0.32148140037823514</v>
      </c>
      <c r="M496" s="76" t="str">
        <f t="shared" si="283"/>
        <v>P</v>
      </c>
      <c r="N496" s="30">
        <v>68</v>
      </c>
      <c r="O496" s="28">
        <f t="shared" si="287"/>
        <v>0.1076528512174271</v>
      </c>
      <c r="P496" s="29">
        <v>65</v>
      </c>
      <c r="Q496" s="28">
        <f t="shared" si="288"/>
        <v>0.10290346072254061</v>
      </c>
      <c r="R496" s="29">
        <v>64</v>
      </c>
      <c r="S496" s="28">
        <f t="shared" si="289"/>
        <v>0.10132033055757846</v>
      </c>
      <c r="T496" s="28">
        <v>0.02</v>
      </c>
      <c r="U496" s="28">
        <f t="shared" si="278"/>
        <v>0.31187664249754615</v>
      </c>
      <c r="V496" s="76" t="str">
        <f t="shared" si="279"/>
        <v>P</v>
      </c>
      <c r="W496" s="31">
        <f t="shared" si="280"/>
        <v>0.67335804287578138</v>
      </c>
      <c r="X496" s="32" t="str">
        <f t="shared" si="281"/>
        <v>D</v>
      </c>
      <c r="Y496" s="41" t="s">
        <v>11</v>
      </c>
    </row>
    <row r="497" spans="1:46" s="36" customFormat="1" ht="18.95" customHeight="1" x14ac:dyDescent="0.25">
      <c r="A497" s="24">
        <v>17</v>
      </c>
      <c r="B497" s="25" t="s">
        <v>862</v>
      </c>
      <c r="C497" s="26" t="s">
        <v>96</v>
      </c>
      <c r="D497" s="26" t="s">
        <v>863</v>
      </c>
      <c r="E497" s="29">
        <v>96</v>
      </c>
      <c r="F497" s="28">
        <f t="shared" si="284"/>
        <v>0.15213946117274169</v>
      </c>
      <c r="G497" s="29">
        <v>94</v>
      </c>
      <c r="H497" s="28">
        <f t="shared" si="285"/>
        <v>0.14881423550644335</v>
      </c>
      <c r="I497" s="29">
        <v>94</v>
      </c>
      <c r="J497" s="28">
        <f t="shared" si="286"/>
        <v>0.14881423550644335</v>
      </c>
      <c r="K497" s="28">
        <v>0.02</v>
      </c>
      <c r="L497" s="28">
        <f t="shared" si="282"/>
        <v>0.44976793218562838</v>
      </c>
      <c r="M497" s="76" t="str">
        <f t="shared" si="283"/>
        <v>P</v>
      </c>
      <c r="N497" s="30">
        <v>84</v>
      </c>
      <c r="O497" s="28">
        <f t="shared" si="287"/>
        <v>0.13298293385682172</v>
      </c>
      <c r="P497" s="29">
        <v>80</v>
      </c>
      <c r="Q497" s="28">
        <f t="shared" si="288"/>
        <v>0.12665041319697307</v>
      </c>
      <c r="R497" s="29">
        <v>70</v>
      </c>
      <c r="S497" s="28">
        <f t="shared" si="289"/>
        <v>0.11081911154735143</v>
      </c>
      <c r="T497" s="28">
        <v>2.5000000000000001E-2</v>
      </c>
      <c r="U497" s="28">
        <f t="shared" si="278"/>
        <v>0.37045245860114623</v>
      </c>
      <c r="V497" s="76" t="str">
        <f t="shared" si="279"/>
        <v>P</v>
      </c>
      <c r="W497" s="31">
        <f t="shared" si="280"/>
        <v>0.8652203907867746</v>
      </c>
      <c r="X497" s="32" t="str">
        <f t="shared" si="281"/>
        <v>B</v>
      </c>
      <c r="Y497" s="43"/>
    </row>
    <row r="498" spans="1:46" s="36" customFormat="1" ht="18.95" customHeight="1" x14ac:dyDescent="0.25">
      <c r="A498" s="24">
        <v>18</v>
      </c>
      <c r="B498" s="25" t="s">
        <v>864</v>
      </c>
      <c r="C498" s="26" t="s">
        <v>624</v>
      </c>
      <c r="D498" s="26" t="s">
        <v>865</v>
      </c>
      <c r="E498" s="29">
        <v>80</v>
      </c>
      <c r="F498" s="28">
        <f t="shared" si="284"/>
        <v>0.12678288431061807</v>
      </c>
      <c r="G498" s="29">
        <v>86</v>
      </c>
      <c r="H498" s="28">
        <f t="shared" si="285"/>
        <v>0.13614919418674604</v>
      </c>
      <c r="I498" s="29">
        <v>96</v>
      </c>
      <c r="J498" s="28">
        <f t="shared" si="286"/>
        <v>0.15198049583636766</v>
      </c>
      <c r="K498" s="28">
        <v>2.5000000000000001E-2</v>
      </c>
      <c r="L498" s="28">
        <f t="shared" si="282"/>
        <v>0.41491257433373174</v>
      </c>
      <c r="M498" s="76" t="str">
        <f t="shared" si="283"/>
        <v>P</v>
      </c>
      <c r="N498" s="30">
        <v>69</v>
      </c>
      <c r="O498" s="28">
        <f t="shared" si="287"/>
        <v>0.10923598138238927</v>
      </c>
      <c r="P498" s="29">
        <v>68</v>
      </c>
      <c r="Q498" s="28">
        <f t="shared" si="288"/>
        <v>0.1076528512174271</v>
      </c>
      <c r="R498" s="29">
        <v>55</v>
      </c>
      <c r="S498" s="28">
        <f t="shared" si="289"/>
        <v>8.7072159072918986E-2</v>
      </c>
      <c r="T498" s="28">
        <v>0.02</v>
      </c>
      <c r="U498" s="28">
        <f t="shared" si="278"/>
        <v>0.30396099167273538</v>
      </c>
      <c r="V498" s="76" t="str">
        <f t="shared" si="279"/>
        <v>P</v>
      </c>
      <c r="W498" s="31">
        <f t="shared" si="280"/>
        <v>0.76387356600646705</v>
      </c>
      <c r="X498" s="32" t="str">
        <f t="shared" si="281"/>
        <v>C</v>
      </c>
      <c r="Y498" s="35"/>
    </row>
    <row r="499" spans="1:46" s="36" customFormat="1" ht="18.95" customHeight="1" x14ac:dyDescent="0.25">
      <c r="A499" s="24">
        <v>19</v>
      </c>
      <c r="B499" s="25" t="s">
        <v>866</v>
      </c>
      <c r="C499" s="26" t="s">
        <v>91</v>
      </c>
      <c r="D499" s="26" t="s">
        <v>867</v>
      </c>
      <c r="E499" s="29">
        <v>89</v>
      </c>
      <c r="F499" s="28">
        <f t="shared" si="284"/>
        <v>0.14104595879556259</v>
      </c>
      <c r="G499" s="29">
        <v>89</v>
      </c>
      <c r="H499" s="28">
        <f t="shared" si="285"/>
        <v>0.14089858468163252</v>
      </c>
      <c r="I499" s="29">
        <v>94</v>
      </c>
      <c r="J499" s="28">
        <f t="shared" si="286"/>
        <v>0.14881423550644335</v>
      </c>
      <c r="K499" s="28">
        <v>2.5000000000000001E-2</v>
      </c>
      <c r="L499" s="28">
        <f t="shared" si="282"/>
        <v>0.43075877898363846</v>
      </c>
      <c r="M499" s="76" t="str">
        <f t="shared" si="283"/>
        <v>P</v>
      </c>
      <c r="N499" s="30">
        <v>84</v>
      </c>
      <c r="O499" s="28">
        <f t="shared" si="287"/>
        <v>0.13298293385682172</v>
      </c>
      <c r="P499" s="29">
        <v>76</v>
      </c>
      <c r="Q499" s="28">
        <f t="shared" si="288"/>
        <v>0.12031789253712441</v>
      </c>
      <c r="R499" s="29">
        <v>81</v>
      </c>
      <c r="S499" s="28">
        <f t="shared" si="289"/>
        <v>0.12823354336193524</v>
      </c>
      <c r="T499" s="28">
        <v>2.5000000000000001E-2</v>
      </c>
      <c r="U499" s="28">
        <f t="shared" si="278"/>
        <v>0.3815343697558814</v>
      </c>
      <c r="V499" s="76" t="str">
        <f t="shared" si="279"/>
        <v>P</v>
      </c>
      <c r="W499" s="31">
        <f t="shared" si="280"/>
        <v>0.86229314873951979</v>
      </c>
      <c r="X499" s="32" t="str">
        <f t="shared" si="281"/>
        <v>B</v>
      </c>
      <c r="Y499" s="40"/>
    </row>
    <row r="500" spans="1:46" s="34" customFormat="1" ht="18.95" customHeight="1" x14ac:dyDescent="0.25">
      <c r="A500" s="24">
        <v>20</v>
      </c>
      <c r="B500" s="25" t="s">
        <v>868</v>
      </c>
      <c r="C500" s="26" t="s">
        <v>91</v>
      </c>
      <c r="D500" s="26" t="s">
        <v>869</v>
      </c>
      <c r="E500" s="29">
        <v>91</v>
      </c>
      <c r="F500" s="28">
        <f t="shared" si="284"/>
        <v>0.14421553090332806</v>
      </c>
      <c r="G500" s="29">
        <v>96</v>
      </c>
      <c r="H500" s="28">
        <f t="shared" si="285"/>
        <v>0.15198049583636766</v>
      </c>
      <c r="I500" s="29">
        <v>96</v>
      </c>
      <c r="J500" s="28">
        <f t="shared" si="286"/>
        <v>0.15198049583636766</v>
      </c>
      <c r="K500" s="28">
        <v>2.5000000000000001E-2</v>
      </c>
      <c r="L500" s="28">
        <f t="shared" si="282"/>
        <v>0.44817652257606333</v>
      </c>
      <c r="M500" s="76" t="str">
        <f t="shared" si="283"/>
        <v>P</v>
      </c>
      <c r="N500" s="30">
        <v>92</v>
      </c>
      <c r="O500" s="28">
        <f t="shared" si="287"/>
        <v>0.14564797517651903</v>
      </c>
      <c r="P500" s="29">
        <v>89</v>
      </c>
      <c r="Q500" s="28">
        <f t="shared" si="288"/>
        <v>0.14089858468163252</v>
      </c>
      <c r="R500" s="29">
        <v>78</v>
      </c>
      <c r="S500" s="28">
        <f t="shared" si="289"/>
        <v>0.12348415286704874</v>
      </c>
      <c r="T500" s="28">
        <v>2.5000000000000001E-2</v>
      </c>
      <c r="U500" s="28">
        <f t="shared" si="278"/>
        <v>0.41003071272520031</v>
      </c>
      <c r="V500" s="76" t="str">
        <f t="shared" si="279"/>
        <v>P</v>
      </c>
      <c r="W500" s="31">
        <f t="shared" si="280"/>
        <v>0.90820723530126368</v>
      </c>
      <c r="X500" s="32" t="str">
        <f t="shared" si="281"/>
        <v>A</v>
      </c>
      <c r="Y500" s="42"/>
    </row>
    <row r="501" spans="1:46" s="36" customFormat="1" ht="18.95" customHeight="1" x14ac:dyDescent="0.25">
      <c r="A501" s="24">
        <v>21</v>
      </c>
      <c r="B501" s="25" t="s">
        <v>870</v>
      </c>
      <c r="C501" s="26" t="s">
        <v>91</v>
      </c>
      <c r="D501" s="26" t="s">
        <v>871</v>
      </c>
      <c r="E501" s="29">
        <v>95</v>
      </c>
      <c r="F501" s="28">
        <f t="shared" si="284"/>
        <v>0.15055467511885895</v>
      </c>
      <c r="G501" s="29">
        <v>95</v>
      </c>
      <c r="H501" s="28">
        <f t="shared" si="285"/>
        <v>0.15039736567140552</v>
      </c>
      <c r="I501" s="29">
        <v>96</v>
      </c>
      <c r="J501" s="28">
        <f t="shared" si="286"/>
        <v>0.15198049583636766</v>
      </c>
      <c r="K501" s="28">
        <v>2.5000000000000001E-2</v>
      </c>
      <c r="L501" s="28">
        <f t="shared" si="282"/>
        <v>0.45293253662663213</v>
      </c>
      <c r="M501" s="76" t="str">
        <f t="shared" si="283"/>
        <v>P</v>
      </c>
      <c r="N501" s="30">
        <v>83</v>
      </c>
      <c r="O501" s="28">
        <f t="shared" si="287"/>
        <v>0.13139980369185955</v>
      </c>
      <c r="P501" s="29">
        <v>84</v>
      </c>
      <c r="Q501" s="28">
        <f t="shared" si="288"/>
        <v>0.13298293385682172</v>
      </c>
      <c r="R501" s="29">
        <v>87</v>
      </c>
      <c r="S501" s="28">
        <f t="shared" si="289"/>
        <v>0.13773232435170821</v>
      </c>
      <c r="T501" s="28">
        <v>2.5000000000000001E-2</v>
      </c>
      <c r="U501" s="28">
        <f t="shared" si="278"/>
        <v>0.40211506190038948</v>
      </c>
      <c r="V501" s="76" t="str">
        <f t="shared" si="279"/>
        <v>P</v>
      </c>
      <c r="W501" s="31">
        <f t="shared" si="280"/>
        <v>0.90504759852702166</v>
      </c>
      <c r="X501" s="32" t="str">
        <f t="shared" si="281"/>
        <v>A</v>
      </c>
      <c r="Y501" s="43"/>
    </row>
    <row r="502" spans="1:46" s="109" customFormat="1" ht="18.95" customHeight="1" x14ac:dyDescent="0.25">
      <c r="A502" s="106">
        <v>22</v>
      </c>
      <c r="B502" s="77" t="s">
        <v>872</v>
      </c>
      <c r="C502" s="78" t="s">
        <v>91</v>
      </c>
      <c r="D502" s="78" t="s">
        <v>873</v>
      </c>
      <c r="E502" s="81">
        <v>53</v>
      </c>
      <c r="F502" s="80">
        <f t="shared" si="284"/>
        <v>8.3993660855784469E-2</v>
      </c>
      <c r="G502" s="81">
        <v>65</v>
      </c>
      <c r="H502" s="80">
        <f t="shared" si="285"/>
        <v>0.10290346072254061</v>
      </c>
      <c r="I502" s="81">
        <v>49</v>
      </c>
      <c r="J502" s="80">
        <f t="shared" si="286"/>
        <v>7.7573378083146002E-2</v>
      </c>
      <c r="K502" s="80">
        <v>2.5000000000000001E-2</v>
      </c>
      <c r="L502" s="80">
        <f t="shared" si="282"/>
        <v>0.26447049966147107</v>
      </c>
      <c r="M502" s="107" t="str">
        <f t="shared" si="283"/>
        <v>F</v>
      </c>
      <c r="N502" s="82">
        <v>66</v>
      </c>
      <c r="O502" s="80">
        <f t="shared" si="287"/>
        <v>0.10448659088750277</v>
      </c>
      <c r="P502" s="81">
        <v>53</v>
      </c>
      <c r="Q502" s="80">
        <f t="shared" si="288"/>
        <v>8.3905898742994658E-2</v>
      </c>
      <c r="R502" s="81">
        <v>41</v>
      </c>
      <c r="S502" s="80">
        <f t="shared" si="289"/>
        <v>6.490833676344869E-2</v>
      </c>
      <c r="T502" s="80">
        <v>0.02</v>
      </c>
      <c r="U502" s="80">
        <f t="shared" si="278"/>
        <v>0.25330082639394613</v>
      </c>
      <c r="V502" s="107" t="str">
        <f t="shared" si="279"/>
        <v>F</v>
      </c>
      <c r="W502" s="83">
        <f t="shared" si="280"/>
        <v>0.56277132605541724</v>
      </c>
      <c r="X502" s="84" t="str">
        <f t="shared" si="281"/>
        <v>F</v>
      </c>
      <c r="Y502" s="143"/>
    </row>
    <row r="503" spans="1:46" s="109" customFormat="1" ht="18.95" customHeight="1" x14ac:dyDescent="0.25">
      <c r="A503" s="106">
        <v>23</v>
      </c>
      <c r="B503" s="77" t="s">
        <v>874</v>
      </c>
      <c r="C503" s="78" t="s">
        <v>91</v>
      </c>
      <c r="D503" s="78" t="s">
        <v>875</v>
      </c>
      <c r="E503" s="81">
        <v>55</v>
      </c>
      <c r="F503" s="80">
        <f t="shared" si="284"/>
        <v>8.7163232963549928E-2</v>
      </c>
      <c r="G503" s="81">
        <v>63</v>
      </c>
      <c r="H503" s="80">
        <f t="shared" si="285"/>
        <v>9.9737200392616285E-2</v>
      </c>
      <c r="I503" s="81">
        <v>53</v>
      </c>
      <c r="J503" s="80">
        <f t="shared" si="286"/>
        <v>8.3905898742994658E-2</v>
      </c>
      <c r="K503" s="80">
        <v>2.5000000000000001E-2</v>
      </c>
      <c r="L503" s="80">
        <f t="shared" si="282"/>
        <v>0.27080633209916088</v>
      </c>
      <c r="M503" s="107" t="str">
        <f t="shared" si="283"/>
        <v>F</v>
      </c>
      <c r="N503" s="82">
        <v>57</v>
      </c>
      <c r="O503" s="80">
        <f t="shared" si="287"/>
        <v>9.0238419402843301E-2</v>
      </c>
      <c r="P503" s="81">
        <v>48</v>
      </c>
      <c r="Q503" s="80">
        <f t="shared" si="288"/>
        <v>7.5990247918183831E-2</v>
      </c>
      <c r="R503" s="81">
        <v>44</v>
      </c>
      <c r="S503" s="80">
        <f t="shared" si="289"/>
        <v>6.9657727258335189E-2</v>
      </c>
      <c r="T503" s="80">
        <v>2.5000000000000001E-2</v>
      </c>
      <c r="U503" s="80">
        <f t="shared" si="278"/>
        <v>0.23588639457936234</v>
      </c>
      <c r="V503" s="107" t="str">
        <f t="shared" si="279"/>
        <v>F</v>
      </c>
      <c r="W503" s="83">
        <f t="shared" si="280"/>
        <v>0.55669272667852321</v>
      </c>
      <c r="X503" s="84" t="str">
        <f t="shared" si="281"/>
        <v>F</v>
      </c>
      <c r="Y503" s="139"/>
    </row>
    <row r="504" spans="1:46" s="34" customFormat="1" ht="18.95" customHeight="1" x14ac:dyDescent="0.25">
      <c r="A504" s="24">
        <v>24</v>
      </c>
      <c r="B504" s="25" t="s">
        <v>876</v>
      </c>
      <c r="C504" s="26" t="s">
        <v>91</v>
      </c>
      <c r="D504" s="26" t="s">
        <v>877</v>
      </c>
      <c r="E504" s="29">
        <v>59</v>
      </c>
      <c r="F504" s="28">
        <f t="shared" si="284"/>
        <v>9.3502377179080817E-2</v>
      </c>
      <c r="G504" s="29">
        <v>75</v>
      </c>
      <c r="H504" s="28">
        <f t="shared" si="285"/>
        <v>0.11873476237216224</v>
      </c>
      <c r="I504" s="29">
        <v>66</v>
      </c>
      <c r="J504" s="28">
        <f t="shared" si="286"/>
        <v>0.10448659088750277</v>
      </c>
      <c r="K504" s="28">
        <v>1.4999999999999999E-2</v>
      </c>
      <c r="L504" s="28">
        <f t="shared" si="282"/>
        <v>0.31672373043874585</v>
      </c>
      <c r="M504" s="76" t="str">
        <f t="shared" si="283"/>
        <v>P</v>
      </c>
      <c r="N504" s="30">
        <v>49</v>
      </c>
      <c r="O504" s="28">
        <f t="shared" si="287"/>
        <v>7.7573378083146002E-2</v>
      </c>
      <c r="P504" s="29">
        <v>53</v>
      </c>
      <c r="Q504" s="28">
        <f t="shared" si="288"/>
        <v>8.3905898742994658E-2</v>
      </c>
      <c r="R504" s="29">
        <v>70</v>
      </c>
      <c r="S504" s="28">
        <f t="shared" si="289"/>
        <v>0.11081911154735143</v>
      </c>
      <c r="T504" s="28">
        <v>2.5000000000000001E-2</v>
      </c>
      <c r="U504" s="28">
        <f t="shared" si="278"/>
        <v>0.27229838837349207</v>
      </c>
      <c r="V504" s="76" t="str">
        <f t="shared" si="279"/>
        <v>F</v>
      </c>
      <c r="W504" s="31">
        <f t="shared" si="280"/>
        <v>0.62902211881223802</v>
      </c>
      <c r="X504" s="32" t="str">
        <f t="shared" si="281"/>
        <v>D</v>
      </c>
      <c r="Y504" s="42"/>
    </row>
    <row r="505" spans="1:46" s="34" customFormat="1" ht="18.95" customHeight="1" x14ac:dyDescent="0.25">
      <c r="A505" s="24">
        <v>25</v>
      </c>
      <c r="B505" s="25" t="s">
        <v>878</v>
      </c>
      <c r="C505" s="26" t="s">
        <v>96</v>
      </c>
      <c r="D505" s="26" t="s">
        <v>879</v>
      </c>
      <c r="E505" s="29">
        <v>75</v>
      </c>
      <c r="F505" s="28">
        <f t="shared" si="284"/>
        <v>0.11885895404120443</v>
      </c>
      <c r="G505" s="29">
        <v>90</v>
      </c>
      <c r="H505" s="28">
        <f t="shared" si="285"/>
        <v>0.14248171484659469</v>
      </c>
      <c r="I505" s="29">
        <v>87</v>
      </c>
      <c r="J505" s="28">
        <f t="shared" si="286"/>
        <v>0.13773232435170821</v>
      </c>
      <c r="K505" s="28">
        <v>2.5000000000000001E-2</v>
      </c>
      <c r="L505" s="28">
        <f t="shared" si="282"/>
        <v>0.39907299323950729</v>
      </c>
      <c r="M505" s="76" t="str">
        <f t="shared" si="283"/>
        <v>P</v>
      </c>
      <c r="N505" s="30">
        <v>79</v>
      </c>
      <c r="O505" s="28">
        <f t="shared" si="287"/>
        <v>0.1250672830320109</v>
      </c>
      <c r="P505" s="29">
        <v>83</v>
      </c>
      <c r="Q505" s="28">
        <f t="shared" si="288"/>
        <v>0.13139980369185955</v>
      </c>
      <c r="R505" s="29">
        <v>71</v>
      </c>
      <c r="S505" s="28">
        <f t="shared" si="289"/>
        <v>0.1124022417123136</v>
      </c>
      <c r="T505" s="28">
        <v>2.5000000000000001E-2</v>
      </c>
      <c r="U505" s="28">
        <f t="shared" si="278"/>
        <v>0.36886932843618403</v>
      </c>
      <c r="V505" s="76" t="str">
        <f t="shared" si="279"/>
        <v>P</v>
      </c>
      <c r="W505" s="31">
        <f t="shared" si="280"/>
        <v>0.81794232167569136</v>
      </c>
      <c r="X505" s="32" t="str">
        <f t="shared" si="281"/>
        <v>B</v>
      </c>
      <c r="Y505" s="41"/>
    </row>
    <row r="506" spans="1:46" s="34" customFormat="1" ht="18.95" customHeight="1" x14ac:dyDescent="0.25">
      <c r="A506" s="24">
        <v>26</v>
      </c>
      <c r="B506" s="25" t="s">
        <v>880</v>
      </c>
      <c r="C506" s="26" t="s">
        <v>91</v>
      </c>
      <c r="D506" s="26" t="s">
        <v>881</v>
      </c>
      <c r="E506" s="29">
        <v>81</v>
      </c>
      <c r="F506" s="28">
        <f t="shared" si="284"/>
        <v>0.12836767036450078</v>
      </c>
      <c r="G506" s="29">
        <v>74</v>
      </c>
      <c r="H506" s="28">
        <f t="shared" si="285"/>
        <v>0.11715163220720008</v>
      </c>
      <c r="I506" s="29">
        <v>88</v>
      </c>
      <c r="J506" s="28">
        <f t="shared" si="286"/>
        <v>0.13931545451667038</v>
      </c>
      <c r="K506" s="28">
        <v>2.5000000000000001E-2</v>
      </c>
      <c r="L506" s="28">
        <f t="shared" si="282"/>
        <v>0.38483475708837123</v>
      </c>
      <c r="M506" s="76" t="str">
        <f t="shared" si="283"/>
        <v>P</v>
      </c>
      <c r="N506" s="30">
        <v>77</v>
      </c>
      <c r="O506" s="28">
        <f t="shared" si="287"/>
        <v>0.12190102270208657</v>
      </c>
      <c r="P506" s="29">
        <v>83</v>
      </c>
      <c r="Q506" s="28">
        <f t="shared" si="288"/>
        <v>0.13139980369185955</v>
      </c>
      <c r="R506" s="29">
        <v>72</v>
      </c>
      <c r="S506" s="28">
        <f t="shared" si="289"/>
        <v>0.11398537187727575</v>
      </c>
      <c r="T506" s="28">
        <v>2.5000000000000001E-2</v>
      </c>
      <c r="U506" s="28">
        <f t="shared" si="278"/>
        <v>0.36728619827122189</v>
      </c>
      <c r="V506" s="76" t="str">
        <f t="shared" si="279"/>
        <v>P</v>
      </c>
      <c r="W506" s="31">
        <f t="shared" si="280"/>
        <v>0.80212095535959316</v>
      </c>
      <c r="X506" s="32" t="str">
        <f t="shared" si="281"/>
        <v>B</v>
      </c>
      <c r="Y506" s="40"/>
    </row>
    <row r="507" spans="1:46" ht="15" customHeight="1" x14ac:dyDescent="0.2">
      <c r="A507" s="44" t="s">
        <v>30</v>
      </c>
      <c r="B507" s="45"/>
      <c r="C507" s="45"/>
      <c r="D507" s="46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7"/>
      <c r="U507" s="55"/>
      <c r="V507" s="55"/>
      <c r="W507" s="45"/>
      <c r="X507" s="48"/>
      <c r="Y507" s="49"/>
      <c r="Z507" s="50"/>
      <c r="AA507" s="51"/>
      <c r="AB507" s="52"/>
      <c r="AC507" s="52"/>
      <c r="AD507" s="53"/>
      <c r="AE507" s="54"/>
      <c r="AF507" s="53"/>
      <c r="AG507" s="54"/>
      <c r="AH507" s="53"/>
      <c r="AI507" s="54"/>
      <c r="AJ507" s="55"/>
      <c r="AK507" s="53"/>
      <c r="AL507" s="54"/>
      <c r="AM507" s="53"/>
      <c r="AN507" s="54"/>
      <c r="AO507" s="53"/>
      <c r="AP507" s="54"/>
      <c r="AQ507" s="55"/>
      <c r="AR507" s="56"/>
      <c r="AS507" s="57"/>
      <c r="AT507" s="58"/>
    </row>
    <row r="508" spans="1:46" ht="15" customHeight="1" x14ac:dyDescent="0.2">
      <c r="A508" s="44"/>
      <c r="B508" s="45"/>
      <c r="C508" s="45"/>
      <c r="D508" s="46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55"/>
      <c r="U508" s="55"/>
      <c r="V508" s="55"/>
      <c r="W508" s="45"/>
      <c r="X508" s="48"/>
      <c r="Y508" s="49"/>
      <c r="Z508" s="50"/>
      <c r="AA508" s="51"/>
      <c r="AB508" s="52"/>
      <c r="AC508" s="52"/>
      <c r="AD508" s="53"/>
      <c r="AE508" s="54"/>
      <c r="AF508" s="53"/>
      <c r="AG508" s="54"/>
      <c r="AH508" s="53"/>
      <c r="AI508" s="54"/>
      <c r="AJ508" s="55"/>
      <c r="AK508" s="53"/>
      <c r="AL508" s="54"/>
      <c r="AM508" s="53"/>
      <c r="AN508" s="54"/>
      <c r="AO508" s="53"/>
      <c r="AP508" s="54"/>
      <c r="AQ508" s="55"/>
      <c r="AR508" s="56"/>
      <c r="AS508" s="57"/>
      <c r="AT508" s="58"/>
    </row>
    <row r="509" spans="1:46" ht="15" customHeight="1" x14ac:dyDescent="0.2">
      <c r="A509" s="44"/>
      <c r="B509" s="45"/>
      <c r="C509" s="45"/>
      <c r="D509" s="46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55"/>
      <c r="U509" s="55"/>
      <c r="V509" s="55"/>
      <c r="W509" s="45"/>
      <c r="X509" s="48"/>
      <c r="Y509" s="49"/>
      <c r="Z509" s="50"/>
      <c r="AA509" s="51"/>
      <c r="AB509" s="52"/>
      <c r="AC509" s="52"/>
      <c r="AD509" s="53"/>
      <c r="AE509" s="54"/>
      <c r="AF509" s="53"/>
      <c r="AG509" s="54"/>
      <c r="AH509" s="53"/>
      <c r="AI509" s="54"/>
      <c r="AJ509" s="55"/>
      <c r="AK509" s="53"/>
      <c r="AL509" s="54"/>
      <c r="AM509" s="53"/>
      <c r="AN509" s="54"/>
      <c r="AO509" s="53"/>
      <c r="AP509" s="54"/>
      <c r="AQ509" s="55"/>
      <c r="AR509" s="56"/>
      <c r="AS509" s="57"/>
      <c r="AT509" s="58"/>
    </row>
    <row r="510" spans="1:46" ht="15" customHeight="1" x14ac:dyDescent="0.2">
      <c r="A510" s="44"/>
      <c r="B510" s="45"/>
      <c r="C510" s="45"/>
      <c r="D510" s="46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55"/>
      <c r="U510" s="55"/>
      <c r="V510" s="55"/>
      <c r="W510" s="45"/>
      <c r="X510" s="48"/>
      <c r="Y510" s="49"/>
      <c r="Z510" s="50"/>
      <c r="AA510" s="51"/>
      <c r="AB510" s="52"/>
      <c r="AC510" s="52"/>
      <c r="AD510" s="53"/>
      <c r="AE510" s="54"/>
      <c r="AF510" s="53"/>
      <c r="AG510" s="54"/>
      <c r="AH510" s="53"/>
      <c r="AI510" s="54"/>
      <c r="AJ510" s="55"/>
      <c r="AK510" s="53"/>
      <c r="AL510" s="54"/>
      <c r="AM510" s="53"/>
      <c r="AN510" s="54"/>
      <c r="AO510" s="53"/>
      <c r="AP510" s="54"/>
      <c r="AQ510" s="55"/>
      <c r="AR510" s="56"/>
      <c r="AS510" s="57"/>
      <c r="AT510" s="58"/>
    </row>
    <row r="511" spans="1:46" ht="15" customHeight="1" x14ac:dyDescent="0.2">
      <c r="A511" s="44"/>
      <c r="B511" s="45"/>
      <c r="C511" s="45"/>
      <c r="D511" s="46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55"/>
      <c r="U511" s="55"/>
      <c r="V511" s="55"/>
      <c r="W511" s="45"/>
      <c r="X511" s="48"/>
      <c r="Y511" s="49"/>
      <c r="Z511" s="50"/>
      <c r="AA511" s="51"/>
      <c r="AB511" s="52"/>
      <c r="AC511" s="52"/>
      <c r="AD511" s="53"/>
      <c r="AE511" s="54"/>
      <c r="AF511" s="53"/>
      <c r="AG511" s="54"/>
      <c r="AH511" s="53"/>
      <c r="AI511" s="54"/>
      <c r="AJ511" s="55"/>
      <c r="AK511" s="53"/>
      <c r="AL511" s="54"/>
      <c r="AM511" s="53"/>
      <c r="AN511" s="54"/>
      <c r="AO511" s="53"/>
      <c r="AP511" s="54"/>
      <c r="AQ511" s="55"/>
      <c r="AR511" s="56"/>
      <c r="AS511" s="57"/>
      <c r="AT511" s="58"/>
    </row>
    <row r="512" spans="1:46" ht="15" customHeight="1" x14ac:dyDescent="0.2">
      <c r="A512" s="44"/>
      <c r="B512" s="45"/>
      <c r="C512" s="45"/>
      <c r="D512" s="46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55"/>
      <c r="U512" s="55"/>
      <c r="V512" s="55"/>
      <c r="W512" s="45"/>
      <c r="X512" s="48"/>
      <c r="Y512" s="49"/>
      <c r="Z512" s="50"/>
      <c r="AA512" s="51"/>
      <c r="AB512" s="52"/>
      <c r="AC512" s="52"/>
      <c r="AD512" s="53"/>
      <c r="AE512" s="54"/>
      <c r="AF512" s="53"/>
      <c r="AG512" s="54"/>
      <c r="AH512" s="53"/>
      <c r="AI512" s="54"/>
      <c r="AJ512" s="55"/>
      <c r="AK512" s="53"/>
      <c r="AL512" s="54"/>
      <c r="AM512" s="53"/>
      <c r="AN512" s="54"/>
      <c r="AO512" s="53"/>
      <c r="AP512" s="54"/>
      <c r="AQ512" s="55"/>
      <c r="AR512" s="56"/>
      <c r="AS512" s="57"/>
      <c r="AT512" s="58"/>
    </row>
    <row r="513" spans="1:46" ht="15" customHeight="1" x14ac:dyDescent="0.2">
      <c r="A513" s="44"/>
      <c r="B513" s="45"/>
      <c r="C513" s="45"/>
      <c r="D513" s="46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55"/>
      <c r="U513" s="55"/>
      <c r="V513" s="55"/>
      <c r="W513" s="45"/>
      <c r="X513" s="48"/>
      <c r="Y513" s="49"/>
      <c r="Z513" s="50"/>
      <c r="AA513" s="51"/>
      <c r="AB513" s="52"/>
      <c r="AC513" s="52"/>
      <c r="AD513" s="53"/>
      <c r="AE513" s="54"/>
      <c r="AF513" s="53"/>
      <c r="AG513" s="54"/>
      <c r="AH513" s="53"/>
      <c r="AI513" s="54"/>
      <c r="AJ513" s="55"/>
      <c r="AK513" s="53"/>
      <c r="AL513" s="54"/>
      <c r="AM513" s="53"/>
      <c r="AN513" s="54"/>
      <c r="AO513" s="53"/>
      <c r="AP513" s="54"/>
      <c r="AQ513" s="55"/>
      <c r="AR513" s="56"/>
      <c r="AS513" s="57"/>
      <c r="AT513" s="58"/>
    </row>
    <row r="514" spans="1:46" ht="15" customHeight="1" x14ac:dyDescent="0.2">
      <c r="A514" s="44"/>
      <c r="B514" s="45"/>
      <c r="C514" s="45"/>
      <c r="D514" s="46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55"/>
      <c r="U514" s="55"/>
      <c r="V514" s="55"/>
      <c r="W514" s="45"/>
      <c r="X514" s="48"/>
      <c r="Y514" s="49"/>
      <c r="Z514" s="50"/>
      <c r="AA514" s="51"/>
      <c r="AB514" s="52"/>
      <c r="AC514" s="52"/>
      <c r="AD514" s="53"/>
      <c r="AE514" s="54"/>
      <c r="AF514" s="53"/>
      <c r="AG514" s="54"/>
      <c r="AH514" s="53"/>
      <c r="AI514" s="54"/>
      <c r="AJ514" s="55"/>
      <c r="AK514" s="53"/>
      <c r="AL514" s="54"/>
      <c r="AM514" s="53"/>
      <c r="AN514" s="54"/>
      <c r="AO514" s="53"/>
      <c r="AP514" s="54"/>
      <c r="AQ514" s="55"/>
      <c r="AR514" s="56"/>
      <c r="AS514" s="57"/>
      <c r="AT514" s="58"/>
    </row>
    <row r="515" spans="1:46" s="7" customFormat="1" ht="30" x14ac:dyDescent="0.2">
      <c r="A515" s="254" t="s">
        <v>17</v>
      </c>
      <c r="B515" s="255"/>
      <c r="C515" s="255"/>
      <c r="D515" s="255"/>
      <c r="E515" s="255"/>
      <c r="F515" s="255"/>
      <c r="G515" s="255"/>
      <c r="H515" s="255"/>
      <c r="I515" s="255"/>
      <c r="J515" s="255"/>
      <c r="K515" s="255"/>
      <c r="L515" s="255"/>
      <c r="M515" s="255"/>
      <c r="N515" s="255"/>
      <c r="O515" s="255"/>
      <c r="P515" s="255"/>
      <c r="Q515" s="255"/>
      <c r="R515" s="255"/>
      <c r="S515" s="255"/>
      <c r="T515" s="255"/>
      <c r="U515" s="255"/>
      <c r="V515" s="255"/>
      <c r="W515" s="255"/>
      <c r="X515" s="255"/>
      <c r="Y515" s="255"/>
    </row>
    <row r="516" spans="1:46" ht="15.95" customHeight="1" x14ac:dyDescent="0.2">
      <c r="A516" s="8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2"/>
    </row>
    <row r="517" spans="1:46" ht="21" customHeight="1" x14ac:dyDescent="0.2">
      <c r="A517" s="14" t="s">
        <v>75</v>
      </c>
      <c r="B517" s="14"/>
      <c r="C517" s="14"/>
      <c r="D517" s="15"/>
      <c r="E517" s="16"/>
      <c r="F517" s="16"/>
      <c r="G517" s="16"/>
      <c r="H517" s="16"/>
      <c r="I517" s="16"/>
      <c r="J517" s="16"/>
      <c r="K517" s="17" t="s">
        <v>74</v>
      </c>
      <c r="L517" s="17"/>
      <c r="M517" s="17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8"/>
    </row>
    <row r="518" spans="1:46" ht="18" customHeight="1" x14ac:dyDescent="0.2">
      <c r="A518" s="14" t="s">
        <v>76</v>
      </c>
      <c r="B518" s="14"/>
      <c r="C518" s="14"/>
      <c r="D518" s="15"/>
      <c r="E518" s="16"/>
      <c r="F518" s="16"/>
      <c r="G518" s="16"/>
      <c r="H518" s="16"/>
      <c r="I518" s="16"/>
      <c r="J518" s="16"/>
      <c r="K518" s="17" t="s">
        <v>62</v>
      </c>
      <c r="L518" s="17"/>
      <c r="M518" s="17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8" t="s">
        <v>10</v>
      </c>
    </row>
    <row r="519" spans="1:46" ht="15.95" customHeight="1" x14ac:dyDescent="0.2">
      <c r="A519" s="19"/>
      <c r="B519" s="20"/>
      <c r="C519" s="20"/>
      <c r="D519" s="2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22"/>
    </row>
    <row r="520" spans="1:46" ht="14.1" customHeight="1" x14ac:dyDescent="0.2">
      <c r="A520" s="235" t="s">
        <v>2</v>
      </c>
      <c r="B520" s="236" t="s">
        <v>3</v>
      </c>
      <c r="C520" s="236" t="s">
        <v>4</v>
      </c>
      <c r="D520" s="236" t="s">
        <v>5</v>
      </c>
      <c r="E520" s="237" t="s">
        <v>21</v>
      </c>
      <c r="F520" s="238"/>
      <c r="G520" s="238"/>
      <c r="H520" s="238"/>
      <c r="I520" s="238"/>
      <c r="J520" s="238"/>
      <c r="K520" s="238"/>
      <c r="L520" s="71"/>
      <c r="M520" s="72"/>
      <c r="N520" s="260" t="s">
        <v>22</v>
      </c>
      <c r="O520" s="235"/>
      <c r="P520" s="235"/>
      <c r="Q520" s="235"/>
      <c r="R520" s="235"/>
      <c r="S520" s="235"/>
      <c r="T520" s="256"/>
      <c r="U520" s="71"/>
      <c r="V520" s="72"/>
      <c r="W520" s="257" t="s">
        <v>6</v>
      </c>
      <c r="X520" s="243" t="s">
        <v>1</v>
      </c>
      <c r="Y520" s="236" t="s">
        <v>1134</v>
      </c>
    </row>
    <row r="521" spans="1:46" ht="14.1" customHeight="1" x14ac:dyDescent="0.2">
      <c r="A521" s="235"/>
      <c r="B521" s="236"/>
      <c r="C521" s="236"/>
      <c r="D521" s="236"/>
      <c r="E521" s="240"/>
      <c r="F521" s="241"/>
      <c r="G521" s="241"/>
      <c r="H521" s="241"/>
      <c r="I521" s="241"/>
      <c r="J521" s="241"/>
      <c r="K521" s="241"/>
      <c r="L521" s="73"/>
      <c r="M521" s="74"/>
      <c r="N521" s="260"/>
      <c r="O521" s="235"/>
      <c r="P521" s="235"/>
      <c r="Q521" s="235"/>
      <c r="R521" s="235"/>
      <c r="S521" s="235"/>
      <c r="T521" s="256"/>
      <c r="U521" s="73"/>
      <c r="V521" s="74"/>
      <c r="W521" s="258"/>
      <c r="X521" s="243"/>
      <c r="Y521" s="236"/>
    </row>
    <row r="522" spans="1:46" ht="14.1" customHeight="1" x14ac:dyDescent="0.2">
      <c r="A522" s="235"/>
      <c r="B522" s="236"/>
      <c r="C522" s="236"/>
      <c r="D522" s="236"/>
      <c r="E522" s="232" t="s">
        <v>14</v>
      </c>
      <c r="F522" s="232"/>
      <c r="G522" s="232" t="s">
        <v>15</v>
      </c>
      <c r="H522" s="232"/>
      <c r="I522" s="232" t="s">
        <v>16</v>
      </c>
      <c r="J522" s="232"/>
      <c r="K522" s="23" t="s">
        <v>13</v>
      </c>
      <c r="L522" s="23" t="s">
        <v>1132</v>
      </c>
      <c r="M522" s="23" t="s">
        <v>1133</v>
      </c>
      <c r="N522" s="232" t="s">
        <v>14</v>
      </c>
      <c r="O522" s="232"/>
      <c r="P522" s="232" t="s">
        <v>15</v>
      </c>
      <c r="Q522" s="232"/>
      <c r="R522" s="232" t="s">
        <v>16</v>
      </c>
      <c r="S522" s="232"/>
      <c r="T522" s="23" t="s">
        <v>13</v>
      </c>
      <c r="U522" s="23" t="s">
        <v>1132</v>
      </c>
      <c r="V522" s="23" t="s">
        <v>1133</v>
      </c>
      <c r="W522" s="259"/>
      <c r="X522" s="243"/>
      <c r="Y522" s="236"/>
    </row>
    <row r="523" spans="1:46" s="34" customFormat="1" ht="20.100000000000001" customHeight="1" x14ac:dyDescent="0.25">
      <c r="A523" s="24">
        <v>1</v>
      </c>
      <c r="B523" s="25" t="s">
        <v>882</v>
      </c>
      <c r="C523" s="26" t="s">
        <v>96</v>
      </c>
      <c r="D523" s="26" t="s">
        <v>883</v>
      </c>
      <c r="E523" s="29">
        <v>69</v>
      </c>
      <c r="F523" s="28">
        <f t="shared" ref="F523:F527" si="290">E523/631</f>
        <v>0.10935023771790808</v>
      </c>
      <c r="G523" s="29">
        <v>80</v>
      </c>
      <c r="H523" s="28">
        <f t="shared" ref="H523:H527" si="291">G523/631.66</f>
        <v>0.12665041319697307</v>
      </c>
      <c r="I523" s="29">
        <v>75</v>
      </c>
      <c r="J523" s="28">
        <f t="shared" ref="J523:J527" si="292">I523/631.66</f>
        <v>0.11873476237216224</v>
      </c>
      <c r="K523" s="28">
        <v>0.02</v>
      </c>
      <c r="L523" s="28">
        <f t="shared" ref="L523" si="293">F523+H523+J523</f>
        <v>0.35473541328704339</v>
      </c>
      <c r="M523" s="76" t="str">
        <f t="shared" ref="M523" si="294">IF(L523&lt;28.5%,"F",IF(L523&gt;=28.5%,"P"))</f>
        <v>P</v>
      </c>
      <c r="N523" s="30">
        <v>81</v>
      </c>
      <c r="O523" s="28">
        <f t="shared" ref="O523:O527" si="295">N523/631.66</f>
        <v>0.12823354336193524</v>
      </c>
      <c r="P523" s="29">
        <v>88</v>
      </c>
      <c r="Q523" s="28">
        <f t="shared" ref="Q523:Q527" si="296">P523/631.66</f>
        <v>0.13931545451667038</v>
      </c>
      <c r="R523" s="29">
        <v>79</v>
      </c>
      <c r="S523" s="28">
        <f t="shared" ref="S523:S527" si="297">R523/631.66</f>
        <v>0.1250672830320109</v>
      </c>
      <c r="T523" s="28">
        <v>1.4999999999999999E-2</v>
      </c>
      <c r="U523" s="28">
        <f t="shared" ref="U523:U544" si="298">O523+Q523+S523</f>
        <v>0.39261628091061651</v>
      </c>
      <c r="V523" s="76" t="str">
        <f t="shared" ref="V523:V544" si="299">IF(U523&lt;28.5%,"F",IF(U523&gt;=28.5%,"P"))</f>
        <v>P</v>
      </c>
      <c r="W523" s="31">
        <f t="shared" ref="W523:W542" si="300">T523+S523+Q523+O523+K523+J523+H523+F523</f>
        <v>0.78235169419765982</v>
      </c>
      <c r="X523" s="32" t="str">
        <f t="shared" ref="X523:X544" si="301">IF(W523&lt;60%,"F",IF(W523&lt;70%,"D",IF(W523&lt;80%,"C",IF(W523&lt;90%,"B",IF(W523&gt;=90%,"A")))))</f>
        <v>C</v>
      </c>
      <c r="Y523" s="33"/>
    </row>
    <row r="524" spans="1:46" s="36" customFormat="1" ht="20.100000000000001" customHeight="1" x14ac:dyDescent="0.25">
      <c r="A524" s="24">
        <v>2</v>
      </c>
      <c r="B524" s="85" t="s">
        <v>884</v>
      </c>
      <c r="C524" s="86" t="s">
        <v>96</v>
      </c>
      <c r="D524" s="86" t="s">
        <v>885</v>
      </c>
      <c r="E524" s="29">
        <v>0</v>
      </c>
      <c r="F524" s="28">
        <f t="shared" si="290"/>
        <v>0</v>
      </c>
      <c r="G524" s="29">
        <v>85</v>
      </c>
      <c r="H524" s="28">
        <f t="shared" si="291"/>
        <v>0.13456606402178387</v>
      </c>
      <c r="I524" s="29">
        <v>93</v>
      </c>
      <c r="J524" s="28">
        <f t="shared" si="292"/>
        <v>0.14723110534148118</v>
      </c>
      <c r="K524" s="28">
        <v>0.02</v>
      </c>
      <c r="L524" s="28">
        <f t="shared" ref="L524:L544" si="302">F524+H524+J524</f>
        <v>0.28179716936326504</v>
      </c>
      <c r="M524" s="76" t="str">
        <f t="shared" ref="M524:M544" si="303">IF(L524&lt;28.5%,"F",IF(L524&gt;=28.5%,"P"))</f>
        <v>F</v>
      </c>
      <c r="N524" s="30">
        <v>92</v>
      </c>
      <c r="O524" s="28">
        <f t="shared" si="295"/>
        <v>0.14564797517651903</v>
      </c>
      <c r="P524" s="29">
        <v>89</v>
      </c>
      <c r="Q524" s="28">
        <f t="shared" si="296"/>
        <v>0.14089858468163252</v>
      </c>
      <c r="R524" s="29">
        <v>89</v>
      </c>
      <c r="S524" s="28">
        <f t="shared" si="297"/>
        <v>0.14089858468163252</v>
      </c>
      <c r="T524" s="28">
        <v>0.02</v>
      </c>
      <c r="U524" s="28">
        <f t="shared" si="298"/>
        <v>0.42744514453978411</v>
      </c>
      <c r="V524" s="76" t="str">
        <f t="shared" si="299"/>
        <v>P</v>
      </c>
      <c r="W524" s="31">
        <f t="shared" si="300"/>
        <v>0.74924231390304918</v>
      </c>
      <c r="X524" s="32" t="str">
        <f t="shared" si="301"/>
        <v>C</v>
      </c>
      <c r="Y524" s="35"/>
    </row>
    <row r="525" spans="1:46" s="141" customFormat="1" ht="20.100000000000001" customHeight="1" x14ac:dyDescent="0.25">
      <c r="A525" s="106">
        <v>3</v>
      </c>
      <c r="B525" s="77" t="s">
        <v>888</v>
      </c>
      <c r="C525" s="78" t="s">
        <v>96</v>
      </c>
      <c r="D525" s="78" t="s">
        <v>889</v>
      </c>
      <c r="E525" s="81">
        <v>45</v>
      </c>
      <c r="F525" s="80">
        <f t="shared" si="290"/>
        <v>7.1315372424722662E-2</v>
      </c>
      <c r="G525" s="81">
        <v>43</v>
      </c>
      <c r="H525" s="80">
        <f t="shared" si="291"/>
        <v>6.8074597093373018E-2</v>
      </c>
      <c r="I525" s="81">
        <v>60</v>
      </c>
      <c r="J525" s="80">
        <f t="shared" si="292"/>
        <v>9.49878098977298E-2</v>
      </c>
      <c r="K525" s="80">
        <v>2.5000000000000001E-2</v>
      </c>
      <c r="L525" s="80">
        <f t="shared" si="302"/>
        <v>0.23437777941582549</v>
      </c>
      <c r="M525" s="107" t="str">
        <f t="shared" si="303"/>
        <v>F</v>
      </c>
      <c r="N525" s="82">
        <v>59</v>
      </c>
      <c r="O525" s="80">
        <f t="shared" si="295"/>
        <v>9.3404679732767629E-2</v>
      </c>
      <c r="P525" s="81">
        <v>53</v>
      </c>
      <c r="Q525" s="80">
        <f t="shared" si="296"/>
        <v>8.3905898742994658E-2</v>
      </c>
      <c r="R525" s="81">
        <v>70</v>
      </c>
      <c r="S525" s="80">
        <f t="shared" si="297"/>
        <v>0.11081911154735143</v>
      </c>
      <c r="T525" s="80">
        <v>0.02</v>
      </c>
      <c r="U525" s="80">
        <f t="shared" si="298"/>
        <v>0.28812969002311373</v>
      </c>
      <c r="V525" s="107" t="str">
        <f t="shared" si="299"/>
        <v>P</v>
      </c>
      <c r="W525" s="83">
        <f t="shared" si="300"/>
        <v>0.56750746943893915</v>
      </c>
      <c r="X525" s="84" t="str">
        <f t="shared" si="301"/>
        <v>F</v>
      </c>
      <c r="Y525" s="140"/>
    </row>
    <row r="526" spans="1:46" s="39" customFormat="1" ht="20.100000000000001" customHeight="1" x14ac:dyDescent="0.25">
      <c r="A526" s="24">
        <v>4</v>
      </c>
      <c r="B526" s="25" t="s">
        <v>890</v>
      </c>
      <c r="C526" s="26" t="s">
        <v>96</v>
      </c>
      <c r="D526" s="26" t="s">
        <v>891</v>
      </c>
      <c r="E526" s="29">
        <v>71</v>
      </c>
      <c r="F526" s="28">
        <f t="shared" si="290"/>
        <v>0.11251980982567353</v>
      </c>
      <c r="G526" s="29">
        <v>81</v>
      </c>
      <c r="H526" s="28">
        <f t="shared" si="291"/>
        <v>0.12823354336193524</v>
      </c>
      <c r="I526" s="29">
        <v>72</v>
      </c>
      <c r="J526" s="28">
        <f t="shared" si="292"/>
        <v>0.11398537187727575</v>
      </c>
      <c r="K526" s="28">
        <v>0.02</v>
      </c>
      <c r="L526" s="28">
        <f t="shared" si="302"/>
        <v>0.35473872506488452</v>
      </c>
      <c r="M526" s="76" t="str">
        <f t="shared" si="303"/>
        <v>P</v>
      </c>
      <c r="N526" s="30">
        <v>85</v>
      </c>
      <c r="O526" s="28">
        <f t="shared" si="295"/>
        <v>0.13456606402178387</v>
      </c>
      <c r="P526" s="29">
        <v>71</v>
      </c>
      <c r="Q526" s="28">
        <f t="shared" si="296"/>
        <v>0.1124022417123136</v>
      </c>
      <c r="R526" s="29">
        <v>73</v>
      </c>
      <c r="S526" s="28">
        <f t="shared" si="297"/>
        <v>0.11556850204223792</v>
      </c>
      <c r="T526" s="28">
        <v>0.02</v>
      </c>
      <c r="U526" s="28">
        <f t="shared" si="298"/>
        <v>0.36253680777633535</v>
      </c>
      <c r="V526" s="76" t="str">
        <f t="shared" si="299"/>
        <v>P</v>
      </c>
      <c r="W526" s="31">
        <f t="shared" si="300"/>
        <v>0.75727553284121996</v>
      </c>
      <c r="X526" s="37" t="str">
        <f t="shared" si="301"/>
        <v>C</v>
      </c>
      <c r="Y526" s="38"/>
    </row>
    <row r="527" spans="1:46" s="34" customFormat="1" ht="20.100000000000001" customHeight="1" x14ac:dyDescent="0.25">
      <c r="A527" s="24">
        <v>5</v>
      </c>
      <c r="B527" s="25" t="s">
        <v>892</v>
      </c>
      <c r="C527" s="26" t="s">
        <v>91</v>
      </c>
      <c r="D527" s="26" t="s">
        <v>893</v>
      </c>
      <c r="E527" s="29">
        <v>77</v>
      </c>
      <c r="F527" s="28">
        <f t="shared" si="290"/>
        <v>0.12202852614896989</v>
      </c>
      <c r="G527" s="29">
        <v>78</v>
      </c>
      <c r="H527" s="28">
        <f t="shared" si="291"/>
        <v>0.12348415286704874</v>
      </c>
      <c r="I527" s="29">
        <v>82</v>
      </c>
      <c r="J527" s="28">
        <f t="shared" si="292"/>
        <v>0.12981667352689738</v>
      </c>
      <c r="K527" s="28">
        <v>1.4999999999999999E-2</v>
      </c>
      <c r="L527" s="28">
        <f t="shared" si="302"/>
        <v>0.37532935254291599</v>
      </c>
      <c r="M527" s="76" t="str">
        <f t="shared" si="303"/>
        <v>P</v>
      </c>
      <c r="N527" s="30">
        <v>92</v>
      </c>
      <c r="O527" s="28">
        <f t="shared" si="295"/>
        <v>0.14564797517651903</v>
      </c>
      <c r="P527" s="29">
        <v>83</v>
      </c>
      <c r="Q527" s="28">
        <f t="shared" si="296"/>
        <v>0.13139980369185955</v>
      </c>
      <c r="R527" s="29">
        <v>90</v>
      </c>
      <c r="S527" s="28">
        <f t="shared" si="297"/>
        <v>0.14248171484659469</v>
      </c>
      <c r="T527" s="28">
        <v>0.02</v>
      </c>
      <c r="U527" s="28">
        <f t="shared" si="298"/>
        <v>0.41952949371497328</v>
      </c>
      <c r="V527" s="76" t="str">
        <f t="shared" si="299"/>
        <v>P</v>
      </c>
      <c r="W527" s="31">
        <f t="shared" si="300"/>
        <v>0.8298588462578893</v>
      </c>
      <c r="X527" s="32" t="str">
        <f t="shared" si="301"/>
        <v>B</v>
      </c>
      <c r="Y527" s="41" t="s">
        <v>11</v>
      </c>
    </row>
    <row r="528" spans="1:46" s="34" customFormat="1" ht="20.100000000000001" customHeight="1" x14ac:dyDescent="0.25">
      <c r="A528" s="24">
        <v>6</v>
      </c>
      <c r="B528" s="25" t="s">
        <v>894</v>
      </c>
      <c r="C528" s="26" t="s">
        <v>91</v>
      </c>
      <c r="D528" s="26" t="s">
        <v>895</v>
      </c>
      <c r="E528" s="29">
        <v>80</v>
      </c>
      <c r="F528" s="28">
        <f t="shared" ref="F528:F542" si="304">E528/631</f>
        <v>0.12678288431061807</v>
      </c>
      <c r="G528" s="29">
        <v>84</v>
      </c>
      <c r="H528" s="28">
        <f t="shared" ref="H528:H542" si="305">G528/631.66</f>
        <v>0.13298293385682172</v>
      </c>
      <c r="I528" s="29">
        <v>83</v>
      </c>
      <c r="J528" s="28">
        <f t="shared" ref="J528:J542" si="306">I528/631.66</f>
        <v>0.13139980369185955</v>
      </c>
      <c r="K528" s="28">
        <v>1.4999999999999999E-2</v>
      </c>
      <c r="L528" s="28">
        <f t="shared" si="302"/>
        <v>0.39116562185929937</v>
      </c>
      <c r="M528" s="76" t="str">
        <f t="shared" si="303"/>
        <v>P</v>
      </c>
      <c r="N528" s="30">
        <v>85</v>
      </c>
      <c r="O528" s="28">
        <f t="shared" ref="O528:O542" si="307">N528/631.66</f>
        <v>0.13456606402178387</v>
      </c>
      <c r="P528" s="29">
        <v>83</v>
      </c>
      <c r="Q528" s="28">
        <f t="shared" ref="Q528:Q542" si="308">P528/631.66</f>
        <v>0.13139980369185955</v>
      </c>
      <c r="R528" s="29">
        <v>90</v>
      </c>
      <c r="S528" s="28">
        <f t="shared" ref="S528:S542" si="309">R528/631.66</f>
        <v>0.14248171484659469</v>
      </c>
      <c r="T528" s="28">
        <v>0.02</v>
      </c>
      <c r="U528" s="28">
        <f t="shared" si="298"/>
        <v>0.40844758256023805</v>
      </c>
      <c r="V528" s="76" t="str">
        <f t="shared" si="299"/>
        <v>P</v>
      </c>
      <c r="W528" s="31">
        <f t="shared" si="300"/>
        <v>0.83461320441953735</v>
      </c>
      <c r="X528" s="32" t="str">
        <f t="shared" si="301"/>
        <v>B</v>
      </c>
      <c r="Y528" s="42"/>
    </row>
    <row r="529" spans="1:25" s="109" customFormat="1" ht="20.100000000000001" customHeight="1" x14ac:dyDescent="0.25">
      <c r="A529" s="106">
        <v>7</v>
      </c>
      <c r="B529" s="77" t="s">
        <v>896</v>
      </c>
      <c r="C529" s="78" t="s">
        <v>91</v>
      </c>
      <c r="D529" s="78" t="s">
        <v>897</v>
      </c>
      <c r="E529" s="81">
        <v>49</v>
      </c>
      <c r="F529" s="80">
        <f t="shared" si="304"/>
        <v>7.7654516640253565E-2</v>
      </c>
      <c r="G529" s="81">
        <v>49</v>
      </c>
      <c r="H529" s="80">
        <f t="shared" si="305"/>
        <v>7.7573378083146002E-2</v>
      </c>
      <c r="I529" s="81">
        <v>55</v>
      </c>
      <c r="J529" s="80">
        <f t="shared" si="306"/>
        <v>8.7072159072918986E-2</v>
      </c>
      <c r="K529" s="80">
        <v>2.5000000000000001E-2</v>
      </c>
      <c r="L529" s="80">
        <f t="shared" si="302"/>
        <v>0.24230005379631855</v>
      </c>
      <c r="M529" s="107" t="str">
        <f t="shared" si="303"/>
        <v>F</v>
      </c>
      <c r="N529" s="82">
        <v>84</v>
      </c>
      <c r="O529" s="80">
        <f t="shared" si="307"/>
        <v>0.13298293385682172</v>
      </c>
      <c r="P529" s="81">
        <v>51</v>
      </c>
      <c r="Q529" s="80">
        <f t="shared" si="308"/>
        <v>8.073963841307033E-2</v>
      </c>
      <c r="R529" s="81">
        <v>73</v>
      </c>
      <c r="S529" s="80">
        <f t="shared" si="309"/>
        <v>0.11556850204223792</v>
      </c>
      <c r="T529" s="80">
        <v>0.02</v>
      </c>
      <c r="U529" s="80">
        <f t="shared" si="298"/>
        <v>0.32929107431213001</v>
      </c>
      <c r="V529" s="107" t="str">
        <f t="shared" si="299"/>
        <v>P</v>
      </c>
      <c r="W529" s="83">
        <f t="shared" si="300"/>
        <v>0.61659112810844852</v>
      </c>
      <c r="X529" s="84" t="s">
        <v>91</v>
      </c>
      <c r="Y529" s="198"/>
    </row>
    <row r="530" spans="1:25" s="109" customFormat="1" ht="20.100000000000001" customHeight="1" x14ac:dyDescent="0.25">
      <c r="A530" s="106">
        <v>8</v>
      </c>
      <c r="B530" s="77" t="s">
        <v>898</v>
      </c>
      <c r="C530" s="78" t="s">
        <v>91</v>
      </c>
      <c r="D530" s="78" t="s">
        <v>899</v>
      </c>
      <c r="E530" s="81">
        <v>55</v>
      </c>
      <c r="F530" s="80">
        <f t="shared" si="304"/>
        <v>8.7163232963549928E-2</v>
      </c>
      <c r="G530" s="81">
        <v>54</v>
      </c>
      <c r="H530" s="80">
        <f t="shared" si="305"/>
        <v>8.5489028907956816E-2</v>
      </c>
      <c r="I530" s="81">
        <v>60</v>
      </c>
      <c r="J530" s="80">
        <f t="shared" si="306"/>
        <v>9.49878098977298E-2</v>
      </c>
      <c r="K530" s="80">
        <v>0.02</v>
      </c>
      <c r="L530" s="80">
        <f t="shared" si="302"/>
        <v>0.26764007176923654</v>
      </c>
      <c r="M530" s="107" t="str">
        <f t="shared" si="303"/>
        <v>F</v>
      </c>
      <c r="N530" s="82">
        <v>61</v>
      </c>
      <c r="O530" s="80">
        <f t="shared" si="307"/>
        <v>9.6570940062691957E-2</v>
      </c>
      <c r="P530" s="81">
        <v>52</v>
      </c>
      <c r="Q530" s="80">
        <f t="shared" si="308"/>
        <v>8.2322768578032487E-2</v>
      </c>
      <c r="R530" s="81">
        <v>77</v>
      </c>
      <c r="S530" s="80">
        <f t="shared" si="309"/>
        <v>0.12190102270208657</v>
      </c>
      <c r="T530" s="80">
        <v>0.02</v>
      </c>
      <c r="U530" s="80">
        <f t="shared" si="298"/>
        <v>0.30079473134281104</v>
      </c>
      <c r="V530" s="107" t="str">
        <f t="shared" si="299"/>
        <v>P</v>
      </c>
      <c r="W530" s="83">
        <f t="shared" si="300"/>
        <v>0.60843480311204756</v>
      </c>
      <c r="X530" s="84" t="s">
        <v>91</v>
      </c>
      <c r="Y530" s="139"/>
    </row>
    <row r="531" spans="1:25" s="34" customFormat="1" ht="20.100000000000001" customHeight="1" x14ac:dyDescent="0.25">
      <c r="A531" s="24">
        <v>9</v>
      </c>
      <c r="B531" s="25" t="s">
        <v>901</v>
      </c>
      <c r="C531" s="26" t="s">
        <v>96</v>
      </c>
      <c r="D531" s="26" t="s">
        <v>902</v>
      </c>
      <c r="E531" s="29">
        <v>82</v>
      </c>
      <c r="F531" s="28">
        <f t="shared" si="304"/>
        <v>0.12995245641838352</v>
      </c>
      <c r="G531" s="29">
        <v>84</v>
      </c>
      <c r="H531" s="28">
        <f t="shared" si="305"/>
        <v>0.13298293385682172</v>
      </c>
      <c r="I531" s="29">
        <v>75</v>
      </c>
      <c r="J531" s="28">
        <f t="shared" si="306"/>
        <v>0.11873476237216224</v>
      </c>
      <c r="K531" s="28">
        <v>1.4999999999999999E-2</v>
      </c>
      <c r="L531" s="28">
        <f t="shared" si="302"/>
        <v>0.38167015264736748</v>
      </c>
      <c r="M531" s="76" t="str">
        <f t="shared" si="303"/>
        <v>P</v>
      </c>
      <c r="N531" s="30">
        <v>86</v>
      </c>
      <c r="O531" s="28">
        <f t="shared" si="307"/>
        <v>0.13614919418674604</v>
      </c>
      <c r="P531" s="29">
        <v>85</v>
      </c>
      <c r="Q531" s="28">
        <f t="shared" si="308"/>
        <v>0.13456606402178387</v>
      </c>
      <c r="R531" s="29">
        <v>80</v>
      </c>
      <c r="S531" s="28">
        <f t="shared" si="309"/>
        <v>0.12665041319697307</v>
      </c>
      <c r="T531" s="28">
        <v>0.02</v>
      </c>
      <c r="U531" s="28">
        <f t="shared" si="298"/>
        <v>0.397365671405503</v>
      </c>
      <c r="V531" s="76" t="str">
        <f t="shared" si="299"/>
        <v>P</v>
      </c>
      <c r="W531" s="31">
        <f t="shared" si="300"/>
        <v>0.81403582405287045</v>
      </c>
      <c r="X531" s="32" t="str">
        <f t="shared" si="301"/>
        <v>B</v>
      </c>
      <c r="Y531" s="41"/>
    </row>
    <row r="532" spans="1:25" s="109" customFormat="1" ht="20.100000000000001" customHeight="1" x14ac:dyDescent="0.25">
      <c r="A532" s="106">
        <v>10</v>
      </c>
      <c r="B532" s="77" t="s">
        <v>903</v>
      </c>
      <c r="C532" s="78" t="s">
        <v>91</v>
      </c>
      <c r="D532" s="78" t="s">
        <v>904</v>
      </c>
      <c r="E532" s="81">
        <v>64</v>
      </c>
      <c r="F532" s="80">
        <f t="shared" si="304"/>
        <v>0.10142630744849446</v>
      </c>
      <c r="G532" s="81">
        <v>63</v>
      </c>
      <c r="H532" s="80">
        <f t="shared" si="305"/>
        <v>9.9737200392616285E-2</v>
      </c>
      <c r="I532" s="81">
        <v>0</v>
      </c>
      <c r="J532" s="80">
        <f t="shared" si="306"/>
        <v>0</v>
      </c>
      <c r="K532" s="80">
        <v>0</v>
      </c>
      <c r="L532" s="80">
        <f t="shared" si="302"/>
        <v>0.20116350784111076</v>
      </c>
      <c r="M532" s="107" t="str">
        <f t="shared" si="303"/>
        <v>F</v>
      </c>
      <c r="N532" s="82">
        <v>82</v>
      </c>
      <c r="O532" s="80">
        <f t="shared" si="307"/>
        <v>0.12981667352689738</v>
      </c>
      <c r="P532" s="81">
        <v>46</v>
      </c>
      <c r="Q532" s="80">
        <f t="shared" si="308"/>
        <v>7.2823987588259517E-2</v>
      </c>
      <c r="R532" s="81">
        <v>0</v>
      </c>
      <c r="S532" s="80">
        <f t="shared" si="309"/>
        <v>0</v>
      </c>
      <c r="T532" s="80">
        <v>0</v>
      </c>
      <c r="U532" s="80">
        <f t="shared" si="298"/>
        <v>0.20264066111515688</v>
      </c>
      <c r="V532" s="107" t="str">
        <f t="shared" si="299"/>
        <v>F</v>
      </c>
      <c r="W532" s="83">
        <f t="shared" si="300"/>
        <v>0.40380416895626764</v>
      </c>
      <c r="X532" s="84" t="str">
        <f t="shared" si="301"/>
        <v>F</v>
      </c>
      <c r="Y532" s="143"/>
    </row>
    <row r="533" spans="1:25" s="34" customFormat="1" ht="20.100000000000001" customHeight="1" x14ac:dyDescent="0.25">
      <c r="A533" s="24">
        <v>11</v>
      </c>
      <c r="B533" s="25" t="s">
        <v>907</v>
      </c>
      <c r="C533" s="26" t="s">
        <v>96</v>
      </c>
      <c r="D533" s="26" t="s">
        <v>908</v>
      </c>
      <c r="E533" s="29">
        <v>57</v>
      </c>
      <c r="F533" s="28">
        <f t="shared" si="304"/>
        <v>9.0332805071315372E-2</v>
      </c>
      <c r="G533" s="29">
        <v>61</v>
      </c>
      <c r="H533" s="28">
        <f t="shared" si="305"/>
        <v>9.6570940062691957E-2</v>
      </c>
      <c r="I533" s="29">
        <v>78</v>
      </c>
      <c r="J533" s="28">
        <f t="shared" si="306"/>
        <v>0.12348415286704874</v>
      </c>
      <c r="K533" s="28">
        <v>0.02</v>
      </c>
      <c r="L533" s="28">
        <f t="shared" si="302"/>
        <v>0.31038789800105604</v>
      </c>
      <c r="M533" s="76" t="str">
        <f t="shared" si="303"/>
        <v>P</v>
      </c>
      <c r="N533" s="30">
        <v>77</v>
      </c>
      <c r="O533" s="28">
        <f t="shared" si="307"/>
        <v>0.12190102270208657</v>
      </c>
      <c r="P533" s="29">
        <v>78</v>
      </c>
      <c r="Q533" s="28">
        <f t="shared" si="308"/>
        <v>0.12348415286704874</v>
      </c>
      <c r="R533" s="29">
        <v>79</v>
      </c>
      <c r="S533" s="28">
        <f t="shared" si="309"/>
        <v>0.1250672830320109</v>
      </c>
      <c r="T533" s="28">
        <v>0.02</v>
      </c>
      <c r="U533" s="28">
        <f t="shared" si="298"/>
        <v>0.37045245860114617</v>
      </c>
      <c r="V533" s="76" t="str">
        <f t="shared" si="299"/>
        <v>P</v>
      </c>
      <c r="W533" s="31">
        <f t="shared" si="300"/>
        <v>0.72084035660220225</v>
      </c>
      <c r="X533" s="32" t="str">
        <f t="shared" si="301"/>
        <v>C</v>
      </c>
      <c r="Y533" s="41"/>
    </row>
    <row r="534" spans="1:25" s="39" customFormat="1" ht="20.100000000000001" customHeight="1" x14ac:dyDescent="0.25">
      <c r="A534" s="24">
        <v>12</v>
      </c>
      <c r="B534" s="25" t="s">
        <v>909</v>
      </c>
      <c r="C534" s="26" t="s">
        <v>91</v>
      </c>
      <c r="D534" s="26" t="s">
        <v>910</v>
      </c>
      <c r="E534" s="29">
        <v>62</v>
      </c>
      <c r="F534" s="28">
        <f t="shared" si="304"/>
        <v>9.8256735340728998E-2</v>
      </c>
      <c r="G534" s="29">
        <v>58</v>
      </c>
      <c r="H534" s="28">
        <f t="shared" si="305"/>
        <v>9.1821549567805472E-2</v>
      </c>
      <c r="I534" s="29">
        <v>63</v>
      </c>
      <c r="J534" s="28">
        <f t="shared" si="306"/>
        <v>9.9737200392616285E-2</v>
      </c>
      <c r="K534" s="28">
        <v>0.01</v>
      </c>
      <c r="L534" s="28">
        <f t="shared" si="302"/>
        <v>0.28981548530115075</v>
      </c>
      <c r="M534" s="76" t="str">
        <f t="shared" si="303"/>
        <v>P</v>
      </c>
      <c r="N534" s="30">
        <v>65</v>
      </c>
      <c r="O534" s="28">
        <f t="shared" si="307"/>
        <v>0.10290346072254061</v>
      </c>
      <c r="P534" s="29">
        <v>60</v>
      </c>
      <c r="Q534" s="28">
        <f t="shared" si="308"/>
        <v>9.49878098977298E-2</v>
      </c>
      <c r="R534" s="29">
        <v>75</v>
      </c>
      <c r="S534" s="28">
        <f t="shared" si="309"/>
        <v>0.11873476237216224</v>
      </c>
      <c r="T534" s="28">
        <v>1.4999999999999999E-2</v>
      </c>
      <c r="U534" s="28">
        <f t="shared" si="298"/>
        <v>0.31662603299243264</v>
      </c>
      <c r="V534" s="76" t="str">
        <f t="shared" si="299"/>
        <v>P</v>
      </c>
      <c r="W534" s="31">
        <f t="shared" si="300"/>
        <v>0.63144151829358341</v>
      </c>
      <c r="X534" s="37" t="str">
        <f t="shared" si="301"/>
        <v>D</v>
      </c>
      <c r="Y534" s="38"/>
    </row>
    <row r="535" spans="1:25" s="34" customFormat="1" ht="20.100000000000001" customHeight="1" x14ac:dyDescent="0.25">
      <c r="A535" s="24">
        <v>13</v>
      </c>
      <c r="B535" s="25" t="s">
        <v>911</v>
      </c>
      <c r="C535" s="26" t="s">
        <v>91</v>
      </c>
      <c r="D535" s="26" t="s">
        <v>912</v>
      </c>
      <c r="E535" s="29">
        <v>77</v>
      </c>
      <c r="F535" s="28">
        <f t="shared" si="304"/>
        <v>0.12202852614896989</v>
      </c>
      <c r="G535" s="29">
        <v>74</v>
      </c>
      <c r="H535" s="28">
        <f t="shared" si="305"/>
        <v>0.11715163220720008</v>
      </c>
      <c r="I535" s="29">
        <v>85</v>
      </c>
      <c r="J535" s="28">
        <f t="shared" si="306"/>
        <v>0.13456606402178387</v>
      </c>
      <c r="K535" s="28">
        <v>0.02</v>
      </c>
      <c r="L535" s="28">
        <f t="shared" si="302"/>
        <v>0.37374622237795385</v>
      </c>
      <c r="M535" s="76" t="str">
        <f t="shared" si="303"/>
        <v>P</v>
      </c>
      <c r="N535" s="30">
        <v>90</v>
      </c>
      <c r="O535" s="28">
        <f t="shared" si="307"/>
        <v>0.14248171484659469</v>
      </c>
      <c r="P535" s="29">
        <v>78</v>
      </c>
      <c r="Q535" s="28">
        <f t="shared" si="308"/>
        <v>0.12348415286704874</v>
      </c>
      <c r="R535" s="29">
        <v>87</v>
      </c>
      <c r="S535" s="28">
        <f t="shared" si="309"/>
        <v>0.13773232435170821</v>
      </c>
      <c r="T535" s="28">
        <v>0.02</v>
      </c>
      <c r="U535" s="28">
        <f t="shared" si="298"/>
        <v>0.40369819206535162</v>
      </c>
      <c r="V535" s="76" t="str">
        <f t="shared" si="299"/>
        <v>P</v>
      </c>
      <c r="W535" s="31">
        <f t="shared" si="300"/>
        <v>0.8174444144433054</v>
      </c>
      <c r="X535" s="32" t="str">
        <f t="shared" si="301"/>
        <v>B</v>
      </c>
      <c r="Y535" s="41" t="s">
        <v>11</v>
      </c>
    </row>
    <row r="536" spans="1:25" s="109" customFormat="1" ht="20.100000000000001" customHeight="1" x14ac:dyDescent="0.25">
      <c r="A536" s="106">
        <v>14</v>
      </c>
      <c r="B536" s="77" t="s">
        <v>913</v>
      </c>
      <c r="C536" s="78" t="s">
        <v>91</v>
      </c>
      <c r="D536" s="78" t="s">
        <v>914</v>
      </c>
      <c r="E536" s="81">
        <v>39</v>
      </c>
      <c r="F536" s="80">
        <f t="shared" si="304"/>
        <v>6.1806656101426306E-2</v>
      </c>
      <c r="G536" s="81">
        <v>55</v>
      </c>
      <c r="H536" s="80">
        <f t="shared" si="305"/>
        <v>8.7072159072918986E-2</v>
      </c>
      <c r="I536" s="81">
        <v>70</v>
      </c>
      <c r="J536" s="80">
        <f t="shared" si="306"/>
        <v>0.11081911154735143</v>
      </c>
      <c r="K536" s="80">
        <v>2.5000000000000001E-2</v>
      </c>
      <c r="L536" s="80">
        <f t="shared" si="302"/>
        <v>0.25969792672169673</v>
      </c>
      <c r="M536" s="107" t="str">
        <f t="shared" si="303"/>
        <v>F</v>
      </c>
      <c r="N536" s="82">
        <v>64</v>
      </c>
      <c r="O536" s="80">
        <f t="shared" si="307"/>
        <v>0.10132033055757846</v>
      </c>
      <c r="P536" s="81">
        <v>70</v>
      </c>
      <c r="Q536" s="80">
        <f t="shared" si="308"/>
        <v>0.11081911154735143</v>
      </c>
      <c r="R536" s="81">
        <v>84</v>
      </c>
      <c r="S536" s="80">
        <f t="shared" si="309"/>
        <v>0.13298293385682172</v>
      </c>
      <c r="T536" s="80">
        <v>2.5000000000000001E-2</v>
      </c>
      <c r="U536" s="80">
        <f t="shared" si="298"/>
        <v>0.3451223759617516</v>
      </c>
      <c r="V536" s="107" t="str">
        <f t="shared" si="299"/>
        <v>P</v>
      </c>
      <c r="W536" s="83">
        <f t="shared" si="300"/>
        <v>0.65482030268344837</v>
      </c>
      <c r="X536" s="84" t="s">
        <v>91</v>
      </c>
      <c r="Y536" s="146"/>
    </row>
    <row r="537" spans="1:25" s="36" customFormat="1" ht="20.100000000000001" customHeight="1" x14ac:dyDescent="0.25">
      <c r="A537" s="24">
        <v>15</v>
      </c>
      <c r="B537" s="25" t="s">
        <v>915</v>
      </c>
      <c r="C537" s="26" t="s">
        <v>91</v>
      </c>
      <c r="D537" s="26" t="s">
        <v>916</v>
      </c>
      <c r="E537" s="29">
        <v>62</v>
      </c>
      <c r="F537" s="28">
        <f t="shared" si="304"/>
        <v>9.8256735340728998E-2</v>
      </c>
      <c r="G537" s="29">
        <v>59</v>
      </c>
      <c r="H537" s="28">
        <f t="shared" si="305"/>
        <v>9.3404679732767629E-2</v>
      </c>
      <c r="I537" s="29">
        <v>65</v>
      </c>
      <c r="J537" s="28">
        <f t="shared" si="306"/>
        <v>0.10290346072254061</v>
      </c>
      <c r="K537" s="28">
        <v>2.5000000000000001E-2</v>
      </c>
      <c r="L537" s="28">
        <f t="shared" si="302"/>
        <v>0.29456487579603724</v>
      </c>
      <c r="M537" s="76" t="str">
        <f t="shared" si="303"/>
        <v>P</v>
      </c>
      <c r="N537" s="30">
        <v>75</v>
      </c>
      <c r="O537" s="28">
        <f t="shared" si="307"/>
        <v>0.11873476237216224</v>
      </c>
      <c r="P537" s="29">
        <v>54</v>
      </c>
      <c r="Q537" s="28">
        <f t="shared" si="308"/>
        <v>8.5489028907956816E-2</v>
      </c>
      <c r="R537" s="29">
        <v>78</v>
      </c>
      <c r="S537" s="28">
        <f t="shared" si="309"/>
        <v>0.12348415286704874</v>
      </c>
      <c r="T537" s="28">
        <v>0.02</v>
      </c>
      <c r="U537" s="28">
        <f t="shared" si="298"/>
        <v>0.32770794414716781</v>
      </c>
      <c r="V537" s="76" t="str">
        <f t="shared" si="299"/>
        <v>P</v>
      </c>
      <c r="W537" s="31">
        <f t="shared" si="300"/>
        <v>0.66727281994320509</v>
      </c>
      <c r="X537" s="32" t="str">
        <f t="shared" si="301"/>
        <v>D</v>
      </c>
      <c r="Y537" s="35"/>
    </row>
    <row r="538" spans="1:25" s="36" customFormat="1" ht="20.100000000000001" customHeight="1" x14ac:dyDescent="0.25">
      <c r="A538" s="24">
        <v>16</v>
      </c>
      <c r="B538" s="25" t="s">
        <v>917</v>
      </c>
      <c r="C538" s="26" t="s">
        <v>91</v>
      </c>
      <c r="D538" s="26" t="s">
        <v>918</v>
      </c>
      <c r="E538" s="29">
        <v>62</v>
      </c>
      <c r="F538" s="28">
        <f t="shared" si="304"/>
        <v>9.8256735340728998E-2</v>
      </c>
      <c r="G538" s="29">
        <v>69</v>
      </c>
      <c r="H538" s="28">
        <f t="shared" si="305"/>
        <v>0.10923598138238927</v>
      </c>
      <c r="I538" s="29">
        <v>81</v>
      </c>
      <c r="J538" s="28">
        <f t="shared" si="306"/>
        <v>0.12823354336193524</v>
      </c>
      <c r="K538" s="28">
        <v>2.5000000000000001E-2</v>
      </c>
      <c r="L538" s="28">
        <f t="shared" si="302"/>
        <v>0.33572626008505346</v>
      </c>
      <c r="M538" s="76" t="str">
        <f t="shared" si="303"/>
        <v>P</v>
      </c>
      <c r="N538" s="30">
        <v>79</v>
      </c>
      <c r="O538" s="28">
        <f t="shared" si="307"/>
        <v>0.1250672830320109</v>
      </c>
      <c r="P538" s="29">
        <v>62</v>
      </c>
      <c r="Q538" s="28">
        <f t="shared" si="308"/>
        <v>9.8154070227654128E-2</v>
      </c>
      <c r="R538" s="29">
        <v>86</v>
      </c>
      <c r="S538" s="28">
        <f t="shared" si="309"/>
        <v>0.13614919418674604</v>
      </c>
      <c r="T538" s="28">
        <v>0.02</v>
      </c>
      <c r="U538" s="28">
        <f t="shared" si="298"/>
        <v>0.35937054744641106</v>
      </c>
      <c r="V538" s="76" t="str">
        <f t="shared" si="299"/>
        <v>P</v>
      </c>
      <c r="W538" s="31">
        <f t="shared" si="300"/>
        <v>0.74009680753146456</v>
      </c>
      <c r="X538" s="32" t="str">
        <f t="shared" si="301"/>
        <v>C</v>
      </c>
      <c r="Y538" s="40"/>
    </row>
    <row r="539" spans="1:25" s="34" customFormat="1" ht="18.95" customHeight="1" x14ac:dyDescent="0.25">
      <c r="A539" s="24">
        <v>17</v>
      </c>
      <c r="B539" s="25" t="s">
        <v>1124</v>
      </c>
      <c r="C539" s="26" t="s">
        <v>96</v>
      </c>
      <c r="D539" s="26" t="s">
        <v>1125</v>
      </c>
      <c r="E539" s="29">
        <v>75</v>
      </c>
      <c r="F539" s="28">
        <f t="shared" si="304"/>
        <v>0.11885895404120443</v>
      </c>
      <c r="G539" s="29">
        <v>73</v>
      </c>
      <c r="H539" s="28">
        <f t="shared" si="305"/>
        <v>0.11556850204223792</v>
      </c>
      <c r="I539" s="29">
        <v>82</v>
      </c>
      <c r="J539" s="28">
        <f t="shared" si="306"/>
        <v>0.12981667352689738</v>
      </c>
      <c r="K539" s="28">
        <v>1.4999999999999999E-2</v>
      </c>
      <c r="L539" s="28">
        <f t="shared" si="302"/>
        <v>0.3642441296103397</v>
      </c>
      <c r="M539" s="76" t="str">
        <f t="shared" si="303"/>
        <v>P</v>
      </c>
      <c r="N539" s="30">
        <v>79</v>
      </c>
      <c r="O539" s="28">
        <f t="shared" si="307"/>
        <v>0.1250672830320109</v>
      </c>
      <c r="P539" s="29">
        <v>84</v>
      </c>
      <c r="Q539" s="28">
        <f t="shared" si="308"/>
        <v>0.13298293385682172</v>
      </c>
      <c r="R539" s="29">
        <v>85</v>
      </c>
      <c r="S539" s="28">
        <f t="shared" si="309"/>
        <v>0.13456606402178387</v>
      </c>
      <c r="T539" s="28">
        <v>0.02</v>
      </c>
      <c r="U539" s="28">
        <f t="shared" si="298"/>
        <v>0.39261628091061651</v>
      </c>
      <c r="V539" s="76" t="str">
        <f t="shared" si="299"/>
        <v>P</v>
      </c>
      <c r="W539" s="31">
        <f t="shared" si="300"/>
        <v>0.79186041052095613</v>
      </c>
      <c r="X539" s="32" t="str">
        <f t="shared" si="301"/>
        <v>C</v>
      </c>
      <c r="Y539" s="41"/>
    </row>
    <row r="540" spans="1:25" s="34" customFormat="1" ht="20.100000000000001" customHeight="1" x14ac:dyDescent="0.25">
      <c r="A540" s="24">
        <v>18</v>
      </c>
      <c r="B540" s="25" t="s">
        <v>919</v>
      </c>
      <c r="C540" s="26" t="s">
        <v>96</v>
      </c>
      <c r="D540" s="26" t="s">
        <v>920</v>
      </c>
      <c r="E540" s="29">
        <v>69</v>
      </c>
      <c r="F540" s="28">
        <f t="shared" si="304"/>
        <v>0.10935023771790808</v>
      </c>
      <c r="G540" s="29">
        <v>81</v>
      </c>
      <c r="H540" s="28">
        <f t="shared" si="305"/>
        <v>0.12823354336193524</v>
      </c>
      <c r="I540" s="29">
        <v>77</v>
      </c>
      <c r="J540" s="28">
        <f t="shared" si="306"/>
        <v>0.12190102270208657</v>
      </c>
      <c r="K540" s="28">
        <v>1.4999999999999999E-2</v>
      </c>
      <c r="L540" s="28">
        <f t="shared" si="302"/>
        <v>0.35948480378192987</v>
      </c>
      <c r="M540" s="76" t="str">
        <f t="shared" si="303"/>
        <v>P</v>
      </c>
      <c r="N540" s="30">
        <v>87</v>
      </c>
      <c r="O540" s="28">
        <f t="shared" si="307"/>
        <v>0.13773232435170821</v>
      </c>
      <c r="P540" s="29">
        <v>77</v>
      </c>
      <c r="Q540" s="28">
        <f t="shared" si="308"/>
        <v>0.12190102270208657</v>
      </c>
      <c r="R540" s="29">
        <v>68</v>
      </c>
      <c r="S540" s="28">
        <f t="shared" si="309"/>
        <v>0.1076528512174271</v>
      </c>
      <c r="T540" s="28">
        <v>0.02</v>
      </c>
      <c r="U540" s="28">
        <f t="shared" si="298"/>
        <v>0.36728619827122189</v>
      </c>
      <c r="V540" s="76" t="str">
        <f t="shared" si="299"/>
        <v>P</v>
      </c>
      <c r="W540" s="31">
        <f t="shared" si="300"/>
        <v>0.76177100205315185</v>
      </c>
      <c r="X540" s="32" t="str">
        <f t="shared" si="301"/>
        <v>C</v>
      </c>
      <c r="Y540" s="42"/>
    </row>
    <row r="541" spans="1:25" s="109" customFormat="1" ht="20.100000000000001" customHeight="1" x14ac:dyDescent="0.25">
      <c r="A541" s="106">
        <v>19</v>
      </c>
      <c r="B541" s="77" t="s">
        <v>923</v>
      </c>
      <c r="C541" s="78" t="s">
        <v>91</v>
      </c>
      <c r="D541" s="78" t="s">
        <v>924</v>
      </c>
      <c r="E541" s="81">
        <v>55</v>
      </c>
      <c r="F541" s="80">
        <f t="shared" si="304"/>
        <v>8.7163232963549928E-2</v>
      </c>
      <c r="G541" s="81">
        <v>54</v>
      </c>
      <c r="H541" s="80">
        <f t="shared" si="305"/>
        <v>8.5489028907956816E-2</v>
      </c>
      <c r="I541" s="81">
        <v>52</v>
      </c>
      <c r="J541" s="80">
        <f t="shared" si="306"/>
        <v>8.2322768578032487E-2</v>
      </c>
      <c r="K541" s="80">
        <v>0.02</v>
      </c>
      <c r="L541" s="80">
        <f t="shared" si="302"/>
        <v>0.25497503044953923</v>
      </c>
      <c r="M541" s="107" t="str">
        <f t="shared" si="303"/>
        <v>F</v>
      </c>
      <c r="N541" s="82">
        <v>72</v>
      </c>
      <c r="O541" s="80">
        <f t="shared" si="307"/>
        <v>0.11398537187727575</v>
      </c>
      <c r="P541" s="81">
        <v>61</v>
      </c>
      <c r="Q541" s="80">
        <f t="shared" si="308"/>
        <v>9.6570940062691957E-2</v>
      </c>
      <c r="R541" s="81">
        <v>78</v>
      </c>
      <c r="S541" s="80">
        <f t="shared" si="309"/>
        <v>0.12348415286704874</v>
      </c>
      <c r="T541" s="80">
        <v>2.5000000000000001E-2</v>
      </c>
      <c r="U541" s="80">
        <f t="shared" si="298"/>
        <v>0.33404046480701644</v>
      </c>
      <c r="V541" s="107" t="str">
        <f t="shared" si="299"/>
        <v>P</v>
      </c>
      <c r="W541" s="83">
        <f t="shared" si="300"/>
        <v>0.63401549525655565</v>
      </c>
      <c r="X541" s="84" t="s">
        <v>91</v>
      </c>
      <c r="Y541" s="143"/>
    </row>
    <row r="542" spans="1:25" s="138" customFormat="1" ht="20.100000000000001" customHeight="1" x14ac:dyDescent="0.25">
      <c r="A542" s="106">
        <v>20</v>
      </c>
      <c r="B542" s="77" t="s">
        <v>925</v>
      </c>
      <c r="C542" s="78" t="s">
        <v>96</v>
      </c>
      <c r="D542" s="78" t="s">
        <v>926</v>
      </c>
      <c r="E542" s="81">
        <v>61</v>
      </c>
      <c r="F542" s="80">
        <f t="shared" si="304"/>
        <v>9.6671949286846276E-2</v>
      </c>
      <c r="G542" s="81">
        <v>0</v>
      </c>
      <c r="H542" s="80">
        <f t="shared" si="305"/>
        <v>0</v>
      </c>
      <c r="I542" s="81">
        <v>0</v>
      </c>
      <c r="J542" s="80">
        <f t="shared" si="306"/>
        <v>0</v>
      </c>
      <c r="K542" s="80">
        <v>0</v>
      </c>
      <c r="L542" s="80">
        <f t="shared" si="302"/>
        <v>9.6671949286846276E-2</v>
      </c>
      <c r="M542" s="107" t="str">
        <f t="shared" si="303"/>
        <v>F</v>
      </c>
      <c r="N542" s="82">
        <v>75</v>
      </c>
      <c r="O542" s="80">
        <f t="shared" si="307"/>
        <v>0.11873476237216224</v>
      </c>
      <c r="P542" s="81">
        <v>0</v>
      </c>
      <c r="Q542" s="80">
        <f t="shared" si="308"/>
        <v>0</v>
      </c>
      <c r="R542" s="81">
        <v>0</v>
      </c>
      <c r="S542" s="80">
        <f t="shared" si="309"/>
        <v>0</v>
      </c>
      <c r="T542" s="80">
        <v>0.02</v>
      </c>
      <c r="U542" s="80">
        <f t="shared" si="298"/>
        <v>0.11873476237216224</v>
      </c>
      <c r="V542" s="107" t="str">
        <f t="shared" si="299"/>
        <v>F</v>
      </c>
      <c r="W542" s="83">
        <f t="shared" si="300"/>
        <v>0.23540671165900851</v>
      </c>
      <c r="X542" s="136" t="str">
        <f t="shared" si="301"/>
        <v>F</v>
      </c>
      <c r="Y542" s="137"/>
    </row>
    <row r="543" spans="1:25" s="96" customFormat="1" ht="20.100000000000001" customHeight="1" x14ac:dyDescent="0.25">
      <c r="A543" s="24">
        <v>21</v>
      </c>
      <c r="B543" s="85" t="s">
        <v>540</v>
      </c>
      <c r="C543" s="86" t="s">
        <v>96</v>
      </c>
      <c r="D543" s="86" t="s">
        <v>541</v>
      </c>
      <c r="E543" s="89">
        <v>81</v>
      </c>
      <c r="F543" s="88">
        <f>E543/631</f>
        <v>0.12836767036450078</v>
      </c>
      <c r="G543" s="89">
        <v>77</v>
      </c>
      <c r="H543" s="88">
        <f>G543/631.66</f>
        <v>0.12190102270208657</v>
      </c>
      <c r="I543" s="89">
        <v>91</v>
      </c>
      <c r="J543" s="88">
        <f>I543/631.66</f>
        <v>0.14406484501155686</v>
      </c>
      <c r="K543" s="88">
        <v>2.5000000000000001E-2</v>
      </c>
      <c r="L543" s="28">
        <f t="shared" si="302"/>
        <v>0.3943335380781442</v>
      </c>
      <c r="M543" s="76" t="str">
        <f t="shared" si="303"/>
        <v>P</v>
      </c>
      <c r="N543" s="90">
        <v>92</v>
      </c>
      <c r="O543" s="88">
        <f>N543/631.66</f>
        <v>0.14564797517651903</v>
      </c>
      <c r="P543" s="89">
        <v>86</v>
      </c>
      <c r="Q543" s="88">
        <f>P543/631.66</f>
        <v>0.13614919418674604</v>
      </c>
      <c r="R543" s="89">
        <v>88</v>
      </c>
      <c r="S543" s="88">
        <f>R543/631.66</f>
        <v>0.13931545451667038</v>
      </c>
      <c r="T543" s="28">
        <v>0.02</v>
      </c>
      <c r="U543" s="28">
        <f t="shared" si="298"/>
        <v>0.42111262387993542</v>
      </c>
      <c r="V543" s="76" t="str">
        <f t="shared" si="299"/>
        <v>P</v>
      </c>
      <c r="W543" s="91">
        <f>T543+S543+Q543+O543+K543+J543+H543+F543</f>
        <v>0.86044616195807966</v>
      </c>
      <c r="X543" s="92" t="str">
        <f t="shared" si="301"/>
        <v>B</v>
      </c>
      <c r="Y543" s="97"/>
    </row>
    <row r="544" spans="1:25" s="34" customFormat="1" ht="20.100000000000001" customHeight="1" x14ac:dyDescent="0.25">
      <c r="A544" s="24">
        <v>22</v>
      </c>
      <c r="B544" s="25" t="s">
        <v>927</v>
      </c>
      <c r="C544" s="26" t="s">
        <v>96</v>
      </c>
      <c r="D544" s="26" t="s">
        <v>928</v>
      </c>
      <c r="E544" s="29">
        <v>94</v>
      </c>
      <c r="F544" s="28">
        <f t="shared" ref="F544" si="310">E544/631</f>
        <v>0.14896988906497624</v>
      </c>
      <c r="G544" s="29">
        <v>90</v>
      </c>
      <c r="H544" s="28">
        <f t="shared" ref="H544" si="311">G544/631.66</f>
        <v>0.14248171484659469</v>
      </c>
      <c r="I544" s="29">
        <v>87</v>
      </c>
      <c r="J544" s="28">
        <f t="shared" ref="J544" si="312">I544/631.66</f>
        <v>0.13773232435170821</v>
      </c>
      <c r="K544" s="28">
        <v>0.02</v>
      </c>
      <c r="L544" s="28">
        <f t="shared" si="302"/>
        <v>0.42918392826327911</v>
      </c>
      <c r="M544" s="76" t="str">
        <f t="shared" si="303"/>
        <v>P</v>
      </c>
      <c r="N544" s="30">
        <v>87</v>
      </c>
      <c r="O544" s="28">
        <f t="shared" ref="O544" si="313">N544/631.66</f>
        <v>0.13773232435170821</v>
      </c>
      <c r="P544" s="29">
        <v>81</v>
      </c>
      <c r="Q544" s="28">
        <f t="shared" ref="Q544" si="314">P544/631.66</f>
        <v>0.12823354336193524</v>
      </c>
      <c r="R544" s="29">
        <v>92</v>
      </c>
      <c r="S544" s="28">
        <f t="shared" ref="S544" si="315">R544/631.66</f>
        <v>0.14564797517651903</v>
      </c>
      <c r="T544" s="28">
        <v>0.02</v>
      </c>
      <c r="U544" s="28">
        <f t="shared" si="298"/>
        <v>0.41161384289016245</v>
      </c>
      <c r="V544" s="76" t="str">
        <f t="shared" si="299"/>
        <v>P</v>
      </c>
      <c r="W544" s="31">
        <f t="shared" ref="W544" si="316">T544+S544+Q544+O544+K544+J544+H544+F544</f>
        <v>0.8807977711534416</v>
      </c>
      <c r="X544" s="32" t="str">
        <f t="shared" si="301"/>
        <v>B</v>
      </c>
      <c r="Y544" s="41"/>
    </row>
    <row r="545" spans="1:46" ht="15" customHeight="1" x14ac:dyDescent="0.2">
      <c r="A545" s="44" t="s">
        <v>30</v>
      </c>
      <c r="B545" s="45"/>
      <c r="C545" s="45"/>
      <c r="D545" s="46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7"/>
      <c r="U545" s="55"/>
      <c r="V545" s="55"/>
      <c r="W545" s="45"/>
      <c r="X545" s="48"/>
      <c r="Y545" s="49"/>
      <c r="Z545" s="50"/>
      <c r="AA545" s="51"/>
      <c r="AB545" s="52"/>
      <c r="AC545" s="52"/>
      <c r="AD545" s="53"/>
      <c r="AE545" s="54"/>
      <c r="AF545" s="53"/>
      <c r="AG545" s="54"/>
      <c r="AH545" s="53"/>
      <c r="AI545" s="54"/>
      <c r="AJ545" s="55"/>
      <c r="AK545" s="53"/>
      <c r="AL545" s="54"/>
      <c r="AM545" s="53"/>
      <c r="AN545" s="54"/>
      <c r="AO545" s="53"/>
      <c r="AP545" s="54"/>
      <c r="AQ545" s="55"/>
      <c r="AR545" s="56"/>
      <c r="AS545" s="57"/>
      <c r="AT545" s="58"/>
    </row>
    <row r="546" spans="1:46" ht="15" customHeight="1" x14ac:dyDescent="0.2">
      <c r="A546" s="44"/>
      <c r="B546" s="45"/>
      <c r="C546" s="45"/>
      <c r="D546" s="46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55"/>
      <c r="U546" s="55"/>
      <c r="V546" s="55"/>
      <c r="W546" s="45"/>
      <c r="X546" s="48"/>
      <c r="Y546" s="49"/>
      <c r="Z546" s="50"/>
      <c r="AA546" s="51"/>
      <c r="AB546" s="52"/>
      <c r="AC546" s="52"/>
      <c r="AD546" s="53"/>
      <c r="AE546" s="54"/>
      <c r="AF546" s="53"/>
      <c r="AG546" s="54"/>
      <c r="AH546" s="53"/>
      <c r="AI546" s="54"/>
      <c r="AJ546" s="55"/>
      <c r="AK546" s="53"/>
      <c r="AL546" s="54"/>
      <c r="AM546" s="53"/>
      <c r="AN546" s="54"/>
      <c r="AO546" s="53"/>
      <c r="AP546" s="54"/>
      <c r="AQ546" s="55"/>
      <c r="AR546" s="56"/>
      <c r="AS546" s="57"/>
      <c r="AT546" s="58"/>
    </row>
    <row r="547" spans="1:46" ht="15" customHeight="1" x14ac:dyDescent="0.2">
      <c r="A547" s="44"/>
      <c r="B547" s="45"/>
      <c r="C547" s="45"/>
      <c r="D547" s="46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55"/>
      <c r="U547" s="55"/>
      <c r="V547" s="55"/>
      <c r="W547" s="45"/>
      <c r="X547" s="48"/>
      <c r="Y547" s="49"/>
      <c r="Z547" s="50"/>
      <c r="AA547" s="51"/>
      <c r="AB547" s="52"/>
      <c r="AC547" s="52"/>
      <c r="AD547" s="53"/>
      <c r="AE547" s="54"/>
      <c r="AF547" s="53"/>
      <c r="AG547" s="54"/>
      <c r="AH547" s="53"/>
      <c r="AI547" s="54"/>
      <c r="AJ547" s="55"/>
      <c r="AK547" s="53"/>
      <c r="AL547" s="54"/>
      <c r="AM547" s="53"/>
      <c r="AN547" s="54"/>
      <c r="AO547" s="53"/>
      <c r="AP547" s="54"/>
      <c r="AQ547" s="55"/>
      <c r="AR547" s="56"/>
      <c r="AS547" s="57"/>
      <c r="AT547" s="58"/>
    </row>
    <row r="548" spans="1:46" ht="15" customHeight="1" x14ac:dyDescent="0.2">
      <c r="A548" s="44"/>
      <c r="B548" s="45"/>
      <c r="C548" s="45"/>
      <c r="D548" s="46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55"/>
      <c r="U548" s="55"/>
      <c r="V548" s="55"/>
      <c r="W548" s="45"/>
      <c r="X548" s="48"/>
      <c r="Y548" s="49"/>
      <c r="Z548" s="50"/>
      <c r="AA548" s="51"/>
      <c r="AB548" s="52"/>
      <c r="AC548" s="52"/>
      <c r="AD548" s="53"/>
      <c r="AE548" s="54"/>
      <c r="AF548" s="53"/>
      <c r="AG548" s="54"/>
      <c r="AH548" s="53"/>
      <c r="AI548" s="54"/>
      <c r="AJ548" s="55"/>
      <c r="AK548" s="53"/>
      <c r="AL548" s="54"/>
      <c r="AM548" s="53"/>
      <c r="AN548" s="54"/>
      <c r="AO548" s="53"/>
      <c r="AP548" s="54"/>
      <c r="AQ548" s="55"/>
      <c r="AR548" s="56"/>
      <c r="AS548" s="57"/>
      <c r="AT548" s="58"/>
    </row>
    <row r="549" spans="1:46" ht="15" customHeight="1" x14ac:dyDescent="0.2">
      <c r="A549" s="44"/>
      <c r="B549" s="45"/>
      <c r="C549" s="45"/>
      <c r="D549" s="46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55"/>
      <c r="U549" s="55"/>
      <c r="V549" s="55"/>
      <c r="W549" s="45"/>
      <c r="X549" s="48"/>
      <c r="Y549" s="49"/>
      <c r="Z549" s="50"/>
      <c r="AA549" s="51"/>
      <c r="AB549" s="52"/>
      <c r="AC549" s="52"/>
      <c r="AD549" s="53"/>
      <c r="AE549" s="54"/>
      <c r="AF549" s="53"/>
      <c r="AG549" s="54"/>
      <c r="AH549" s="53"/>
      <c r="AI549" s="54"/>
      <c r="AJ549" s="55"/>
      <c r="AK549" s="53"/>
      <c r="AL549" s="54"/>
      <c r="AM549" s="53"/>
      <c r="AN549" s="54"/>
      <c r="AO549" s="53"/>
      <c r="AP549" s="54"/>
      <c r="AQ549" s="55"/>
      <c r="AR549" s="56"/>
      <c r="AS549" s="57"/>
      <c r="AT549" s="58"/>
    </row>
    <row r="550" spans="1:46" ht="15" customHeight="1" x14ac:dyDescent="0.2">
      <c r="A550" s="44"/>
      <c r="B550" s="45"/>
      <c r="C550" s="45"/>
      <c r="D550" s="46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55"/>
      <c r="U550" s="55"/>
      <c r="V550" s="55"/>
      <c r="W550" s="45"/>
      <c r="X550" s="48"/>
      <c r="Y550" s="49"/>
      <c r="Z550" s="50"/>
      <c r="AA550" s="51"/>
      <c r="AB550" s="52"/>
      <c r="AC550" s="52"/>
      <c r="AD550" s="53"/>
      <c r="AE550" s="54"/>
      <c r="AF550" s="53"/>
      <c r="AG550" s="54"/>
      <c r="AH550" s="53"/>
      <c r="AI550" s="54"/>
      <c r="AJ550" s="55"/>
      <c r="AK550" s="53"/>
      <c r="AL550" s="54"/>
      <c r="AM550" s="53"/>
      <c r="AN550" s="54"/>
      <c r="AO550" s="53"/>
      <c r="AP550" s="54"/>
      <c r="AQ550" s="55"/>
      <c r="AR550" s="56"/>
      <c r="AS550" s="57"/>
      <c r="AT550" s="58"/>
    </row>
    <row r="551" spans="1:46" ht="15" customHeight="1" x14ac:dyDescent="0.2">
      <c r="A551" s="44"/>
      <c r="B551" s="45"/>
      <c r="C551" s="45"/>
      <c r="D551" s="46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55"/>
      <c r="U551" s="55"/>
      <c r="V551" s="55"/>
      <c r="W551" s="45"/>
      <c r="X551" s="48"/>
      <c r="Y551" s="49"/>
      <c r="Z551" s="50"/>
      <c r="AA551" s="51"/>
      <c r="AB551" s="52"/>
      <c r="AC551" s="52"/>
      <c r="AD551" s="53"/>
      <c r="AE551" s="54"/>
      <c r="AF551" s="53"/>
      <c r="AG551" s="54"/>
      <c r="AH551" s="53"/>
      <c r="AI551" s="54"/>
      <c r="AJ551" s="55"/>
      <c r="AK551" s="53"/>
      <c r="AL551" s="54"/>
      <c r="AM551" s="53"/>
      <c r="AN551" s="54"/>
      <c r="AO551" s="53"/>
      <c r="AP551" s="54"/>
      <c r="AQ551" s="55"/>
      <c r="AR551" s="56"/>
      <c r="AS551" s="57"/>
      <c r="AT551" s="58"/>
    </row>
    <row r="552" spans="1:46" ht="15" customHeight="1" x14ac:dyDescent="0.2">
      <c r="A552" s="44"/>
      <c r="B552" s="45"/>
      <c r="C552" s="45"/>
      <c r="D552" s="46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55"/>
      <c r="U552" s="55"/>
      <c r="V552" s="55"/>
      <c r="W552" s="45"/>
      <c r="X552" s="48"/>
      <c r="Y552" s="49"/>
      <c r="Z552" s="50"/>
      <c r="AA552" s="51"/>
      <c r="AB552" s="52"/>
      <c r="AC552" s="52"/>
      <c r="AD552" s="53"/>
      <c r="AE552" s="54"/>
      <c r="AF552" s="53"/>
      <c r="AG552" s="54"/>
      <c r="AH552" s="53"/>
      <c r="AI552" s="54"/>
      <c r="AJ552" s="55"/>
      <c r="AK552" s="53"/>
      <c r="AL552" s="54"/>
      <c r="AM552" s="53"/>
      <c r="AN552" s="54"/>
      <c r="AO552" s="53"/>
      <c r="AP552" s="54"/>
      <c r="AQ552" s="55"/>
      <c r="AR552" s="56"/>
      <c r="AS552" s="57"/>
      <c r="AT552" s="58"/>
    </row>
    <row r="553" spans="1:46" ht="15" customHeight="1" x14ac:dyDescent="0.2">
      <c r="A553" s="44"/>
      <c r="B553" s="45"/>
      <c r="C553" s="45"/>
      <c r="D553" s="46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55"/>
      <c r="U553" s="55"/>
      <c r="V553" s="55"/>
      <c r="W553" s="45"/>
      <c r="X553" s="48"/>
      <c r="Y553" s="49"/>
      <c r="Z553" s="50"/>
      <c r="AA553" s="51"/>
      <c r="AB553" s="52"/>
      <c r="AC553" s="52"/>
      <c r="AD553" s="53"/>
      <c r="AE553" s="54"/>
      <c r="AF553" s="53"/>
      <c r="AG553" s="54"/>
      <c r="AH553" s="53"/>
      <c r="AI553" s="54"/>
      <c r="AJ553" s="55"/>
      <c r="AK553" s="53"/>
      <c r="AL553" s="54"/>
      <c r="AM553" s="53"/>
      <c r="AN553" s="54"/>
      <c r="AO553" s="53"/>
      <c r="AP553" s="54"/>
      <c r="AQ553" s="55"/>
      <c r="AR553" s="56"/>
      <c r="AS553" s="57"/>
      <c r="AT553" s="58"/>
    </row>
    <row r="554" spans="1:46" ht="15" customHeight="1" x14ac:dyDescent="0.2">
      <c r="A554" s="44"/>
      <c r="B554" s="45"/>
      <c r="C554" s="45"/>
      <c r="D554" s="46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55"/>
      <c r="U554" s="55"/>
      <c r="V554" s="55"/>
      <c r="W554" s="45"/>
      <c r="X554" s="48"/>
      <c r="Y554" s="49"/>
      <c r="Z554" s="50"/>
      <c r="AA554" s="51"/>
      <c r="AB554" s="52"/>
      <c r="AC554" s="52"/>
      <c r="AD554" s="53"/>
      <c r="AE554" s="54"/>
      <c r="AF554" s="53"/>
      <c r="AG554" s="54"/>
      <c r="AH554" s="53"/>
      <c r="AI554" s="54"/>
      <c r="AJ554" s="55"/>
      <c r="AK554" s="53"/>
      <c r="AL554" s="54"/>
      <c r="AM554" s="53"/>
      <c r="AN554" s="54"/>
      <c r="AO554" s="53"/>
      <c r="AP554" s="54"/>
      <c r="AQ554" s="55"/>
      <c r="AR554" s="56"/>
      <c r="AS554" s="57"/>
      <c r="AT554" s="58"/>
    </row>
    <row r="555" spans="1:46" ht="15" customHeight="1" x14ac:dyDescent="0.2">
      <c r="A555" s="44"/>
      <c r="B555" s="45"/>
      <c r="C555" s="45"/>
      <c r="D555" s="46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55"/>
      <c r="U555" s="55"/>
      <c r="V555" s="55"/>
      <c r="W555" s="45"/>
      <c r="X555" s="48"/>
      <c r="Y555" s="49"/>
      <c r="Z555" s="50"/>
      <c r="AA555" s="51"/>
      <c r="AB555" s="52"/>
      <c r="AC555" s="52"/>
      <c r="AD555" s="53"/>
      <c r="AE555" s="54"/>
      <c r="AF555" s="53"/>
      <c r="AG555" s="54"/>
      <c r="AH555" s="53"/>
      <c r="AI555" s="54"/>
      <c r="AJ555" s="55"/>
      <c r="AK555" s="53"/>
      <c r="AL555" s="54"/>
      <c r="AM555" s="53"/>
      <c r="AN555" s="54"/>
      <c r="AO555" s="53"/>
      <c r="AP555" s="54"/>
      <c r="AQ555" s="55"/>
      <c r="AR555" s="56"/>
      <c r="AS555" s="57"/>
      <c r="AT555" s="58"/>
    </row>
    <row r="556" spans="1:46" ht="15" customHeight="1" x14ac:dyDescent="0.2">
      <c r="A556" s="44"/>
      <c r="B556" s="45"/>
      <c r="C556" s="45"/>
      <c r="D556" s="46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55"/>
      <c r="U556" s="55"/>
      <c r="V556" s="55"/>
      <c r="W556" s="45"/>
      <c r="X556" s="48"/>
      <c r="Y556" s="49"/>
      <c r="Z556" s="50"/>
      <c r="AA556" s="51"/>
      <c r="AB556" s="52"/>
      <c r="AC556" s="52"/>
      <c r="AD556" s="53"/>
      <c r="AE556" s="54"/>
      <c r="AF556" s="53"/>
      <c r="AG556" s="54"/>
      <c r="AH556" s="53"/>
      <c r="AI556" s="54"/>
      <c r="AJ556" s="55"/>
      <c r="AK556" s="53"/>
      <c r="AL556" s="54"/>
      <c r="AM556" s="53"/>
      <c r="AN556" s="54"/>
      <c r="AO556" s="53"/>
      <c r="AP556" s="54"/>
      <c r="AQ556" s="55"/>
      <c r="AR556" s="56"/>
      <c r="AS556" s="57"/>
      <c r="AT556" s="58"/>
    </row>
    <row r="557" spans="1:46" s="7" customFormat="1" ht="30" x14ac:dyDescent="0.2">
      <c r="A557" s="254" t="s">
        <v>17</v>
      </c>
      <c r="B557" s="255"/>
      <c r="C557" s="255"/>
      <c r="D557" s="255"/>
      <c r="E557" s="255"/>
      <c r="F557" s="255"/>
      <c r="G557" s="255"/>
      <c r="H557" s="255"/>
      <c r="I557" s="255"/>
      <c r="J557" s="255"/>
      <c r="K557" s="255"/>
      <c r="L557" s="255"/>
      <c r="M557" s="255"/>
      <c r="N557" s="255"/>
      <c r="O557" s="255"/>
      <c r="P557" s="255"/>
      <c r="Q557" s="255"/>
      <c r="R557" s="255"/>
      <c r="S557" s="255"/>
      <c r="T557" s="255"/>
      <c r="U557" s="255"/>
      <c r="V557" s="255"/>
      <c r="W557" s="255"/>
      <c r="X557" s="255"/>
      <c r="Y557" s="255"/>
    </row>
    <row r="558" spans="1:46" ht="15.95" customHeight="1" x14ac:dyDescent="0.2">
      <c r="A558" s="8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1"/>
      <c r="Y558" s="12"/>
    </row>
    <row r="559" spans="1:46" ht="21" customHeight="1" x14ac:dyDescent="0.2">
      <c r="A559" s="14" t="s">
        <v>1090</v>
      </c>
      <c r="B559" s="14"/>
      <c r="C559" s="14"/>
      <c r="D559" s="15"/>
      <c r="E559" s="16"/>
      <c r="F559" s="16"/>
      <c r="G559" s="16"/>
      <c r="H559" s="16"/>
      <c r="I559" s="16"/>
      <c r="J559" s="16"/>
      <c r="K559" s="17" t="s">
        <v>1089</v>
      </c>
      <c r="L559" s="17"/>
      <c r="M559" s="17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8"/>
    </row>
    <row r="560" spans="1:46" ht="18" customHeight="1" x14ac:dyDescent="0.2">
      <c r="A560" s="14" t="s">
        <v>1091</v>
      </c>
      <c r="B560" s="14"/>
      <c r="C560" s="14"/>
      <c r="D560" s="15"/>
      <c r="E560" s="16"/>
      <c r="F560" s="16"/>
      <c r="G560" s="16"/>
      <c r="H560" s="16"/>
      <c r="I560" s="16"/>
      <c r="J560" s="16"/>
      <c r="K560" s="17" t="s">
        <v>62</v>
      </c>
      <c r="L560" s="17"/>
      <c r="M560" s="17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8" t="s">
        <v>10</v>
      </c>
    </row>
    <row r="561" spans="1:25" ht="15.95" customHeight="1" x14ac:dyDescent="0.2">
      <c r="A561" s="19"/>
      <c r="B561" s="20"/>
      <c r="C561" s="20"/>
      <c r="D561" s="2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22"/>
    </row>
    <row r="562" spans="1:25" ht="14.1" customHeight="1" x14ac:dyDescent="0.2">
      <c r="A562" s="235" t="s">
        <v>2</v>
      </c>
      <c r="B562" s="236" t="s">
        <v>3</v>
      </c>
      <c r="C562" s="236" t="s">
        <v>4</v>
      </c>
      <c r="D562" s="236" t="s">
        <v>5</v>
      </c>
      <c r="E562" s="237" t="s">
        <v>21</v>
      </c>
      <c r="F562" s="238"/>
      <c r="G562" s="238"/>
      <c r="H562" s="238"/>
      <c r="I562" s="238"/>
      <c r="J562" s="238"/>
      <c r="K562" s="238"/>
      <c r="L562" s="71"/>
      <c r="M562" s="66"/>
      <c r="N562" s="235" t="s">
        <v>22</v>
      </c>
      <c r="O562" s="235"/>
      <c r="P562" s="235"/>
      <c r="Q562" s="235"/>
      <c r="R562" s="235"/>
      <c r="S562" s="235"/>
      <c r="T562" s="256"/>
      <c r="U562" s="71"/>
      <c r="V562" s="72"/>
      <c r="W562" s="257" t="s">
        <v>6</v>
      </c>
      <c r="X562" s="243" t="s">
        <v>1</v>
      </c>
      <c r="Y562" s="236" t="s">
        <v>1134</v>
      </c>
    </row>
    <row r="563" spans="1:25" ht="14.1" customHeight="1" x14ac:dyDescent="0.2">
      <c r="A563" s="235"/>
      <c r="B563" s="236"/>
      <c r="C563" s="236"/>
      <c r="D563" s="236"/>
      <c r="E563" s="240"/>
      <c r="F563" s="241"/>
      <c r="G563" s="241"/>
      <c r="H563" s="241"/>
      <c r="I563" s="241"/>
      <c r="J563" s="241"/>
      <c r="K563" s="241"/>
      <c r="L563" s="73"/>
      <c r="M563" s="68"/>
      <c r="N563" s="235"/>
      <c r="O563" s="235"/>
      <c r="P563" s="235"/>
      <c r="Q563" s="235"/>
      <c r="R563" s="235"/>
      <c r="S563" s="235"/>
      <c r="T563" s="256"/>
      <c r="U563" s="73"/>
      <c r="V563" s="74"/>
      <c r="W563" s="258"/>
      <c r="X563" s="243"/>
      <c r="Y563" s="236"/>
    </row>
    <row r="564" spans="1:25" ht="14.1" customHeight="1" x14ac:dyDescent="0.2">
      <c r="A564" s="235"/>
      <c r="B564" s="236"/>
      <c r="C564" s="236"/>
      <c r="D564" s="236"/>
      <c r="E564" s="232" t="s">
        <v>14</v>
      </c>
      <c r="F564" s="232"/>
      <c r="G564" s="232" t="s">
        <v>15</v>
      </c>
      <c r="H564" s="232"/>
      <c r="I564" s="232" t="s">
        <v>16</v>
      </c>
      <c r="J564" s="232"/>
      <c r="K564" s="23" t="s">
        <v>13</v>
      </c>
      <c r="L564" s="23" t="s">
        <v>1132</v>
      </c>
      <c r="M564" s="23" t="s">
        <v>1133</v>
      </c>
      <c r="N564" s="232" t="s">
        <v>14</v>
      </c>
      <c r="O564" s="232"/>
      <c r="P564" s="232" t="s">
        <v>15</v>
      </c>
      <c r="Q564" s="232"/>
      <c r="R564" s="232" t="s">
        <v>16</v>
      </c>
      <c r="S564" s="232"/>
      <c r="T564" s="23" t="s">
        <v>13</v>
      </c>
      <c r="U564" s="23" t="s">
        <v>1132</v>
      </c>
      <c r="V564" s="23" t="s">
        <v>1133</v>
      </c>
      <c r="W564" s="259"/>
      <c r="X564" s="243"/>
      <c r="Y564" s="236"/>
    </row>
    <row r="565" spans="1:25" s="36" customFormat="1" ht="18.95" customHeight="1" x14ac:dyDescent="0.25">
      <c r="A565" s="24">
        <v>1</v>
      </c>
      <c r="B565" s="25" t="s">
        <v>1094</v>
      </c>
      <c r="C565" s="26" t="s">
        <v>91</v>
      </c>
      <c r="D565" s="26" t="s">
        <v>1095</v>
      </c>
      <c r="E565" s="29">
        <v>90</v>
      </c>
      <c r="F565" s="28">
        <f t="shared" ref="F565:F579" si="317">E565/631</f>
        <v>0.14263074484944532</v>
      </c>
      <c r="G565" s="29">
        <v>83</v>
      </c>
      <c r="H565" s="28">
        <f t="shared" ref="H565:H579" si="318">G565/631.66</f>
        <v>0.13139980369185955</v>
      </c>
      <c r="I565" s="29">
        <v>95</v>
      </c>
      <c r="J565" s="28">
        <f t="shared" ref="J565:J579" si="319">I565/631.66</f>
        <v>0.15039736567140552</v>
      </c>
      <c r="K565" s="28">
        <v>2.5000000000000001E-2</v>
      </c>
      <c r="L565" s="28">
        <f t="shared" ref="L565" si="320">F565+H565+J565</f>
        <v>0.42442791421271042</v>
      </c>
      <c r="M565" s="76" t="str">
        <f t="shared" ref="M565" si="321">IF(L565&lt;28.5%,"F",IF(L565&gt;=28.5%,"P"))</f>
        <v>P</v>
      </c>
      <c r="N565" s="30">
        <v>87</v>
      </c>
      <c r="O565" s="28">
        <f t="shared" ref="O565:O579" si="322">N565/631.66</f>
        <v>0.13773232435170821</v>
      </c>
      <c r="P565" s="29">
        <v>84</v>
      </c>
      <c r="Q565" s="28">
        <f t="shared" ref="Q565:Q579" si="323">P565/631.66</f>
        <v>0.13298293385682172</v>
      </c>
      <c r="R565" s="29">
        <v>83</v>
      </c>
      <c r="S565" s="28">
        <f t="shared" ref="S565:S579" si="324">R565/631.66</f>
        <v>0.13139980369185955</v>
      </c>
      <c r="T565" s="28">
        <v>2.5000000000000001E-2</v>
      </c>
      <c r="U565" s="28">
        <f t="shared" ref="U565:U586" si="325">O565+Q565+S565</f>
        <v>0.40211506190038948</v>
      </c>
      <c r="V565" s="76" t="str">
        <f t="shared" ref="V565:V586" si="326">IF(U565&lt;28.5%,"F",IF(U565&gt;=28.5%,"P"))</f>
        <v>P</v>
      </c>
      <c r="W565" s="31">
        <f t="shared" ref="W565:W584" si="327">T565+S565+Q565+O565+K565+J565+H565+F565</f>
        <v>0.87654297611309984</v>
      </c>
      <c r="X565" s="32" t="str">
        <f t="shared" ref="X565:X586" si="328">IF(W565&lt;60%,"F",IF(W565&lt;70%,"D",IF(W565&lt;80%,"C",IF(W565&lt;90%,"B",IF(W565&gt;=90%,"A")))))</f>
        <v>B</v>
      </c>
      <c r="Y565" s="35"/>
    </row>
    <row r="566" spans="1:25" s="39" customFormat="1" ht="18.95" customHeight="1" x14ac:dyDescent="0.25">
      <c r="A566" s="24">
        <v>2</v>
      </c>
      <c r="B566" s="25" t="s">
        <v>1096</v>
      </c>
      <c r="C566" s="26" t="s">
        <v>96</v>
      </c>
      <c r="D566" s="26" t="s">
        <v>1097</v>
      </c>
      <c r="E566" s="29">
        <v>94</v>
      </c>
      <c r="F566" s="28">
        <f t="shared" si="317"/>
        <v>0.14896988906497624</v>
      </c>
      <c r="G566" s="29">
        <v>84</v>
      </c>
      <c r="H566" s="28">
        <f t="shared" si="318"/>
        <v>0.13298293385682172</v>
      </c>
      <c r="I566" s="29">
        <v>89</v>
      </c>
      <c r="J566" s="28">
        <f t="shared" si="319"/>
        <v>0.14089858468163252</v>
      </c>
      <c r="K566" s="28">
        <v>2.5000000000000001E-2</v>
      </c>
      <c r="L566" s="28">
        <f t="shared" ref="L566:L586" si="329">F566+H566+J566</f>
        <v>0.42285140760343048</v>
      </c>
      <c r="M566" s="76" t="str">
        <f t="shared" ref="M566:M586" si="330">IF(L566&lt;28.5%,"F",IF(L566&gt;=28.5%,"P"))</f>
        <v>P</v>
      </c>
      <c r="N566" s="30">
        <v>78</v>
      </c>
      <c r="O566" s="28">
        <f t="shared" si="322"/>
        <v>0.12348415286704874</v>
      </c>
      <c r="P566" s="29">
        <v>79</v>
      </c>
      <c r="Q566" s="28">
        <f t="shared" si="323"/>
        <v>0.1250672830320109</v>
      </c>
      <c r="R566" s="29">
        <v>85</v>
      </c>
      <c r="S566" s="28">
        <f t="shared" si="324"/>
        <v>0.13456606402178387</v>
      </c>
      <c r="T566" s="28">
        <v>0.02</v>
      </c>
      <c r="U566" s="28">
        <f t="shared" si="325"/>
        <v>0.38311749992084354</v>
      </c>
      <c r="V566" s="76" t="str">
        <f t="shared" si="326"/>
        <v>P</v>
      </c>
      <c r="W566" s="31">
        <f t="shared" si="327"/>
        <v>0.8509689075242739</v>
      </c>
      <c r="X566" s="37" t="str">
        <f t="shared" si="328"/>
        <v>B</v>
      </c>
      <c r="Y566" s="38"/>
    </row>
    <row r="567" spans="1:25" s="36" customFormat="1" ht="18.95" customHeight="1" x14ac:dyDescent="0.25">
      <c r="A567" s="24">
        <v>3</v>
      </c>
      <c r="B567" s="25" t="s">
        <v>1098</v>
      </c>
      <c r="C567" s="26" t="s">
        <v>96</v>
      </c>
      <c r="D567" s="26" t="s">
        <v>1099</v>
      </c>
      <c r="E567" s="29">
        <v>87</v>
      </c>
      <c r="F567" s="28">
        <f t="shared" si="317"/>
        <v>0.13787638668779714</v>
      </c>
      <c r="G567" s="29">
        <v>82</v>
      </c>
      <c r="H567" s="28">
        <f t="shared" si="318"/>
        <v>0.12981667352689738</v>
      </c>
      <c r="I567" s="29">
        <v>88</v>
      </c>
      <c r="J567" s="28">
        <f t="shared" si="319"/>
        <v>0.13931545451667038</v>
      </c>
      <c r="K567" s="28">
        <v>2.5000000000000001E-2</v>
      </c>
      <c r="L567" s="28">
        <f t="shared" si="329"/>
        <v>0.4070085147313649</v>
      </c>
      <c r="M567" s="76" t="str">
        <f t="shared" si="330"/>
        <v>P</v>
      </c>
      <c r="N567" s="30">
        <v>83</v>
      </c>
      <c r="O567" s="28">
        <f t="shared" si="322"/>
        <v>0.13139980369185955</v>
      </c>
      <c r="P567" s="29">
        <v>75</v>
      </c>
      <c r="Q567" s="28">
        <f t="shared" si="323"/>
        <v>0.11873476237216224</v>
      </c>
      <c r="R567" s="29">
        <v>83</v>
      </c>
      <c r="S567" s="28">
        <f t="shared" si="324"/>
        <v>0.13139980369185955</v>
      </c>
      <c r="T567" s="28">
        <v>0.02</v>
      </c>
      <c r="U567" s="28">
        <f t="shared" si="325"/>
        <v>0.38153436975588134</v>
      </c>
      <c r="V567" s="76" t="str">
        <f t="shared" si="326"/>
        <v>P</v>
      </c>
      <c r="W567" s="31">
        <f t="shared" si="327"/>
        <v>0.83354288448724623</v>
      </c>
      <c r="X567" s="32" t="str">
        <f t="shared" si="328"/>
        <v>B</v>
      </c>
      <c r="Y567" s="40"/>
    </row>
    <row r="568" spans="1:25" s="34" customFormat="1" ht="18.95" customHeight="1" x14ac:dyDescent="0.25">
      <c r="A568" s="24">
        <v>4</v>
      </c>
      <c r="B568" s="25" t="s">
        <v>1100</v>
      </c>
      <c r="C568" s="26" t="s">
        <v>91</v>
      </c>
      <c r="D568" s="26" t="s">
        <v>1101</v>
      </c>
      <c r="E568" s="29">
        <v>76</v>
      </c>
      <c r="F568" s="28">
        <f t="shared" si="317"/>
        <v>0.12044374009508717</v>
      </c>
      <c r="G568" s="29">
        <v>60</v>
      </c>
      <c r="H568" s="28">
        <f t="shared" si="318"/>
        <v>9.49878098977298E-2</v>
      </c>
      <c r="I568" s="29">
        <v>72</v>
      </c>
      <c r="J568" s="28">
        <f t="shared" si="319"/>
        <v>0.11398537187727575</v>
      </c>
      <c r="K568" s="28">
        <v>2.5000000000000001E-2</v>
      </c>
      <c r="L568" s="28">
        <f t="shared" si="329"/>
        <v>0.32941692187009275</v>
      </c>
      <c r="M568" s="76" t="str">
        <f t="shared" si="330"/>
        <v>P</v>
      </c>
      <c r="N568" s="30">
        <v>85</v>
      </c>
      <c r="O568" s="28">
        <f t="shared" si="322"/>
        <v>0.13456606402178387</v>
      </c>
      <c r="P568" s="29">
        <v>78</v>
      </c>
      <c r="Q568" s="28">
        <f t="shared" si="323"/>
        <v>0.12348415286704874</v>
      </c>
      <c r="R568" s="29">
        <v>78</v>
      </c>
      <c r="S568" s="28">
        <f t="shared" si="324"/>
        <v>0.12348415286704874</v>
      </c>
      <c r="T568" s="28">
        <v>2.5000000000000001E-2</v>
      </c>
      <c r="U568" s="28">
        <f t="shared" si="325"/>
        <v>0.38153436975588134</v>
      </c>
      <c r="V568" s="76" t="str">
        <f t="shared" si="326"/>
        <v>P</v>
      </c>
      <c r="W568" s="31">
        <f t="shared" si="327"/>
        <v>0.76095129162597408</v>
      </c>
      <c r="X568" s="32" t="str">
        <f t="shared" si="328"/>
        <v>C</v>
      </c>
      <c r="Y568" s="41"/>
    </row>
    <row r="569" spans="1:25" s="39" customFormat="1" ht="18.95" customHeight="1" x14ac:dyDescent="0.25">
      <c r="A569" s="24">
        <v>5</v>
      </c>
      <c r="B569" s="25" t="s">
        <v>1102</v>
      </c>
      <c r="C569" s="26" t="s">
        <v>96</v>
      </c>
      <c r="D569" s="26" t="s">
        <v>1103</v>
      </c>
      <c r="E569" s="29">
        <v>73</v>
      </c>
      <c r="F569" s="28">
        <f t="shared" si="317"/>
        <v>0.11568938193343899</v>
      </c>
      <c r="G569" s="29">
        <v>71</v>
      </c>
      <c r="H569" s="28">
        <f t="shared" si="318"/>
        <v>0.1124022417123136</v>
      </c>
      <c r="I569" s="29">
        <v>82</v>
      </c>
      <c r="J569" s="28">
        <f t="shared" si="319"/>
        <v>0.12981667352689738</v>
      </c>
      <c r="K569" s="28">
        <v>2.5000000000000001E-2</v>
      </c>
      <c r="L569" s="28">
        <f t="shared" si="329"/>
        <v>0.35790829717264994</v>
      </c>
      <c r="M569" s="76" t="str">
        <f t="shared" si="330"/>
        <v>P</v>
      </c>
      <c r="N569" s="30">
        <v>80</v>
      </c>
      <c r="O569" s="28">
        <f t="shared" si="322"/>
        <v>0.12665041319697307</v>
      </c>
      <c r="P569" s="29">
        <v>63</v>
      </c>
      <c r="Q569" s="28">
        <f t="shared" si="323"/>
        <v>9.9737200392616285E-2</v>
      </c>
      <c r="R569" s="29">
        <v>71</v>
      </c>
      <c r="S569" s="28">
        <f t="shared" si="324"/>
        <v>0.1124022417123136</v>
      </c>
      <c r="T569" s="28">
        <v>0.02</v>
      </c>
      <c r="U569" s="28">
        <f t="shared" si="325"/>
        <v>0.33878985530190298</v>
      </c>
      <c r="V569" s="76" t="str">
        <f t="shared" si="326"/>
        <v>P</v>
      </c>
      <c r="W569" s="31">
        <f t="shared" si="327"/>
        <v>0.74169815247455295</v>
      </c>
      <c r="X569" s="37" t="str">
        <f t="shared" si="328"/>
        <v>C</v>
      </c>
      <c r="Y569" s="38"/>
    </row>
    <row r="570" spans="1:25" s="34" customFormat="1" ht="18.95" customHeight="1" x14ac:dyDescent="0.25">
      <c r="A570" s="24">
        <v>6</v>
      </c>
      <c r="B570" s="25" t="s">
        <v>1104</v>
      </c>
      <c r="C570" s="26" t="s">
        <v>91</v>
      </c>
      <c r="D570" s="26" t="s">
        <v>1105</v>
      </c>
      <c r="E570" s="29">
        <v>90</v>
      </c>
      <c r="F570" s="28">
        <f t="shared" si="317"/>
        <v>0.14263074484944532</v>
      </c>
      <c r="G570" s="29">
        <v>81</v>
      </c>
      <c r="H570" s="28">
        <f t="shared" si="318"/>
        <v>0.12823354336193524</v>
      </c>
      <c r="I570" s="29">
        <v>91</v>
      </c>
      <c r="J570" s="28">
        <f t="shared" si="319"/>
        <v>0.14406484501155686</v>
      </c>
      <c r="K570" s="28">
        <v>2.5000000000000001E-2</v>
      </c>
      <c r="L570" s="28">
        <f t="shared" si="329"/>
        <v>0.4149291332229374</v>
      </c>
      <c r="M570" s="76" t="str">
        <f t="shared" si="330"/>
        <v>P</v>
      </c>
      <c r="N570" s="30">
        <v>93</v>
      </c>
      <c r="O570" s="28">
        <f t="shared" si="322"/>
        <v>0.14723110534148118</v>
      </c>
      <c r="P570" s="29">
        <v>86</v>
      </c>
      <c r="Q570" s="28">
        <f t="shared" si="323"/>
        <v>0.13614919418674604</v>
      </c>
      <c r="R570" s="29">
        <v>91</v>
      </c>
      <c r="S570" s="28">
        <f t="shared" si="324"/>
        <v>0.14406484501155686</v>
      </c>
      <c r="T570" s="28">
        <v>2.5000000000000001E-2</v>
      </c>
      <c r="U570" s="28">
        <f t="shared" si="325"/>
        <v>0.42744514453978405</v>
      </c>
      <c r="V570" s="76" t="str">
        <f t="shared" si="326"/>
        <v>P</v>
      </c>
      <c r="W570" s="31">
        <f t="shared" si="327"/>
        <v>0.89237427776272149</v>
      </c>
      <c r="X570" s="32" t="str">
        <f t="shared" si="328"/>
        <v>B</v>
      </c>
      <c r="Y570" s="41" t="s">
        <v>11</v>
      </c>
    </row>
    <row r="571" spans="1:25" s="34" customFormat="1" ht="18.75" customHeight="1" x14ac:dyDescent="0.25">
      <c r="A571" s="24">
        <v>7</v>
      </c>
      <c r="B571" s="25" t="s">
        <v>1106</v>
      </c>
      <c r="C571" s="26" t="s">
        <v>96</v>
      </c>
      <c r="D571" s="26" t="s">
        <v>1107</v>
      </c>
      <c r="E571" s="29">
        <v>50</v>
      </c>
      <c r="F571" s="28">
        <f t="shared" si="317"/>
        <v>7.9239302694136288E-2</v>
      </c>
      <c r="G571" s="29">
        <v>68</v>
      </c>
      <c r="H571" s="28">
        <f t="shared" si="318"/>
        <v>0.1076528512174271</v>
      </c>
      <c r="I571" s="29">
        <v>74</v>
      </c>
      <c r="J571" s="28">
        <f t="shared" si="319"/>
        <v>0.11715163220720008</v>
      </c>
      <c r="K571" s="28">
        <v>2.5000000000000001E-2</v>
      </c>
      <c r="L571" s="28">
        <f t="shared" si="329"/>
        <v>0.30404378611876348</v>
      </c>
      <c r="M571" s="76" t="str">
        <f t="shared" si="330"/>
        <v>P</v>
      </c>
      <c r="N571" s="30">
        <v>65</v>
      </c>
      <c r="O571" s="28">
        <f t="shared" si="322"/>
        <v>0.10290346072254061</v>
      </c>
      <c r="P571" s="29">
        <v>64</v>
      </c>
      <c r="Q571" s="28">
        <f t="shared" si="323"/>
        <v>0.10132033055757846</v>
      </c>
      <c r="R571" s="29">
        <v>50</v>
      </c>
      <c r="S571" s="28">
        <f t="shared" si="324"/>
        <v>7.9156508248108159E-2</v>
      </c>
      <c r="T571" s="28">
        <v>2.5000000000000001E-2</v>
      </c>
      <c r="U571" s="28">
        <f t="shared" si="325"/>
        <v>0.28338029952822724</v>
      </c>
      <c r="V571" s="76" t="str">
        <f t="shared" si="326"/>
        <v>F</v>
      </c>
      <c r="W571" s="31">
        <f t="shared" si="327"/>
        <v>0.63742408564699071</v>
      </c>
      <c r="X571" s="32" t="str">
        <f t="shared" si="328"/>
        <v>D</v>
      </c>
      <c r="Y571" s="42"/>
    </row>
    <row r="572" spans="1:25" s="96" customFormat="1" ht="18.95" customHeight="1" x14ac:dyDescent="0.25">
      <c r="A572" s="24">
        <v>8</v>
      </c>
      <c r="B572" s="85" t="s">
        <v>1141</v>
      </c>
      <c r="C572" s="86" t="s">
        <v>91</v>
      </c>
      <c r="D572" s="86" t="s">
        <v>900</v>
      </c>
      <c r="E572" s="89">
        <v>76</v>
      </c>
      <c r="F572" s="88">
        <f>E572/631</f>
        <v>0.12044374009508717</v>
      </c>
      <c r="G572" s="89">
        <v>78</v>
      </c>
      <c r="H572" s="88">
        <f>G572/631.66</f>
        <v>0.12348415286704874</v>
      </c>
      <c r="I572" s="89">
        <v>76</v>
      </c>
      <c r="J572" s="88">
        <f>I572/631.66</f>
        <v>0.12031789253712441</v>
      </c>
      <c r="K572" s="28">
        <v>2.5000000000000001E-2</v>
      </c>
      <c r="L572" s="28">
        <f t="shared" si="329"/>
        <v>0.36424578549926034</v>
      </c>
      <c r="M572" s="76" t="str">
        <f t="shared" si="330"/>
        <v>P</v>
      </c>
      <c r="N572" s="90">
        <v>80</v>
      </c>
      <c r="O572" s="88">
        <f>N572/631.66</f>
        <v>0.12665041319697307</v>
      </c>
      <c r="P572" s="89">
        <v>64</v>
      </c>
      <c r="Q572" s="88">
        <f>P572/631.66</f>
        <v>0.10132033055757846</v>
      </c>
      <c r="R572" s="89">
        <v>72</v>
      </c>
      <c r="S572" s="88">
        <f>R572/631.66</f>
        <v>0.11398537187727575</v>
      </c>
      <c r="T572" s="88">
        <v>0.02</v>
      </c>
      <c r="U572" s="28">
        <f t="shared" si="325"/>
        <v>0.34195611563182726</v>
      </c>
      <c r="V572" s="76" t="str">
        <f t="shared" si="326"/>
        <v>P</v>
      </c>
      <c r="W572" s="91">
        <f>T572+S572+Q572+O572+K572+J572+H572+F572</f>
        <v>0.75120190113108765</v>
      </c>
      <c r="X572" s="92" t="str">
        <f t="shared" si="328"/>
        <v>C</v>
      </c>
      <c r="Y572" s="97" t="s">
        <v>11</v>
      </c>
    </row>
    <row r="573" spans="1:25" s="36" customFormat="1" ht="18.95" customHeight="1" x14ac:dyDescent="0.25">
      <c r="A573" s="24">
        <v>9</v>
      </c>
      <c r="B573" s="25" t="s">
        <v>1108</v>
      </c>
      <c r="C573" s="26" t="s">
        <v>96</v>
      </c>
      <c r="D573" s="26" t="s">
        <v>1109</v>
      </c>
      <c r="E573" s="29">
        <v>75</v>
      </c>
      <c r="F573" s="28">
        <f t="shared" si="317"/>
        <v>0.11885895404120443</v>
      </c>
      <c r="G573" s="29">
        <v>82</v>
      </c>
      <c r="H573" s="28">
        <f t="shared" si="318"/>
        <v>0.12981667352689738</v>
      </c>
      <c r="I573" s="29">
        <v>82</v>
      </c>
      <c r="J573" s="28">
        <f t="shared" si="319"/>
        <v>0.12981667352689738</v>
      </c>
      <c r="K573" s="28">
        <v>2.5000000000000001E-2</v>
      </c>
      <c r="L573" s="28">
        <f t="shared" si="329"/>
        <v>0.37849230109499921</v>
      </c>
      <c r="M573" s="76" t="str">
        <f t="shared" si="330"/>
        <v>P</v>
      </c>
      <c r="N573" s="30">
        <v>72</v>
      </c>
      <c r="O573" s="28">
        <f t="shared" si="322"/>
        <v>0.11398537187727575</v>
      </c>
      <c r="P573" s="29">
        <v>75</v>
      </c>
      <c r="Q573" s="28">
        <f t="shared" si="323"/>
        <v>0.11873476237216224</v>
      </c>
      <c r="R573" s="29">
        <v>62</v>
      </c>
      <c r="S573" s="28">
        <f t="shared" si="324"/>
        <v>9.8154070227654128E-2</v>
      </c>
      <c r="T573" s="28">
        <v>2.5000000000000001E-2</v>
      </c>
      <c r="U573" s="28">
        <f t="shared" si="325"/>
        <v>0.33087420447709215</v>
      </c>
      <c r="V573" s="76" t="str">
        <f t="shared" si="326"/>
        <v>P</v>
      </c>
      <c r="W573" s="31">
        <f t="shared" si="327"/>
        <v>0.75936650557209129</v>
      </c>
      <c r="X573" s="32" t="str">
        <f t="shared" si="328"/>
        <v>C</v>
      </c>
      <c r="Y573" s="43"/>
    </row>
    <row r="574" spans="1:25" s="36" customFormat="1" ht="18.95" customHeight="1" x14ac:dyDescent="0.25">
      <c r="A574" s="24">
        <v>10</v>
      </c>
      <c r="B574" s="25" t="s">
        <v>1110</v>
      </c>
      <c r="C574" s="26" t="s">
        <v>96</v>
      </c>
      <c r="D574" s="26" t="s">
        <v>1111</v>
      </c>
      <c r="E574" s="29">
        <v>94</v>
      </c>
      <c r="F574" s="28">
        <f t="shared" si="317"/>
        <v>0.14896988906497624</v>
      </c>
      <c r="G574" s="29">
        <v>92</v>
      </c>
      <c r="H574" s="28">
        <f t="shared" si="318"/>
        <v>0.14564797517651903</v>
      </c>
      <c r="I574" s="29">
        <v>97</v>
      </c>
      <c r="J574" s="28">
        <f t="shared" si="319"/>
        <v>0.15356362600132983</v>
      </c>
      <c r="K574" s="28">
        <v>2.5000000000000001E-2</v>
      </c>
      <c r="L574" s="28">
        <f t="shared" si="329"/>
        <v>0.44818149024282511</v>
      </c>
      <c r="M574" s="76" t="str">
        <f t="shared" si="330"/>
        <v>P</v>
      </c>
      <c r="N574" s="30">
        <v>94</v>
      </c>
      <c r="O574" s="28">
        <f t="shared" si="322"/>
        <v>0.14881423550644335</v>
      </c>
      <c r="P574" s="29">
        <v>94</v>
      </c>
      <c r="Q574" s="28">
        <f t="shared" si="323"/>
        <v>0.14881423550644335</v>
      </c>
      <c r="R574" s="29">
        <v>96</v>
      </c>
      <c r="S574" s="28">
        <f t="shared" si="324"/>
        <v>0.15198049583636766</v>
      </c>
      <c r="T574" s="28">
        <v>2.5000000000000001E-2</v>
      </c>
      <c r="U574" s="28">
        <f t="shared" si="325"/>
        <v>0.44960896684925433</v>
      </c>
      <c r="V574" s="76" t="str">
        <f t="shared" si="326"/>
        <v>P</v>
      </c>
      <c r="W574" s="31">
        <f t="shared" si="327"/>
        <v>0.94779045709207954</v>
      </c>
      <c r="X574" s="32" t="str">
        <f t="shared" si="328"/>
        <v>A</v>
      </c>
      <c r="Y574" s="35"/>
    </row>
    <row r="575" spans="1:25" s="96" customFormat="1" ht="18.95" customHeight="1" x14ac:dyDescent="0.25">
      <c r="A575" s="24">
        <v>11</v>
      </c>
      <c r="B575" s="85" t="s">
        <v>905</v>
      </c>
      <c r="C575" s="86" t="s">
        <v>91</v>
      </c>
      <c r="D575" s="86" t="s">
        <v>906</v>
      </c>
      <c r="E575" s="89">
        <v>96</v>
      </c>
      <c r="F575" s="88">
        <f>E575/631</f>
        <v>0.15213946117274169</v>
      </c>
      <c r="G575" s="89">
        <v>88</v>
      </c>
      <c r="H575" s="88">
        <f>G575/631.66</f>
        <v>0.13931545451667038</v>
      </c>
      <c r="I575" s="89">
        <v>94</v>
      </c>
      <c r="J575" s="88">
        <f>I575/631.66</f>
        <v>0.14881423550644335</v>
      </c>
      <c r="K575" s="28">
        <v>2.5000000000000001E-2</v>
      </c>
      <c r="L575" s="28">
        <f t="shared" si="329"/>
        <v>0.44026915119585541</v>
      </c>
      <c r="M575" s="76" t="str">
        <f t="shared" si="330"/>
        <v>P</v>
      </c>
      <c r="N575" s="90">
        <v>90</v>
      </c>
      <c r="O575" s="88">
        <f>N575/631.66</f>
        <v>0.14248171484659469</v>
      </c>
      <c r="P575" s="89">
        <v>94</v>
      </c>
      <c r="Q575" s="88">
        <f>P575/631.66</f>
        <v>0.14881423550644335</v>
      </c>
      <c r="R575" s="89">
        <v>94</v>
      </c>
      <c r="S575" s="88">
        <f>R575/631.66</f>
        <v>0.14881423550644335</v>
      </c>
      <c r="T575" s="88">
        <v>0.02</v>
      </c>
      <c r="U575" s="28">
        <f t="shared" si="325"/>
        <v>0.44011018585948136</v>
      </c>
      <c r="V575" s="76" t="str">
        <f t="shared" si="326"/>
        <v>P</v>
      </c>
      <c r="W575" s="91">
        <f>T575+S575+Q575+O575+K575+J575+H575+F575</f>
        <v>0.92537933705533681</v>
      </c>
      <c r="X575" s="92" t="str">
        <f t="shared" si="328"/>
        <v>A</v>
      </c>
      <c r="Y575" s="95"/>
    </row>
    <row r="576" spans="1:25" s="36" customFormat="1" ht="18.95" customHeight="1" x14ac:dyDescent="0.25">
      <c r="A576" s="24">
        <v>12</v>
      </c>
      <c r="B576" s="25" t="s">
        <v>1112</v>
      </c>
      <c r="C576" s="26" t="s">
        <v>91</v>
      </c>
      <c r="D576" s="26" t="s">
        <v>1113</v>
      </c>
      <c r="E576" s="29">
        <v>91</v>
      </c>
      <c r="F576" s="28">
        <f t="shared" si="317"/>
        <v>0.14421553090332806</v>
      </c>
      <c r="G576" s="29">
        <v>83</v>
      </c>
      <c r="H576" s="28">
        <f t="shared" si="318"/>
        <v>0.13139980369185955</v>
      </c>
      <c r="I576" s="29">
        <v>85</v>
      </c>
      <c r="J576" s="28">
        <f t="shared" si="319"/>
        <v>0.13456606402178387</v>
      </c>
      <c r="K576" s="28">
        <v>2.5000000000000001E-2</v>
      </c>
      <c r="L576" s="28">
        <f t="shared" si="329"/>
        <v>0.41018139861697145</v>
      </c>
      <c r="M576" s="76" t="str">
        <f t="shared" si="330"/>
        <v>P</v>
      </c>
      <c r="N576" s="30">
        <v>86</v>
      </c>
      <c r="O576" s="28">
        <f t="shared" si="322"/>
        <v>0.13614919418674604</v>
      </c>
      <c r="P576" s="29">
        <v>79</v>
      </c>
      <c r="Q576" s="28">
        <f t="shared" si="323"/>
        <v>0.1250672830320109</v>
      </c>
      <c r="R576" s="29">
        <v>82</v>
      </c>
      <c r="S576" s="28">
        <f t="shared" si="324"/>
        <v>0.12981667352689738</v>
      </c>
      <c r="T576" s="28">
        <v>0.02</v>
      </c>
      <c r="U576" s="28">
        <f t="shared" si="325"/>
        <v>0.39103315074565437</v>
      </c>
      <c r="V576" s="76" t="str">
        <f t="shared" si="326"/>
        <v>P</v>
      </c>
      <c r="W576" s="31">
        <f t="shared" si="327"/>
        <v>0.84621454936262586</v>
      </c>
      <c r="X576" s="32" t="str">
        <f t="shared" si="328"/>
        <v>B</v>
      </c>
      <c r="Y576" s="40"/>
    </row>
    <row r="577" spans="1:46" s="34" customFormat="1" ht="18.95" customHeight="1" x14ac:dyDescent="0.25">
      <c r="A577" s="24">
        <v>13</v>
      </c>
      <c r="B577" s="25" t="s">
        <v>1114</v>
      </c>
      <c r="C577" s="26" t="s">
        <v>91</v>
      </c>
      <c r="D577" s="26" t="s">
        <v>1115</v>
      </c>
      <c r="E577" s="29">
        <v>83</v>
      </c>
      <c r="F577" s="28">
        <f t="shared" si="317"/>
        <v>0.13153724247226625</v>
      </c>
      <c r="G577" s="29">
        <v>80</v>
      </c>
      <c r="H577" s="28">
        <f t="shared" si="318"/>
        <v>0.12665041319697307</v>
      </c>
      <c r="I577" s="29">
        <v>84</v>
      </c>
      <c r="J577" s="28">
        <f t="shared" si="319"/>
        <v>0.13298293385682172</v>
      </c>
      <c r="K577" s="28">
        <v>2.5000000000000001E-2</v>
      </c>
      <c r="L577" s="28">
        <f t="shared" si="329"/>
        <v>0.39117058952606099</v>
      </c>
      <c r="M577" s="76" t="str">
        <f t="shared" si="330"/>
        <v>P</v>
      </c>
      <c r="N577" s="30">
        <v>85</v>
      </c>
      <c r="O577" s="28">
        <f t="shared" si="322"/>
        <v>0.13456606402178387</v>
      </c>
      <c r="P577" s="29">
        <v>69</v>
      </c>
      <c r="Q577" s="28">
        <f t="shared" si="323"/>
        <v>0.10923598138238927</v>
      </c>
      <c r="R577" s="29">
        <v>90</v>
      </c>
      <c r="S577" s="28">
        <f t="shared" si="324"/>
        <v>0.14248171484659469</v>
      </c>
      <c r="T577" s="28">
        <v>2.5000000000000001E-2</v>
      </c>
      <c r="U577" s="28">
        <f t="shared" si="325"/>
        <v>0.38628376025076783</v>
      </c>
      <c r="V577" s="76" t="str">
        <f t="shared" si="326"/>
        <v>P</v>
      </c>
      <c r="W577" s="31">
        <f t="shared" si="327"/>
        <v>0.82745434977682897</v>
      </c>
      <c r="X577" s="32" t="str">
        <f t="shared" si="328"/>
        <v>B</v>
      </c>
      <c r="Y577" s="42"/>
    </row>
    <row r="578" spans="1:46" s="105" customFormat="1" ht="18.95" customHeight="1" x14ac:dyDescent="0.25">
      <c r="A578" s="24">
        <v>14</v>
      </c>
      <c r="B578" s="85" t="s">
        <v>1140</v>
      </c>
      <c r="C578" s="86" t="s">
        <v>91</v>
      </c>
      <c r="D578" s="86" t="s">
        <v>1152</v>
      </c>
      <c r="E578" s="89">
        <v>69</v>
      </c>
      <c r="F578" s="88">
        <f>E578/631</f>
        <v>0.10935023771790808</v>
      </c>
      <c r="G578" s="89">
        <v>91</v>
      </c>
      <c r="H578" s="88">
        <f>G578/631.66</f>
        <v>0.14406484501155686</v>
      </c>
      <c r="I578" s="89">
        <v>84</v>
      </c>
      <c r="J578" s="88">
        <f>I578/631.66</f>
        <v>0.13298293385682172</v>
      </c>
      <c r="K578" s="28">
        <v>2.5000000000000001E-2</v>
      </c>
      <c r="L578" s="28">
        <f t="shared" si="329"/>
        <v>0.3863980165862867</v>
      </c>
      <c r="M578" s="76" t="str">
        <f t="shared" si="330"/>
        <v>P</v>
      </c>
      <c r="N578" s="90">
        <v>83</v>
      </c>
      <c r="O578" s="88">
        <f>N578/631.66</f>
        <v>0.13139980369185955</v>
      </c>
      <c r="P578" s="89">
        <v>81</v>
      </c>
      <c r="Q578" s="88">
        <f>P578/631.66</f>
        <v>0.12823354336193524</v>
      </c>
      <c r="R578" s="89">
        <v>79</v>
      </c>
      <c r="S578" s="88">
        <f>R578/631.66</f>
        <v>0.1250672830320109</v>
      </c>
      <c r="T578" s="88">
        <v>2.5000000000000001E-2</v>
      </c>
      <c r="U578" s="28">
        <f t="shared" si="325"/>
        <v>0.38470063008580568</v>
      </c>
      <c r="V578" s="76" t="str">
        <f t="shared" si="326"/>
        <v>P</v>
      </c>
      <c r="W578" s="91">
        <f>T578+S578+Q578+O578+K578+J578+H578+F578</f>
        <v>0.82109864667209242</v>
      </c>
      <c r="X578" s="104" t="str">
        <f t="shared" si="328"/>
        <v>B</v>
      </c>
      <c r="Y578" s="102"/>
    </row>
    <row r="579" spans="1:46" s="34" customFormat="1" ht="18.95" customHeight="1" x14ac:dyDescent="0.25">
      <c r="A579" s="24">
        <v>15</v>
      </c>
      <c r="B579" s="25" t="s">
        <v>1116</v>
      </c>
      <c r="C579" s="26" t="s">
        <v>91</v>
      </c>
      <c r="D579" s="26" t="s">
        <v>1117</v>
      </c>
      <c r="E579" s="29">
        <v>95</v>
      </c>
      <c r="F579" s="28">
        <f t="shared" si="317"/>
        <v>0.15055467511885895</v>
      </c>
      <c r="G579" s="29">
        <v>95</v>
      </c>
      <c r="H579" s="28">
        <f t="shared" si="318"/>
        <v>0.15039736567140552</v>
      </c>
      <c r="I579" s="29">
        <v>93</v>
      </c>
      <c r="J579" s="28">
        <f t="shared" si="319"/>
        <v>0.14723110534148118</v>
      </c>
      <c r="K579" s="28">
        <v>2.5000000000000001E-2</v>
      </c>
      <c r="L579" s="28">
        <f t="shared" si="329"/>
        <v>0.4481831461317457</v>
      </c>
      <c r="M579" s="76" t="str">
        <f t="shared" si="330"/>
        <v>P</v>
      </c>
      <c r="N579" s="30">
        <v>88</v>
      </c>
      <c r="O579" s="28">
        <f t="shared" si="322"/>
        <v>0.13931545451667038</v>
      </c>
      <c r="P579" s="29">
        <v>93</v>
      </c>
      <c r="Q579" s="28">
        <f t="shared" si="323"/>
        <v>0.14723110534148118</v>
      </c>
      <c r="R579" s="29">
        <v>94</v>
      </c>
      <c r="S579" s="28">
        <f t="shared" si="324"/>
        <v>0.14881423550644335</v>
      </c>
      <c r="T579" s="28">
        <v>2.5000000000000001E-2</v>
      </c>
      <c r="U579" s="28">
        <f t="shared" si="325"/>
        <v>0.43536079536459493</v>
      </c>
      <c r="V579" s="76" t="str">
        <f t="shared" si="326"/>
        <v>P</v>
      </c>
      <c r="W579" s="31">
        <f t="shared" si="327"/>
        <v>0.93354394149634046</v>
      </c>
      <c r="X579" s="32" t="str">
        <f t="shared" si="328"/>
        <v>A</v>
      </c>
      <c r="Y579" s="41"/>
    </row>
    <row r="580" spans="1:46" s="36" customFormat="1" ht="18.95" customHeight="1" x14ac:dyDescent="0.25">
      <c r="A580" s="24">
        <v>16</v>
      </c>
      <c r="B580" s="25" t="s">
        <v>1118</v>
      </c>
      <c r="C580" s="26" t="s">
        <v>96</v>
      </c>
      <c r="D580" s="26" t="s">
        <v>1119</v>
      </c>
      <c r="E580" s="29">
        <v>73</v>
      </c>
      <c r="F580" s="28">
        <f t="shared" ref="F580:F584" si="331">E580/631</f>
        <v>0.11568938193343899</v>
      </c>
      <c r="G580" s="29">
        <v>70</v>
      </c>
      <c r="H580" s="28">
        <f t="shared" ref="H580:H584" si="332">G580/631.66</f>
        <v>0.11081911154735143</v>
      </c>
      <c r="I580" s="29">
        <v>75</v>
      </c>
      <c r="J580" s="28">
        <f t="shared" ref="J580:J584" si="333">I580/631.66</f>
        <v>0.11873476237216224</v>
      </c>
      <c r="K580" s="28">
        <v>2.5000000000000001E-2</v>
      </c>
      <c r="L580" s="28">
        <f t="shared" si="329"/>
        <v>0.34524325585295268</v>
      </c>
      <c r="M580" s="76" t="str">
        <f t="shared" si="330"/>
        <v>P</v>
      </c>
      <c r="N580" s="30">
        <v>63</v>
      </c>
      <c r="O580" s="28">
        <f t="shared" ref="O580:O584" si="334">N580/631.66</f>
        <v>9.9737200392616285E-2</v>
      </c>
      <c r="P580" s="29">
        <v>68</v>
      </c>
      <c r="Q580" s="28">
        <f t="shared" ref="Q580:Q584" si="335">P580/631.66</f>
        <v>0.1076528512174271</v>
      </c>
      <c r="R580" s="29">
        <v>61</v>
      </c>
      <c r="S580" s="28">
        <f t="shared" ref="S580:S584" si="336">R580/631.66</f>
        <v>9.6570940062691957E-2</v>
      </c>
      <c r="T580" s="28">
        <v>2.5000000000000001E-2</v>
      </c>
      <c r="U580" s="28">
        <f t="shared" si="325"/>
        <v>0.30396099167273533</v>
      </c>
      <c r="V580" s="76" t="str">
        <f t="shared" si="326"/>
        <v>P</v>
      </c>
      <c r="W580" s="31">
        <f t="shared" si="327"/>
        <v>0.69920424752568811</v>
      </c>
      <c r="X580" s="32" t="str">
        <f t="shared" si="328"/>
        <v>D</v>
      </c>
      <c r="Y580" s="35"/>
    </row>
    <row r="581" spans="1:46" s="93" customFormat="1" ht="18.95" customHeight="1" x14ac:dyDescent="0.25">
      <c r="A581" s="24">
        <v>17</v>
      </c>
      <c r="B581" s="85" t="s">
        <v>1142</v>
      </c>
      <c r="C581" s="86" t="s">
        <v>91</v>
      </c>
      <c r="D581" s="86" t="s">
        <v>1153</v>
      </c>
      <c r="E581" s="89">
        <v>93</v>
      </c>
      <c r="F581" s="88">
        <f>E581/631</f>
        <v>0.1473851030110935</v>
      </c>
      <c r="G581" s="89">
        <v>86</v>
      </c>
      <c r="H581" s="88">
        <f>G581/631.66</f>
        <v>0.13614919418674604</v>
      </c>
      <c r="I581" s="89">
        <v>95</v>
      </c>
      <c r="J581" s="88">
        <f>I581/631.66</f>
        <v>0.15039736567140552</v>
      </c>
      <c r="K581" s="28">
        <v>2.5000000000000001E-2</v>
      </c>
      <c r="L581" s="28">
        <f t="shared" si="329"/>
        <v>0.43393166286924501</v>
      </c>
      <c r="M581" s="76" t="str">
        <f t="shared" si="330"/>
        <v>P</v>
      </c>
      <c r="N581" s="90">
        <v>84</v>
      </c>
      <c r="O581" s="88">
        <f>N581/631.66</f>
        <v>0.13298293385682172</v>
      </c>
      <c r="P581" s="89">
        <v>91</v>
      </c>
      <c r="Q581" s="88">
        <f>P581/631.66</f>
        <v>0.14406484501155686</v>
      </c>
      <c r="R581" s="89">
        <v>96</v>
      </c>
      <c r="S581" s="88">
        <f>R581/631.66</f>
        <v>0.15198049583636766</v>
      </c>
      <c r="T581" s="88">
        <v>2.5000000000000001E-2</v>
      </c>
      <c r="U581" s="28">
        <f t="shared" si="325"/>
        <v>0.42902827470474625</v>
      </c>
      <c r="V581" s="76" t="str">
        <f t="shared" si="326"/>
        <v>P</v>
      </c>
      <c r="W581" s="91">
        <f>T581+S581+Q581+O581+K581+J581+H581+F581</f>
        <v>0.91295993757399141</v>
      </c>
      <c r="X581" s="92" t="str">
        <f t="shared" si="328"/>
        <v>A</v>
      </c>
      <c r="Y581" s="102"/>
    </row>
    <row r="582" spans="1:46" s="39" customFormat="1" ht="18.95" customHeight="1" x14ac:dyDescent="0.25">
      <c r="A582" s="24">
        <v>18</v>
      </c>
      <c r="B582" s="25" t="s">
        <v>1120</v>
      </c>
      <c r="C582" s="26" t="s">
        <v>91</v>
      </c>
      <c r="D582" s="26" t="s">
        <v>1121</v>
      </c>
      <c r="E582" s="29">
        <v>62</v>
      </c>
      <c r="F582" s="28">
        <f t="shared" si="331"/>
        <v>9.8256735340728998E-2</v>
      </c>
      <c r="G582" s="29">
        <v>68</v>
      </c>
      <c r="H582" s="28">
        <f t="shared" si="332"/>
        <v>0.1076528512174271</v>
      </c>
      <c r="I582" s="29">
        <v>91</v>
      </c>
      <c r="J582" s="28">
        <f t="shared" si="333"/>
        <v>0.14406484501155686</v>
      </c>
      <c r="K582" s="28">
        <v>2.5000000000000001E-2</v>
      </c>
      <c r="L582" s="28">
        <f t="shared" si="329"/>
        <v>0.34997443156971297</v>
      </c>
      <c r="M582" s="76" t="str">
        <f t="shared" si="330"/>
        <v>P</v>
      </c>
      <c r="N582" s="30">
        <v>55</v>
      </c>
      <c r="O582" s="28">
        <f t="shared" si="334"/>
        <v>8.7072159072918986E-2</v>
      </c>
      <c r="P582" s="29">
        <v>58</v>
      </c>
      <c r="Q582" s="28">
        <f t="shared" si="335"/>
        <v>9.1821549567805472E-2</v>
      </c>
      <c r="R582" s="29">
        <v>61</v>
      </c>
      <c r="S582" s="28">
        <f t="shared" si="336"/>
        <v>9.6570940062691957E-2</v>
      </c>
      <c r="T582" s="28">
        <v>2.5000000000000001E-2</v>
      </c>
      <c r="U582" s="28">
        <f t="shared" si="325"/>
        <v>0.27546464870341641</v>
      </c>
      <c r="V582" s="76" t="str">
        <f t="shared" si="326"/>
        <v>F</v>
      </c>
      <c r="W582" s="31">
        <f t="shared" si="327"/>
        <v>0.67543908027312938</v>
      </c>
      <c r="X582" s="37" t="str">
        <f t="shared" si="328"/>
        <v>D</v>
      </c>
      <c r="Y582" s="38"/>
    </row>
    <row r="583" spans="1:46" s="93" customFormat="1" ht="18.95" customHeight="1" x14ac:dyDescent="0.25">
      <c r="A583" s="24">
        <v>19</v>
      </c>
      <c r="B583" s="85" t="s">
        <v>921</v>
      </c>
      <c r="C583" s="86" t="s">
        <v>91</v>
      </c>
      <c r="D583" s="86" t="s">
        <v>922</v>
      </c>
      <c r="E583" s="89">
        <v>51</v>
      </c>
      <c r="F583" s="88">
        <f>E583/631</f>
        <v>8.0824088748019024E-2</v>
      </c>
      <c r="G583" s="89">
        <v>56</v>
      </c>
      <c r="H583" s="88">
        <f>G583/631.66</f>
        <v>8.8655289237881144E-2</v>
      </c>
      <c r="I583" s="89">
        <v>75</v>
      </c>
      <c r="J583" s="88">
        <f>I583/631.66</f>
        <v>0.11873476237216224</v>
      </c>
      <c r="K583" s="28">
        <v>2.5000000000000001E-2</v>
      </c>
      <c r="L583" s="28">
        <f t="shared" si="329"/>
        <v>0.28821414035806242</v>
      </c>
      <c r="M583" s="76" t="str">
        <f t="shared" si="330"/>
        <v>P</v>
      </c>
      <c r="N583" s="90">
        <v>60</v>
      </c>
      <c r="O583" s="88">
        <f>N583/631.66</f>
        <v>9.49878098977298E-2</v>
      </c>
      <c r="P583" s="89">
        <v>65</v>
      </c>
      <c r="Q583" s="88">
        <f>P583/631.66</f>
        <v>0.10290346072254061</v>
      </c>
      <c r="R583" s="89">
        <v>50</v>
      </c>
      <c r="S583" s="88">
        <f>R583/631.66</f>
        <v>7.9156508248108159E-2</v>
      </c>
      <c r="T583" s="88">
        <v>2.5000000000000001E-2</v>
      </c>
      <c r="U583" s="28">
        <f t="shared" si="325"/>
        <v>0.27704777886837856</v>
      </c>
      <c r="V583" s="76" t="str">
        <f t="shared" si="326"/>
        <v>F</v>
      </c>
      <c r="W583" s="91">
        <f>T583+S583+Q583+O583+K583+J583+H583+F583</f>
        <v>0.61526191922644102</v>
      </c>
      <c r="X583" s="92" t="str">
        <f t="shared" si="328"/>
        <v>D</v>
      </c>
      <c r="Y583" s="98"/>
    </row>
    <row r="584" spans="1:46" s="36" customFormat="1" ht="18.95" customHeight="1" x14ac:dyDescent="0.25">
      <c r="A584" s="24">
        <v>20</v>
      </c>
      <c r="B584" s="25" t="s">
        <v>1122</v>
      </c>
      <c r="C584" s="26" t="s">
        <v>91</v>
      </c>
      <c r="D584" s="26" t="s">
        <v>1123</v>
      </c>
      <c r="E584" s="29">
        <v>64</v>
      </c>
      <c r="F584" s="28">
        <f t="shared" si="331"/>
        <v>0.10142630744849446</v>
      </c>
      <c r="G584" s="29">
        <v>79</v>
      </c>
      <c r="H584" s="28">
        <f t="shared" si="332"/>
        <v>0.1250672830320109</v>
      </c>
      <c r="I584" s="29">
        <v>89</v>
      </c>
      <c r="J584" s="28">
        <f t="shared" si="333"/>
        <v>0.14089858468163252</v>
      </c>
      <c r="K584" s="28">
        <v>2.5000000000000001E-2</v>
      </c>
      <c r="L584" s="28">
        <f t="shared" si="329"/>
        <v>0.36739217516213785</v>
      </c>
      <c r="M584" s="76" t="str">
        <f t="shared" si="330"/>
        <v>P</v>
      </c>
      <c r="N584" s="30">
        <v>68</v>
      </c>
      <c r="O584" s="28">
        <f t="shared" si="334"/>
        <v>0.1076528512174271</v>
      </c>
      <c r="P584" s="29">
        <v>54</v>
      </c>
      <c r="Q584" s="28">
        <f t="shared" si="335"/>
        <v>8.5489028907956816E-2</v>
      </c>
      <c r="R584" s="29">
        <v>76</v>
      </c>
      <c r="S584" s="28">
        <f t="shared" si="336"/>
        <v>0.12031789253712441</v>
      </c>
      <c r="T584" s="28">
        <v>2.5000000000000001E-2</v>
      </c>
      <c r="U584" s="28">
        <f t="shared" si="325"/>
        <v>0.31345977266250835</v>
      </c>
      <c r="V584" s="76" t="str">
        <f t="shared" si="326"/>
        <v>P</v>
      </c>
      <c r="W584" s="31">
        <f t="shared" si="327"/>
        <v>0.73085194782464613</v>
      </c>
      <c r="X584" s="32" t="str">
        <f t="shared" si="328"/>
        <v>C</v>
      </c>
      <c r="Y584" s="40"/>
    </row>
    <row r="585" spans="1:46" s="39" customFormat="1" ht="18.95" customHeight="1" x14ac:dyDescent="0.25">
      <c r="A585" s="24">
        <v>21</v>
      </c>
      <c r="B585" s="25" t="s">
        <v>1126</v>
      </c>
      <c r="C585" s="26" t="s">
        <v>91</v>
      </c>
      <c r="D585" s="26" t="s">
        <v>1127</v>
      </c>
      <c r="E585" s="29">
        <v>80</v>
      </c>
      <c r="F585" s="28">
        <f t="shared" ref="F585:F586" si="337">E585/631</f>
        <v>0.12678288431061807</v>
      </c>
      <c r="G585" s="29">
        <v>75</v>
      </c>
      <c r="H585" s="28">
        <f t="shared" ref="H585:H586" si="338">G585/631.66</f>
        <v>0.11873476237216224</v>
      </c>
      <c r="I585" s="29">
        <v>94</v>
      </c>
      <c r="J585" s="28">
        <f t="shared" ref="J585:J586" si="339">I585/631.66</f>
        <v>0.14881423550644335</v>
      </c>
      <c r="K585" s="28">
        <v>2.5000000000000001E-2</v>
      </c>
      <c r="L585" s="28">
        <f t="shared" si="329"/>
        <v>0.39433188218922366</v>
      </c>
      <c r="M585" s="76" t="str">
        <f t="shared" si="330"/>
        <v>P</v>
      </c>
      <c r="N585" s="30">
        <v>85</v>
      </c>
      <c r="O585" s="28">
        <f t="shared" ref="O585:O586" si="340">N585/631.66</f>
        <v>0.13456606402178387</v>
      </c>
      <c r="P585" s="29">
        <v>79</v>
      </c>
      <c r="Q585" s="28">
        <f t="shared" ref="Q585:Q586" si="341">P585/631.66</f>
        <v>0.1250672830320109</v>
      </c>
      <c r="R585" s="29">
        <v>71</v>
      </c>
      <c r="S585" s="28">
        <f t="shared" ref="S585:S586" si="342">R585/631.66</f>
        <v>0.1124022417123136</v>
      </c>
      <c r="T585" s="28">
        <v>0.02</v>
      </c>
      <c r="U585" s="28">
        <f t="shared" si="325"/>
        <v>0.37203558876610837</v>
      </c>
      <c r="V585" s="76" t="str">
        <f t="shared" si="326"/>
        <v>P</v>
      </c>
      <c r="W585" s="31">
        <f t="shared" ref="W585:W586" si="343">T585+S585+Q585+O585+K585+J585+H585+F585</f>
        <v>0.81136747095533202</v>
      </c>
      <c r="X585" s="37" t="str">
        <f t="shared" si="328"/>
        <v>B</v>
      </c>
      <c r="Y585" s="38"/>
    </row>
    <row r="586" spans="1:46" s="34" customFormat="1" ht="18.95" customHeight="1" x14ac:dyDescent="0.25">
      <c r="A586" s="24">
        <v>22</v>
      </c>
      <c r="B586" s="25" t="s">
        <v>1128</v>
      </c>
      <c r="C586" s="26" t="s">
        <v>91</v>
      </c>
      <c r="D586" s="26" t="s">
        <v>1129</v>
      </c>
      <c r="E586" s="29">
        <v>73</v>
      </c>
      <c r="F586" s="28">
        <f t="shared" si="337"/>
        <v>0.11568938193343899</v>
      </c>
      <c r="G586" s="29">
        <v>85</v>
      </c>
      <c r="H586" s="28">
        <f t="shared" si="338"/>
        <v>0.13456606402178387</v>
      </c>
      <c r="I586" s="29">
        <v>96</v>
      </c>
      <c r="J586" s="28">
        <f t="shared" si="339"/>
        <v>0.15198049583636766</v>
      </c>
      <c r="K586" s="28">
        <v>2.5000000000000001E-2</v>
      </c>
      <c r="L586" s="28">
        <f t="shared" si="329"/>
        <v>0.4022359417915905</v>
      </c>
      <c r="M586" s="76" t="str">
        <f t="shared" si="330"/>
        <v>P</v>
      </c>
      <c r="N586" s="30">
        <v>67</v>
      </c>
      <c r="O586" s="28">
        <f t="shared" si="340"/>
        <v>0.10606972105246494</v>
      </c>
      <c r="P586" s="29">
        <v>68</v>
      </c>
      <c r="Q586" s="28">
        <f t="shared" si="341"/>
        <v>0.1076528512174271</v>
      </c>
      <c r="R586" s="29">
        <v>78</v>
      </c>
      <c r="S586" s="28">
        <f t="shared" si="342"/>
        <v>0.12348415286704874</v>
      </c>
      <c r="T586" s="28">
        <v>0.02</v>
      </c>
      <c r="U586" s="28">
        <f t="shared" si="325"/>
        <v>0.33720672513694078</v>
      </c>
      <c r="V586" s="76" t="str">
        <f t="shared" si="326"/>
        <v>P</v>
      </c>
      <c r="W586" s="31">
        <f t="shared" si="343"/>
        <v>0.78444266692853126</v>
      </c>
      <c r="X586" s="32" t="str">
        <f t="shared" si="328"/>
        <v>C</v>
      </c>
      <c r="Y586" s="41" t="s">
        <v>11</v>
      </c>
    </row>
    <row r="587" spans="1:46" ht="15" customHeight="1" x14ac:dyDescent="0.2">
      <c r="A587" s="44" t="s">
        <v>30</v>
      </c>
      <c r="B587" s="45"/>
      <c r="C587" s="45"/>
      <c r="D587" s="46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7"/>
      <c r="U587" s="55"/>
      <c r="V587" s="55"/>
      <c r="W587" s="45"/>
      <c r="X587" s="48"/>
      <c r="Y587" s="49"/>
      <c r="Z587" s="50"/>
      <c r="AA587" s="51"/>
      <c r="AB587" s="52"/>
      <c r="AC587" s="52"/>
      <c r="AD587" s="53"/>
      <c r="AE587" s="54"/>
      <c r="AF587" s="53"/>
      <c r="AG587" s="54"/>
      <c r="AH587" s="53"/>
      <c r="AI587" s="54"/>
      <c r="AJ587" s="55"/>
      <c r="AK587" s="53"/>
      <c r="AL587" s="54"/>
      <c r="AM587" s="53"/>
      <c r="AN587" s="54"/>
      <c r="AO587" s="53"/>
      <c r="AP587" s="54"/>
      <c r="AQ587" s="55"/>
      <c r="AR587" s="56"/>
      <c r="AS587" s="57"/>
      <c r="AT587" s="58"/>
    </row>
    <row r="588" spans="1:46" ht="15" customHeight="1" x14ac:dyDescent="0.2">
      <c r="A588" s="44"/>
      <c r="B588" s="45"/>
      <c r="C588" s="45"/>
      <c r="D588" s="46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55"/>
      <c r="U588" s="55"/>
      <c r="V588" s="55"/>
      <c r="W588" s="45"/>
      <c r="X588" s="48"/>
      <c r="Y588" s="49"/>
      <c r="Z588" s="50"/>
      <c r="AA588" s="51"/>
      <c r="AB588" s="52"/>
      <c r="AC588" s="52"/>
      <c r="AD588" s="53"/>
      <c r="AE588" s="54"/>
      <c r="AF588" s="53"/>
      <c r="AG588" s="54"/>
      <c r="AH588" s="53"/>
      <c r="AI588" s="54"/>
      <c r="AJ588" s="55"/>
      <c r="AK588" s="53"/>
      <c r="AL588" s="54"/>
      <c r="AM588" s="53"/>
      <c r="AN588" s="54"/>
      <c r="AO588" s="53"/>
      <c r="AP588" s="54"/>
      <c r="AQ588" s="55"/>
      <c r="AR588" s="56"/>
      <c r="AS588" s="57"/>
      <c r="AT588" s="58"/>
    </row>
    <row r="589" spans="1:46" ht="15" customHeight="1" x14ac:dyDescent="0.2">
      <c r="A589" s="44"/>
      <c r="B589" s="45"/>
      <c r="C589" s="45"/>
      <c r="D589" s="46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55"/>
      <c r="U589" s="55"/>
      <c r="V589" s="55"/>
      <c r="W589" s="45"/>
      <c r="X589" s="48"/>
      <c r="Y589" s="49"/>
      <c r="Z589" s="50"/>
      <c r="AA589" s="51"/>
      <c r="AB589" s="52"/>
      <c r="AC589" s="52"/>
      <c r="AD589" s="53"/>
      <c r="AE589" s="54"/>
      <c r="AF589" s="53"/>
      <c r="AG589" s="54"/>
      <c r="AH589" s="53"/>
      <c r="AI589" s="54"/>
      <c r="AJ589" s="55"/>
      <c r="AK589" s="53"/>
      <c r="AL589" s="54"/>
      <c r="AM589" s="53"/>
      <c r="AN589" s="54"/>
      <c r="AO589" s="53"/>
      <c r="AP589" s="54"/>
      <c r="AQ589" s="55"/>
      <c r="AR589" s="56"/>
      <c r="AS589" s="57"/>
      <c r="AT589" s="58"/>
    </row>
    <row r="590" spans="1:46" ht="15" customHeight="1" x14ac:dyDescent="0.2">
      <c r="A590" s="44"/>
      <c r="B590" s="45"/>
      <c r="C590" s="45"/>
      <c r="D590" s="46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55"/>
      <c r="U590" s="55"/>
      <c r="V590" s="55"/>
      <c r="W590" s="45"/>
      <c r="X590" s="48"/>
      <c r="Y590" s="49"/>
      <c r="Z590" s="50"/>
      <c r="AA590" s="51"/>
      <c r="AB590" s="52"/>
      <c r="AC590" s="52"/>
      <c r="AD590" s="53"/>
      <c r="AE590" s="54"/>
      <c r="AF590" s="53"/>
      <c r="AG590" s="54"/>
      <c r="AH590" s="53"/>
      <c r="AI590" s="54"/>
      <c r="AJ590" s="55"/>
      <c r="AK590" s="53"/>
      <c r="AL590" s="54"/>
      <c r="AM590" s="53"/>
      <c r="AN590" s="54"/>
      <c r="AO590" s="53"/>
      <c r="AP590" s="54"/>
      <c r="AQ590" s="55"/>
      <c r="AR590" s="56"/>
      <c r="AS590" s="57"/>
      <c r="AT590" s="58"/>
    </row>
    <row r="591" spans="1:46" ht="15" customHeight="1" x14ac:dyDescent="0.2">
      <c r="A591" s="44"/>
      <c r="B591" s="45"/>
      <c r="C591" s="45"/>
      <c r="D591" s="46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55"/>
      <c r="U591" s="55"/>
      <c r="V591" s="55"/>
      <c r="W591" s="45"/>
      <c r="X591" s="48"/>
      <c r="Y591" s="49"/>
      <c r="Z591" s="50"/>
      <c r="AA591" s="51"/>
      <c r="AB591" s="52"/>
      <c r="AC591" s="52"/>
      <c r="AD591" s="53"/>
      <c r="AE591" s="54"/>
      <c r="AF591" s="53"/>
      <c r="AG591" s="54"/>
      <c r="AH591" s="53"/>
      <c r="AI591" s="54"/>
      <c r="AJ591" s="55"/>
      <c r="AK591" s="53"/>
      <c r="AL591" s="54"/>
      <c r="AM591" s="53"/>
      <c r="AN591" s="54"/>
      <c r="AO591" s="53"/>
      <c r="AP591" s="54"/>
      <c r="AQ591" s="55"/>
      <c r="AR591" s="56"/>
      <c r="AS591" s="57"/>
      <c r="AT591" s="58"/>
    </row>
    <row r="592" spans="1:46" ht="15" customHeight="1" x14ac:dyDescent="0.2">
      <c r="A592" s="44"/>
      <c r="B592" s="45"/>
      <c r="C592" s="45"/>
      <c r="D592" s="46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55"/>
      <c r="U592" s="55"/>
      <c r="V592" s="55"/>
      <c r="W592" s="45"/>
      <c r="X592" s="48"/>
      <c r="Y592" s="49"/>
      <c r="Z592" s="50"/>
      <c r="AA592" s="51"/>
      <c r="AB592" s="52"/>
      <c r="AC592" s="52"/>
      <c r="AD592" s="53"/>
      <c r="AE592" s="54"/>
      <c r="AF592" s="53"/>
      <c r="AG592" s="54"/>
      <c r="AH592" s="53"/>
      <c r="AI592" s="54"/>
      <c r="AJ592" s="55"/>
      <c r="AK592" s="53"/>
      <c r="AL592" s="54"/>
      <c r="AM592" s="53"/>
      <c r="AN592" s="54"/>
      <c r="AO592" s="53"/>
      <c r="AP592" s="54"/>
      <c r="AQ592" s="55"/>
      <c r="AR592" s="56"/>
      <c r="AS592" s="57"/>
      <c r="AT592" s="58"/>
    </row>
    <row r="593" spans="1:46" ht="15" customHeight="1" x14ac:dyDescent="0.2">
      <c r="A593" s="44"/>
      <c r="B593" s="45"/>
      <c r="C593" s="45"/>
      <c r="D593" s="46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55"/>
      <c r="U593" s="55"/>
      <c r="V593" s="55"/>
      <c r="W593" s="45"/>
      <c r="X593" s="48"/>
      <c r="Y593" s="49"/>
      <c r="Z593" s="50"/>
      <c r="AA593" s="51"/>
      <c r="AB593" s="52"/>
      <c r="AC593" s="52"/>
      <c r="AD593" s="53"/>
      <c r="AE593" s="54"/>
      <c r="AF593" s="53"/>
      <c r="AG593" s="54"/>
      <c r="AH593" s="53"/>
      <c r="AI593" s="54"/>
      <c r="AJ593" s="55"/>
      <c r="AK593" s="53"/>
      <c r="AL593" s="54"/>
      <c r="AM593" s="53"/>
      <c r="AN593" s="54"/>
      <c r="AO593" s="53"/>
      <c r="AP593" s="54"/>
      <c r="AQ593" s="55"/>
      <c r="AR593" s="56"/>
      <c r="AS593" s="57"/>
      <c r="AT593" s="58"/>
    </row>
    <row r="594" spans="1:46" ht="15" customHeight="1" x14ac:dyDescent="0.2">
      <c r="A594" s="44"/>
      <c r="B594" s="45"/>
      <c r="C594" s="45"/>
      <c r="D594" s="46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55"/>
      <c r="U594" s="55"/>
      <c r="V594" s="55"/>
      <c r="W594" s="45"/>
      <c r="X594" s="48"/>
      <c r="Y594" s="49"/>
      <c r="Z594" s="50"/>
      <c r="AA594" s="51"/>
      <c r="AB594" s="52"/>
      <c r="AC594" s="52"/>
      <c r="AD594" s="53"/>
      <c r="AE594" s="54"/>
      <c r="AF594" s="53"/>
      <c r="AG594" s="54"/>
      <c r="AH594" s="53"/>
      <c r="AI594" s="54"/>
      <c r="AJ594" s="55"/>
      <c r="AK594" s="53"/>
      <c r="AL594" s="54"/>
      <c r="AM594" s="53"/>
      <c r="AN594" s="54"/>
      <c r="AO594" s="53"/>
      <c r="AP594" s="54"/>
      <c r="AQ594" s="55"/>
      <c r="AR594" s="56"/>
      <c r="AS594" s="57"/>
      <c r="AT594" s="58"/>
    </row>
    <row r="595" spans="1:46" ht="15" customHeight="1" x14ac:dyDescent="0.2">
      <c r="A595" s="44"/>
      <c r="B595" s="45"/>
      <c r="C595" s="45"/>
      <c r="D595" s="46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55"/>
      <c r="U595" s="55"/>
      <c r="V595" s="55"/>
      <c r="W595" s="45"/>
      <c r="X595" s="48"/>
      <c r="Y595" s="49"/>
      <c r="Z595" s="50"/>
      <c r="AA595" s="51"/>
      <c r="AB595" s="52"/>
      <c r="AC595" s="52"/>
      <c r="AD595" s="53"/>
      <c r="AE595" s="54"/>
      <c r="AF595" s="53"/>
      <c r="AG595" s="54"/>
      <c r="AH595" s="53"/>
      <c r="AI595" s="54"/>
      <c r="AJ595" s="55"/>
      <c r="AK595" s="53"/>
      <c r="AL595" s="54"/>
      <c r="AM595" s="53"/>
      <c r="AN595" s="54"/>
      <c r="AO595" s="53"/>
      <c r="AP595" s="54"/>
      <c r="AQ595" s="55"/>
      <c r="AR595" s="56"/>
      <c r="AS595" s="57"/>
      <c r="AT595" s="58"/>
    </row>
    <row r="596" spans="1:46" ht="15" customHeight="1" x14ac:dyDescent="0.2">
      <c r="A596" s="44"/>
      <c r="B596" s="45"/>
      <c r="C596" s="45"/>
      <c r="D596" s="46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55"/>
      <c r="U596" s="55"/>
      <c r="V596" s="55"/>
      <c r="W596" s="45"/>
      <c r="X596" s="48"/>
      <c r="Y596" s="49"/>
      <c r="Z596" s="50"/>
      <c r="AA596" s="51"/>
      <c r="AB596" s="52"/>
      <c r="AC596" s="52"/>
      <c r="AD596" s="53"/>
      <c r="AE596" s="54"/>
      <c r="AF596" s="53"/>
      <c r="AG596" s="54"/>
      <c r="AH596" s="53"/>
      <c r="AI596" s="54"/>
      <c r="AJ596" s="55"/>
      <c r="AK596" s="53"/>
      <c r="AL596" s="54"/>
      <c r="AM596" s="53"/>
      <c r="AN596" s="54"/>
      <c r="AO596" s="53"/>
      <c r="AP596" s="54"/>
      <c r="AQ596" s="55"/>
      <c r="AR596" s="56"/>
      <c r="AS596" s="57"/>
      <c r="AT596" s="58"/>
    </row>
    <row r="597" spans="1:46" ht="15" customHeight="1" x14ac:dyDescent="0.2">
      <c r="A597" s="44"/>
      <c r="B597" s="45"/>
      <c r="C597" s="45"/>
      <c r="D597" s="46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55"/>
      <c r="U597" s="55"/>
      <c r="V597" s="55"/>
      <c r="W597" s="45"/>
      <c r="X597" s="48"/>
      <c r="Y597" s="49"/>
      <c r="Z597" s="50"/>
      <c r="AA597" s="51"/>
      <c r="AB597" s="52"/>
      <c r="AC597" s="52"/>
      <c r="AD597" s="53"/>
      <c r="AE597" s="54"/>
      <c r="AF597" s="53"/>
      <c r="AG597" s="54"/>
      <c r="AH597" s="53"/>
      <c r="AI597" s="54"/>
      <c r="AJ597" s="55"/>
      <c r="AK597" s="53"/>
      <c r="AL597" s="54"/>
      <c r="AM597" s="53"/>
      <c r="AN597" s="54"/>
      <c r="AO597" s="53"/>
      <c r="AP597" s="54"/>
      <c r="AQ597" s="55"/>
      <c r="AR597" s="56"/>
      <c r="AS597" s="57"/>
      <c r="AT597" s="58"/>
    </row>
    <row r="598" spans="1:46" ht="15" customHeight="1" x14ac:dyDescent="0.2">
      <c r="A598" s="44"/>
      <c r="B598" s="45"/>
      <c r="C598" s="45"/>
      <c r="D598" s="46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55"/>
      <c r="U598" s="55"/>
      <c r="V598" s="55"/>
      <c r="W598" s="45"/>
      <c r="X598" s="48"/>
      <c r="Y598" s="49"/>
      <c r="Z598" s="50"/>
      <c r="AA598" s="51"/>
      <c r="AB598" s="52"/>
      <c r="AC598" s="52"/>
      <c r="AD598" s="53"/>
      <c r="AE598" s="54"/>
      <c r="AF598" s="53"/>
      <c r="AG598" s="54"/>
      <c r="AH598" s="53"/>
      <c r="AI598" s="54"/>
      <c r="AJ598" s="55"/>
      <c r="AK598" s="53"/>
      <c r="AL598" s="54"/>
      <c r="AM598" s="53"/>
      <c r="AN598" s="54"/>
      <c r="AO598" s="53"/>
      <c r="AP598" s="54"/>
      <c r="AQ598" s="55"/>
      <c r="AR598" s="56"/>
      <c r="AS598" s="57"/>
      <c r="AT598" s="58"/>
    </row>
    <row r="599" spans="1:46" ht="15" customHeight="1" x14ac:dyDescent="0.2">
      <c r="A599" s="44"/>
      <c r="B599" s="45"/>
      <c r="C599" s="45"/>
      <c r="D599" s="46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55"/>
      <c r="U599" s="55"/>
      <c r="V599" s="55"/>
      <c r="W599" s="45"/>
      <c r="X599" s="48"/>
      <c r="Y599" s="49"/>
      <c r="Z599" s="50"/>
      <c r="AA599" s="51"/>
      <c r="AB599" s="52"/>
      <c r="AC599" s="52"/>
      <c r="AD599" s="53"/>
      <c r="AE599" s="54"/>
      <c r="AF599" s="53"/>
      <c r="AG599" s="54"/>
      <c r="AH599" s="53"/>
      <c r="AI599" s="54"/>
      <c r="AJ599" s="55"/>
      <c r="AK599" s="53"/>
      <c r="AL599" s="54"/>
      <c r="AM599" s="53"/>
      <c r="AN599" s="54"/>
      <c r="AO599" s="53"/>
      <c r="AP599" s="54"/>
      <c r="AQ599" s="55"/>
      <c r="AR599" s="56"/>
      <c r="AS599" s="57"/>
      <c r="AT599" s="58"/>
    </row>
    <row r="600" spans="1:46" s="7" customFormat="1" ht="30" x14ac:dyDescent="0.2">
      <c r="A600" s="254" t="s">
        <v>17</v>
      </c>
      <c r="B600" s="255"/>
      <c r="C600" s="255"/>
      <c r="D600" s="255"/>
      <c r="E600" s="255"/>
      <c r="F600" s="255"/>
      <c r="G600" s="255"/>
      <c r="H600" s="255"/>
      <c r="I600" s="255"/>
      <c r="J600" s="255"/>
      <c r="K600" s="255"/>
      <c r="L600" s="255"/>
      <c r="M600" s="255"/>
      <c r="N600" s="255"/>
      <c r="O600" s="255"/>
      <c r="P600" s="255"/>
      <c r="Q600" s="255"/>
      <c r="R600" s="255"/>
      <c r="S600" s="255"/>
      <c r="T600" s="255"/>
      <c r="U600" s="255"/>
      <c r="V600" s="255"/>
      <c r="W600" s="255"/>
      <c r="X600" s="255"/>
      <c r="Y600" s="255"/>
    </row>
    <row r="601" spans="1:46" ht="15.95" customHeight="1" x14ac:dyDescent="0.2">
      <c r="A601" s="8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1"/>
      <c r="Y601" s="12"/>
    </row>
    <row r="602" spans="1:46" ht="21" customHeight="1" x14ac:dyDescent="0.2">
      <c r="A602" s="14" t="s">
        <v>77</v>
      </c>
      <c r="B602" s="14"/>
      <c r="C602" s="14"/>
      <c r="D602" s="15"/>
      <c r="E602" s="16"/>
      <c r="F602" s="16"/>
      <c r="G602" s="16"/>
      <c r="H602" s="16"/>
      <c r="I602" s="16"/>
      <c r="J602" s="16"/>
      <c r="K602" s="17" t="s">
        <v>80</v>
      </c>
      <c r="L602" s="17"/>
      <c r="M602" s="17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8"/>
    </row>
    <row r="603" spans="1:46" ht="18" customHeight="1" x14ac:dyDescent="0.2">
      <c r="A603" s="14" t="s">
        <v>78</v>
      </c>
      <c r="B603" s="14"/>
      <c r="C603" s="14"/>
      <c r="D603" s="15"/>
      <c r="E603" s="16"/>
      <c r="F603" s="16"/>
      <c r="G603" s="16"/>
      <c r="H603" s="16"/>
      <c r="I603" s="16"/>
      <c r="J603" s="16"/>
      <c r="K603" s="17" t="s">
        <v>62</v>
      </c>
      <c r="L603" s="17"/>
      <c r="M603" s="17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8" t="s">
        <v>10</v>
      </c>
    </row>
    <row r="604" spans="1:46" ht="15.95" customHeight="1" x14ac:dyDescent="0.2">
      <c r="A604" s="19"/>
      <c r="B604" s="20"/>
      <c r="C604" s="20"/>
      <c r="D604" s="21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22"/>
    </row>
    <row r="605" spans="1:46" ht="14.1" customHeight="1" x14ac:dyDescent="0.2">
      <c r="A605" s="235" t="s">
        <v>2</v>
      </c>
      <c r="B605" s="236" t="s">
        <v>3</v>
      </c>
      <c r="C605" s="236" t="s">
        <v>4</v>
      </c>
      <c r="D605" s="236" t="s">
        <v>5</v>
      </c>
      <c r="E605" s="237" t="s">
        <v>21</v>
      </c>
      <c r="F605" s="238"/>
      <c r="G605" s="238"/>
      <c r="H605" s="238"/>
      <c r="I605" s="238"/>
      <c r="J605" s="238"/>
      <c r="K605" s="238"/>
      <c r="L605" s="71"/>
      <c r="M605" s="66"/>
      <c r="N605" s="235" t="s">
        <v>22</v>
      </c>
      <c r="O605" s="235"/>
      <c r="P605" s="235"/>
      <c r="Q605" s="235"/>
      <c r="R605" s="235"/>
      <c r="S605" s="235"/>
      <c r="T605" s="256"/>
      <c r="U605" s="71"/>
      <c r="V605" s="72"/>
      <c r="W605" s="257" t="s">
        <v>6</v>
      </c>
      <c r="X605" s="243" t="s">
        <v>1</v>
      </c>
      <c r="Y605" s="236" t="s">
        <v>1134</v>
      </c>
    </row>
    <row r="606" spans="1:46" ht="14.1" customHeight="1" x14ac:dyDescent="0.2">
      <c r="A606" s="235"/>
      <c r="B606" s="236"/>
      <c r="C606" s="236"/>
      <c r="D606" s="236"/>
      <c r="E606" s="240"/>
      <c r="F606" s="241"/>
      <c r="G606" s="241"/>
      <c r="H606" s="241"/>
      <c r="I606" s="241"/>
      <c r="J606" s="241"/>
      <c r="K606" s="241"/>
      <c r="L606" s="73"/>
      <c r="M606" s="68"/>
      <c r="N606" s="235"/>
      <c r="O606" s="235"/>
      <c r="P606" s="235"/>
      <c r="Q606" s="235"/>
      <c r="R606" s="235"/>
      <c r="S606" s="235"/>
      <c r="T606" s="256"/>
      <c r="U606" s="73"/>
      <c r="V606" s="74"/>
      <c r="W606" s="258"/>
      <c r="X606" s="243"/>
      <c r="Y606" s="236"/>
    </row>
    <row r="607" spans="1:46" ht="14.1" customHeight="1" x14ac:dyDescent="0.2">
      <c r="A607" s="235"/>
      <c r="B607" s="236"/>
      <c r="C607" s="236"/>
      <c r="D607" s="236"/>
      <c r="E607" s="232" t="s">
        <v>14</v>
      </c>
      <c r="F607" s="232"/>
      <c r="G607" s="232" t="s">
        <v>15</v>
      </c>
      <c r="H607" s="232"/>
      <c r="I607" s="232" t="s">
        <v>16</v>
      </c>
      <c r="J607" s="232"/>
      <c r="K607" s="23" t="s">
        <v>13</v>
      </c>
      <c r="L607" s="23" t="s">
        <v>1132</v>
      </c>
      <c r="M607" s="23" t="s">
        <v>1133</v>
      </c>
      <c r="N607" s="232" t="s">
        <v>14</v>
      </c>
      <c r="O607" s="232"/>
      <c r="P607" s="232" t="s">
        <v>15</v>
      </c>
      <c r="Q607" s="232"/>
      <c r="R607" s="232" t="s">
        <v>16</v>
      </c>
      <c r="S607" s="232"/>
      <c r="T607" s="23" t="s">
        <v>13</v>
      </c>
      <c r="U607" s="23" t="s">
        <v>1132</v>
      </c>
      <c r="V607" s="23" t="s">
        <v>1133</v>
      </c>
      <c r="W607" s="259"/>
      <c r="X607" s="243"/>
      <c r="Y607" s="236"/>
    </row>
    <row r="608" spans="1:46" s="34" customFormat="1" ht="20.100000000000001" customHeight="1" x14ac:dyDescent="0.25">
      <c r="A608" s="24">
        <v>1</v>
      </c>
      <c r="B608" s="25" t="s">
        <v>929</v>
      </c>
      <c r="C608" s="26" t="s">
        <v>96</v>
      </c>
      <c r="D608" s="26" t="s">
        <v>930</v>
      </c>
      <c r="E608" s="29">
        <v>64</v>
      </c>
      <c r="F608" s="28">
        <f t="shared" ref="F608:F619" si="344">E608/631</f>
        <v>0.10142630744849446</v>
      </c>
      <c r="G608" s="29">
        <v>61</v>
      </c>
      <c r="H608" s="28">
        <f t="shared" ref="H608:H619" si="345">G608/631.66</f>
        <v>9.6570940062691957E-2</v>
      </c>
      <c r="I608" s="29">
        <v>57</v>
      </c>
      <c r="J608" s="28">
        <f t="shared" ref="J608:J619" si="346">I608/631.66</f>
        <v>9.0238419402843301E-2</v>
      </c>
      <c r="K608" s="28">
        <v>0.02</v>
      </c>
      <c r="L608" s="28">
        <f t="shared" ref="L608" si="347">F608+H608+J608</f>
        <v>0.28823566691402969</v>
      </c>
      <c r="M608" s="76" t="str">
        <f t="shared" ref="M608" si="348">IF(L608&lt;28.5%,"F",IF(L608&gt;=28.5%,"P"))</f>
        <v>P</v>
      </c>
      <c r="N608" s="30">
        <v>57</v>
      </c>
      <c r="O608" s="28">
        <f t="shared" ref="O608:O619" si="349">N608/631.66</f>
        <v>9.0238419402843301E-2</v>
      </c>
      <c r="P608" s="29">
        <v>73</v>
      </c>
      <c r="Q608" s="28">
        <f t="shared" ref="Q608:Q619" si="350">P608/631.66</f>
        <v>0.11556850204223792</v>
      </c>
      <c r="R608" s="29">
        <v>62</v>
      </c>
      <c r="S608" s="28">
        <f t="shared" ref="S608:S619" si="351">R608/631.66</f>
        <v>9.8154070227654128E-2</v>
      </c>
      <c r="T608" s="28">
        <v>2.5000000000000001E-2</v>
      </c>
      <c r="U608" s="28">
        <f t="shared" ref="U608:U630" si="352">O608+Q608+S608</f>
        <v>0.30396099167273538</v>
      </c>
      <c r="V608" s="76" t="str">
        <f t="shared" ref="V608:V630" si="353">IF(U608&lt;28.5%,"F",IF(U608&gt;=28.5%,"P"))</f>
        <v>P</v>
      </c>
      <c r="W608" s="31">
        <f t="shared" ref="W608:W630" si="354">T608+S608+Q608+O608+K608+J608+H608+F608</f>
        <v>0.63719665858676511</v>
      </c>
      <c r="X608" s="32" t="str">
        <f t="shared" ref="X608:X630" si="355">IF(W608&lt;60%,"F",IF(W608&lt;70%,"D",IF(W608&lt;80%,"C",IF(W608&lt;90%,"B",IF(W608&gt;=90%,"A")))))</f>
        <v>D</v>
      </c>
      <c r="Y608" s="33"/>
    </row>
    <row r="609" spans="1:25" s="36" customFormat="1" ht="20.100000000000001" customHeight="1" x14ac:dyDescent="0.25">
      <c r="A609" s="24">
        <v>2</v>
      </c>
      <c r="B609" s="25" t="s">
        <v>931</v>
      </c>
      <c r="C609" s="26" t="s">
        <v>91</v>
      </c>
      <c r="D609" s="26" t="s">
        <v>932</v>
      </c>
      <c r="E609" s="29">
        <v>77</v>
      </c>
      <c r="F609" s="28">
        <f t="shared" si="344"/>
        <v>0.12202852614896989</v>
      </c>
      <c r="G609" s="29">
        <v>64</v>
      </c>
      <c r="H609" s="28">
        <f t="shared" si="345"/>
        <v>0.10132033055757846</v>
      </c>
      <c r="I609" s="29">
        <v>79</v>
      </c>
      <c r="J609" s="28">
        <f t="shared" si="346"/>
        <v>0.1250672830320109</v>
      </c>
      <c r="K609" s="28">
        <v>2.5000000000000001E-2</v>
      </c>
      <c r="L609" s="28">
        <f t="shared" ref="L609:L630" si="356">F609+H609+J609</f>
        <v>0.34841613973855923</v>
      </c>
      <c r="M609" s="76" t="str">
        <f t="shared" ref="M609:M630" si="357">IF(L609&lt;28.5%,"F",IF(L609&gt;=28.5%,"P"))</f>
        <v>P</v>
      </c>
      <c r="N609" s="30">
        <v>76</v>
      </c>
      <c r="O609" s="28">
        <f t="shared" si="349"/>
        <v>0.12031789253712441</v>
      </c>
      <c r="P609" s="29">
        <v>80</v>
      </c>
      <c r="Q609" s="28">
        <f t="shared" si="350"/>
        <v>0.12665041319697307</v>
      </c>
      <c r="R609" s="29">
        <v>76</v>
      </c>
      <c r="S609" s="28">
        <f t="shared" si="351"/>
        <v>0.12031789253712441</v>
      </c>
      <c r="T609" s="28">
        <v>2.5000000000000001E-2</v>
      </c>
      <c r="U609" s="28">
        <f t="shared" si="352"/>
        <v>0.36728619827122189</v>
      </c>
      <c r="V609" s="76" t="str">
        <f t="shared" si="353"/>
        <v>P</v>
      </c>
      <c r="W609" s="31">
        <f t="shared" si="354"/>
        <v>0.76570233800978116</v>
      </c>
      <c r="X609" s="32" t="str">
        <f t="shared" si="355"/>
        <v>C</v>
      </c>
      <c r="Y609" s="35"/>
    </row>
    <row r="610" spans="1:25" s="39" customFormat="1" ht="20.100000000000001" customHeight="1" x14ac:dyDescent="0.25">
      <c r="A610" s="24">
        <v>3</v>
      </c>
      <c r="B610" s="25" t="s">
        <v>933</v>
      </c>
      <c r="C610" s="26" t="s">
        <v>91</v>
      </c>
      <c r="D610" s="26" t="s">
        <v>934</v>
      </c>
      <c r="E610" s="29">
        <v>74</v>
      </c>
      <c r="F610" s="28">
        <f t="shared" si="344"/>
        <v>0.11727416798732171</v>
      </c>
      <c r="G610" s="29">
        <v>77</v>
      </c>
      <c r="H610" s="28">
        <f t="shared" si="345"/>
        <v>0.12190102270208657</v>
      </c>
      <c r="I610" s="29">
        <v>82</v>
      </c>
      <c r="J610" s="28">
        <f t="shared" si="346"/>
        <v>0.12981667352689738</v>
      </c>
      <c r="K610" s="28">
        <v>2.5000000000000001E-2</v>
      </c>
      <c r="L610" s="28">
        <f t="shared" si="356"/>
        <v>0.3689918642163057</v>
      </c>
      <c r="M610" s="76" t="str">
        <f t="shared" si="357"/>
        <v>P</v>
      </c>
      <c r="N610" s="30">
        <v>86</v>
      </c>
      <c r="O610" s="28">
        <f t="shared" si="349"/>
        <v>0.13614919418674604</v>
      </c>
      <c r="P610" s="29">
        <v>86</v>
      </c>
      <c r="Q610" s="28">
        <f t="shared" si="350"/>
        <v>0.13614919418674604</v>
      </c>
      <c r="R610" s="29">
        <v>94</v>
      </c>
      <c r="S610" s="28">
        <f t="shared" si="351"/>
        <v>0.14881423550644335</v>
      </c>
      <c r="T610" s="28">
        <v>2.5000000000000001E-2</v>
      </c>
      <c r="U610" s="28">
        <f t="shared" si="352"/>
        <v>0.42111262387993542</v>
      </c>
      <c r="V610" s="76" t="str">
        <f t="shared" si="353"/>
        <v>P</v>
      </c>
      <c r="W610" s="31">
        <f t="shared" si="354"/>
        <v>0.84010448809624105</v>
      </c>
      <c r="X610" s="37" t="str">
        <f t="shared" si="355"/>
        <v>B</v>
      </c>
      <c r="Y610" s="38"/>
    </row>
    <row r="611" spans="1:25" s="36" customFormat="1" ht="20.100000000000001" customHeight="1" x14ac:dyDescent="0.25">
      <c r="A611" s="24">
        <v>4</v>
      </c>
      <c r="B611" s="25" t="s">
        <v>935</v>
      </c>
      <c r="C611" s="26" t="s">
        <v>91</v>
      </c>
      <c r="D611" s="26" t="s">
        <v>936</v>
      </c>
      <c r="E611" s="29">
        <v>69</v>
      </c>
      <c r="F611" s="28">
        <f t="shared" si="344"/>
        <v>0.10935023771790808</v>
      </c>
      <c r="G611" s="29">
        <v>70</v>
      </c>
      <c r="H611" s="28">
        <f t="shared" si="345"/>
        <v>0.11081911154735143</v>
      </c>
      <c r="I611" s="29">
        <v>60</v>
      </c>
      <c r="J611" s="28">
        <f t="shared" si="346"/>
        <v>9.49878098977298E-2</v>
      </c>
      <c r="K611" s="28">
        <v>0.02</v>
      </c>
      <c r="L611" s="28">
        <f t="shared" si="356"/>
        <v>0.31515715916298931</v>
      </c>
      <c r="M611" s="76" t="str">
        <f t="shared" si="357"/>
        <v>P</v>
      </c>
      <c r="N611" s="30">
        <v>89</v>
      </c>
      <c r="O611" s="28">
        <f t="shared" si="349"/>
        <v>0.14089858468163252</v>
      </c>
      <c r="P611" s="29">
        <v>96</v>
      </c>
      <c r="Q611" s="28">
        <f t="shared" si="350"/>
        <v>0.15198049583636766</v>
      </c>
      <c r="R611" s="29">
        <v>78</v>
      </c>
      <c r="S611" s="28">
        <f t="shared" si="351"/>
        <v>0.12348415286704874</v>
      </c>
      <c r="T611" s="28">
        <v>0.01</v>
      </c>
      <c r="U611" s="28">
        <f t="shared" si="352"/>
        <v>0.41636323338504888</v>
      </c>
      <c r="V611" s="76" t="str">
        <f t="shared" si="353"/>
        <v>P</v>
      </c>
      <c r="W611" s="31">
        <f t="shared" si="354"/>
        <v>0.76152039254803827</v>
      </c>
      <c r="X611" s="32" t="str">
        <f t="shared" si="355"/>
        <v>C</v>
      </c>
      <c r="Y611" s="40"/>
    </row>
    <row r="612" spans="1:25" s="34" customFormat="1" ht="20.100000000000001" customHeight="1" x14ac:dyDescent="0.25">
      <c r="A612" s="24">
        <v>5</v>
      </c>
      <c r="B612" s="25" t="s">
        <v>937</v>
      </c>
      <c r="C612" s="26" t="s">
        <v>96</v>
      </c>
      <c r="D612" s="26" t="s">
        <v>938</v>
      </c>
      <c r="E612" s="29">
        <v>82</v>
      </c>
      <c r="F612" s="28">
        <f t="shared" si="344"/>
        <v>0.12995245641838352</v>
      </c>
      <c r="G612" s="29">
        <v>87</v>
      </c>
      <c r="H612" s="28">
        <f t="shared" si="345"/>
        <v>0.13773232435170821</v>
      </c>
      <c r="I612" s="29">
        <v>81</v>
      </c>
      <c r="J612" s="28">
        <f t="shared" si="346"/>
        <v>0.12823354336193524</v>
      </c>
      <c r="K612" s="28">
        <v>2.5000000000000001E-2</v>
      </c>
      <c r="L612" s="28">
        <f t="shared" si="356"/>
        <v>0.39591832413202699</v>
      </c>
      <c r="M612" s="76" t="str">
        <f t="shared" si="357"/>
        <v>P</v>
      </c>
      <c r="N612" s="30">
        <v>87</v>
      </c>
      <c r="O612" s="28">
        <f t="shared" si="349"/>
        <v>0.13773232435170821</v>
      </c>
      <c r="P612" s="29">
        <v>87</v>
      </c>
      <c r="Q612" s="28">
        <f t="shared" si="350"/>
        <v>0.13773232435170821</v>
      </c>
      <c r="R612" s="29">
        <v>80</v>
      </c>
      <c r="S612" s="28">
        <f t="shared" si="351"/>
        <v>0.12665041319697307</v>
      </c>
      <c r="T612" s="28">
        <v>2.5000000000000001E-2</v>
      </c>
      <c r="U612" s="28">
        <f t="shared" si="352"/>
        <v>0.40211506190038948</v>
      </c>
      <c r="V612" s="76" t="str">
        <f t="shared" si="353"/>
        <v>P</v>
      </c>
      <c r="W612" s="31">
        <f t="shared" si="354"/>
        <v>0.84803338603241651</v>
      </c>
      <c r="X612" s="32" t="str">
        <f t="shared" si="355"/>
        <v>B</v>
      </c>
      <c r="Y612" s="41"/>
    </row>
    <row r="613" spans="1:25" s="93" customFormat="1" ht="20.100000000000001" customHeight="1" x14ac:dyDescent="0.25">
      <c r="A613" s="24">
        <v>6</v>
      </c>
      <c r="B613" s="85" t="s">
        <v>993</v>
      </c>
      <c r="C613" s="86" t="s">
        <v>91</v>
      </c>
      <c r="D613" s="86" t="s">
        <v>994</v>
      </c>
      <c r="E613" s="89">
        <v>82</v>
      </c>
      <c r="F613" s="88">
        <f>E613/631</f>
        <v>0.12995245641838352</v>
      </c>
      <c r="G613" s="89">
        <v>61</v>
      </c>
      <c r="H613" s="88">
        <f>G613/631.66</f>
        <v>9.6570940062691957E-2</v>
      </c>
      <c r="I613" s="89">
        <v>74</v>
      </c>
      <c r="J613" s="88">
        <f>I613/631.66</f>
        <v>0.11715163220720008</v>
      </c>
      <c r="K613" s="88">
        <v>0.02</v>
      </c>
      <c r="L613" s="28">
        <f t="shared" si="356"/>
        <v>0.34367502868827554</v>
      </c>
      <c r="M613" s="76" t="str">
        <f t="shared" si="357"/>
        <v>P</v>
      </c>
      <c r="N613" s="90">
        <v>68</v>
      </c>
      <c r="O613" s="88">
        <f>N613/631.66</f>
        <v>0.1076528512174271</v>
      </c>
      <c r="P613" s="89">
        <v>69</v>
      </c>
      <c r="Q613" s="88">
        <f>P613/631.66</f>
        <v>0.10923598138238927</v>
      </c>
      <c r="R613" s="89">
        <v>68</v>
      </c>
      <c r="S613" s="88">
        <f>R613/631.66</f>
        <v>0.1076528512174271</v>
      </c>
      <c r="T613" s="88">
        <v>0.02</v>
      </c>
      <c r="U613" s="28">
        <f t="shared" si="352"/>
        <v>0.32454168381724346</v>
      </c>
      <c r="V613" s="76" t="str">
        <f t="shared" si="353"/>
        <v>P</v>
      </c>
      <c r="W613" s="91">
        <f>T613+S613+Q613+O613+K613+J613+H613+F613</f>
        <v>0.7082167125055191</v>
      </c>
      <c r="X613" s="92" t="str">
        <f t="shared" si="355"/>
        <v>C</v>
      </c>
      <c r="Y613" s="99"/>
    </row>
    <row r="614" spans="1:25" s="39" customFormat="1" ht="20.100000000000001" customHeight="1" x14ac:dyDescent="0.25">
      <c r="A614" s="24">
        <v>7</v>
      </c>
      <c r="B614" s="25" t="s">
        <v>939</v>
      </c>
      <c r="C614" s="26" t="s">
        <v>96</v>
      </c>
      <c r="D614" s="26" t="s">
        <v>940</v>
      </c>
      <c r="E614" s="29">
        <v>62</v>
      </c>
      <c r="F614" s="28">
        <f t="shared" si="344"/>
        <v>9.8256735340728998E-2</v>
      </c>
      <c r="G614" s="29">
        <v>60</v>
      </c>
      <c r="H614" s="28">
        <f t="shared" si="345"/>
        <v>9.49878098977298E-2</v>
      </c>
      <c r="I614" s="29">
        <v>76</v>
      </c>
      <c r="J614" s="28">
        <f t="shared" si="346"/>
        <v>0.12031789253712441</v>
      </c>
      <c r="K614" s="28">
        <v>0.02</v>
      </c>
      <c r="L614" s="28">
        <f t="shared" si="356"/>
        <v>0.31356243777558324</v>
      </c>
      <c r="M614" s="76" t="str">
        <f t="shared" si="357"/>
        <v>P</v>
      </c>
      <c r="N614" s="30">
        <v>67</v>
      </c>
      <c r="O614" s="28">
        <f t="shared" si="349"/>
        <v>0.10606972105246494</v>
      </c>
      <c r="P614" s="29">
        <v>73</v>
      </c>
      <c r="Q614" s="28">
        <f t="shared" si="350"/>
        <v>0.11556850204223792</v>
      </c>
      <c r="R614" s="29">
        <v>74</v>
      </c>
      <c r="S614" s="28">
        <f t="shared" si="351"/>
        <v>0.11715163220720008</v>
      </c>
      <c r="T614" s="28">
        <v>0</v>
      </c>
      <c r="U614" s="28">
        <f t="shared" si="352"/>
        <v>0.33878985530190298</v>
      </c>
      <c r="V614" s="76" t="str">
        <f t="shared" si="353"/>
        <v>P</v>
      </c>
      <c r="W614" s="31">
        <f t="shared" si="354"/>
        <v>0.67235229307748612</v>
      </c>
      <c r="X614" s="37" t="str">
        <f t="shared" si="355"/>
        <v>D</v>
      </c>
      <c r="Y614" s="38"/>
    </row>
    <row r="615" spans="1:25" s="34" customFormat="1" ht="20.100000000000001" customHeight="1" x14ac:dyDescent="0.25">
      <c r="A615" s="24">
        <v>8</v>
      </c>
      <c r="B615" s="25" t="s">
        <v>941</v>
      </c>
      <c r="C615" s="26" t="s">
        <v>91</v>
      </c>
      <c r="D615" s="26" t="s">
        <v>942</v>
      </c>
      <c r="E615" s="29">
        <v>82</v>
      </c>
      <c r="F615" s="28">
        <f t="shared" si="344"/>
        <v>0.12995245641838352</v>
      </c>
      <c r="G615" s="29">
        <v>71</v>
      </c>
      <c r="H615" s="28">
        <f t="shared" si="345"/>
        <v>0.1124022417123136</v>
      </c>
      <c r="I615" s="29">
        <v>93</v>
      </c>
      <c r="J615" s="28">
        <f t="shared" si="346"/>
        <v>0.14723110534148118</v>
      </c>
      <c r="K615" s="28">
        <v>2.5000000000000001E-2</v>
      </c>
      <c r="L615" s="28">
        <f t="shared" si="356"/>
        <v>0.3895858034721783</v>
      </c>
      <c r="M615" s="76" t="str">
        <f t="shared" si="357"/>
        <v>P</v>
      </c>
      <c r="N615" s="30">
        <v>86</v>
      </c>
      <c r="O615" s="28">
        <f t="shared" si="349"/>
        <v>0.13614919418674604</v>
      </c>
      <c r="P615" s="29">
        <v>87</v>
      </c>
      <c r="Q615" s="28">
        <f t="shared" si="350"/>
        <v>0.13773232435170821</v>
      </c>
      <c r="R615" s="29">
        <v>94</v>
      </c>
      <c r="S615" s="28">
        <f t="shared" si="351"/>
        <v>0.14881423550644335</v>
      </c>
      <c r="T615" s="28">
        <v>2.5000000000000001E-2</v>
      </c>
      <c r="U615" s="28">
        <f t="shared" si="352"/>
        <v>0.42269575404489756</v>
      </c>
      <c r="V615" s="76" t="str">
        <f t="shared" si="353"/>
        <v>P</v>
      </c>
      <c r="W615" s="31">
        <f t="shared" si="354"/>
        <v>0.86228155751707591</v>
      </c>
      <c r="X615" s="32" t="str">
        <f t="shared" si="355"/>
        <v>B</v>
      </c>
      <c r="Y615" s="41" t="s">
        <v>11</v>
      </c>
    </row>
    <row r="616" spans="1:25" s="34" customFormat="1" ht="20.100000000000001" customHeight="1" x14ac:dyDescent="0.25">
      <c r="A616" s="24">
        <v>9</v>
      </c>
      <c r="B616" s="25" t="s">
        <v>943</v>
      </c>
      <c r="C616" s="26" t="s">
        <v>91</v>
      </c>
      <c r="D616" s="26" t="s">
        <v>944</v>
      </c>
      <c r="E616" s="29">
        <v>73</v>
      </c>
      <c r="F616" s="28">
        <f t="shared" si="344"/>
        <v>0.11568938193343899</v>
      </c>
      <c r="G616" s="29">
        <v>57</v>
      </c>
      <c r="H616" s="28">
        <f t="shared" si="345"/>
        <v>9.0238419402843301E-2</v>
      </c>
      <c r="I616" s="29">
        <v>73</v>
      </c>
      <c r="J616" s="28">
        <f t="shared" si="346"/>
        <v>0.11556850204223792</v>
      </c>
      <c r="K616" s="28">
        <v>2.5000000000000001E-2</v>
      </c>
      <c r="L616" s="28">
        <f t="shared" si="356"/>
        <v>0.3214963033785202</v>
      </c>
      <c r="M616" s="76" t="str">
        <f t="shared" si="357"/>
        <v>P</v>
      </c>
      <c r="N616" s="30">
        <v>87</v>
      </c>
      <c r="O616" s="28">
        <f t="shared" si="349"/>
        <v>0.13773232435170821</v>
      </c>
      <c r="P616" s="29">
        <v>81</v>
      </c>
      <c r="Q616" s="28">
        <f t="shared" si="350"/>
        <v>0.12823354336193524</v>
      </c>
      <c r="R616" s="29">
        <v>72</v>
      </c>
      <c r="S616" s="28">
        <f t="shared" si="351"/>
        <v>0.11398537187727575</v>
      </c>
      <c r="T616" s="28">
        <v>2.5000000000000001E-2</v>
      </c>
      <c r="U616" s="28">
        <f t="shared" si="352"/>
        <v>0.3799512395909192</v>
      </c>
      <c r="V616" s="76" t="str">
        <f t="shared" si="353"/>
        <v>P</v>
      </c>
      <c r="W616" s="31">
        <f t="shared" si="354"/>
        <v>0.75144754296943939</v>
      </c>
      <c r="X616" s="32" t="str">
        <f t="shared" si="355"/>
        <v>C</v>
      </c>
      <c r="Y616" s="42"/>
    </row>
    <row r="617" spans="1:25" s="36" customFormat="1" ht="20.100000000000001" customHeight="1" x14ac:dyDescent="0.25">
      <c r="A617" s="24">
        <v>10</v>
      </c>
      <c r="B617" s="25" t="s">
        <v>945</v>
      </c>
      <c r="C617" s="26" t="s">
        <v>91</v>
      </c>
      <c r="D617" s="26" t="s">
        <v>946</v>
      </c>
      <c r="E617" s="29">
        <v>85</v>
      </c>
      <c r="F617" s="28">
        <f t="shared" si="344"/>
        <v>0.1347068145800317</v>
      </c>
      <c r="G617" s="29">
        <v>72</v>
      </c>
      <c r="H617" s="28">
        <f t="shared" si="345"/>
        <v>0.11398537187727575</v>
      </c>
      <c r="I617" s="29">
        <v>78</v>
      </c>
      <c r="J617" s="28">
        <f t="shared" si="346"/>
        <v>0.12348415286704874</v>
      </c>
      <c r="K617" s="28">
        <v>2.5000000000000001E-2</v>
      </c>
      <c r="L617" s="28">
        <f t="shared" si="356"/>
        <v>0.37217633932435618</v>
      </c>
      <c r="M617" s="76" t="str">
        <f t="shared" si="357"/>
        <v>P</v>
      </c>
      <c r="N617" s="30">
        <v>83</v>
      </c>
      <c r="O617" s="28">
        <f t="shared" si="349"/>
        <v>0.13139980369185955</v>
      </c>
      <c r="P617" s="29">
        <v>85</v>
      </c>
      <c r="Q617" s="28">
        <f t="shared" si="350"/>
        <v>0.13456606402178387</v>
      </c>
      <c r="R617" s="29">
        <v>91</v>
      </c>
      <c r="S617" s="28">
        <f t="shared" si="351"/>
        <v>0.14406484501155686</v>
      </c>
      <c r="T617" s="28">
        <v>2.5000000000000001E-2</v>
      </c>
      <c r="U617" s="28">
        <f t="shared" si="352"/>
        <v>0.41003071272520025</v>
      </c>
      <c r="V617" s="76" t="str">
        <f t="shared" si="353"/>
        <v>P</v>
      </c>
      <c r="W617" s="31">
        <f t="shared" si="354"/>
        <v>0.83220705204955658</v>
      </c>
      <c r="X617" s="32" t="str">
        <f t="shared" si="355"/>
        <v>B</v>
      </c>
      <c r="Y617" s="43"/>
    </row>
    <row r="618" spans="1:25" s="36" customFormat="1" ht="20.100000000000001" customHeight="1" x14ac:dyDescent="0.25">
      <c r="A618" s="24">
        <v>11</v>
      </c>
      <c r="B618" s="25" t="s">
        <v>947</v>
      </c>
      <c r="C618" s="26" t="s">
        <v>96</v>
      </c>
      <c r="D618" s="26" t="s">
        <v>948</v>
      </c>
      <c r="E618" s="29">
        <v>85</v>
      </c>
      <c r="F618" s="28">
        <f t="shared" si="344"/>
        <v>0.1347068145800317</v>
      </c>
      <c r="G618" s="29">
        <v>85</v>
      </c>
      <c r="H618" s="28">
        <f t="shared" si="345"/>
        <v>0.13456606402178387</v>
      </c>
      <c r="I618" s="29">
        <v>89</v>
      </c>
      <c r="J618" s="28">
        <f t="shared" si="346"/>
        <v>0.14089858468163252</v>
      </c>
      <c r="K618" s="28">
        <v>2.5000000000000001E-2</v>
      </c>
      <c r="L618" s="28">
        <f t="shared" si="356"/>
        <v>0.41017146328344811</v>
      </c>
      <c r="M618" s="76" t="str">
        <f t="shared" si="357"/>
        <v>P</v>
      </c>
      <c r="N618" s="30">
        <v>86</v>
      </c>
      <c r="O618" s="28">
        <f t="shared" si="349"/>
        <v>0.13614919418674604</v>
      </c>
      <c r="P618" s="29">
        <v>93</v>
      </c>
      <c r="Q618" s="28">
        <f t="shared" si="350"/>
        <v>0.14723110534148118</v>
      </c>
      <c r="R618" s="29">
        <v>85</v>
      </c>
      <c r="S618" s="28">
        <f t="shared" si="351"/>
        <v>0.13456606402178387</v>
      </c>
      <c r="T618" s="28">
        <v>2.5000000000000001E-2</v>
      </c>
      <c r="U618" s="28">
        <f t="shared" si="352"/>
        <v>0.41794636355001102</v>
      </c>
      <c r="V618" s="76" t="str">
        <f t="shared" si="353"/>
        <v>P</v>
      </c>
      <c r="W618" s="31">
        <f t="shared" si="354"/>
        <v>0.87811782683345907</v>
      </c>
      <c r="X618" s="32" t="str">
        <f t="shared" si="355"/>
        <v>B</v>
      </c>
      <c r="Y618" s="35"/>
    </row>
    <row r="619" spans="1:25" s="109" customFormat="1" ht="20.100000000000001" customHeight="1" x14ac:dyDescent="0.25">
      <c r="A619" s="106">
        <v>12</v>
      </c>
      <c r="B619" s="77" t="s">
        <v>949</v>
      </c>
      <c r="C619" s="78" t="s">
        <v>96</v>
      </c>
      <c r="D619" s="78" t="s">
        <v>950</v>
      </c>
      <c r="E619" s="81">
        <v>53</v>
      </c>
      <c r="F619" s="80">
        <f t="shared" si="344"/>
        <v>8.3993660855784469E-2</v>
      </c>
      <c r="G619" s="81">
        <v>36</v>
      </c>
      <c r="H619" s="80">
        <f t="shared" si="345"/>
        <v>5.6992685938637877E-2</v>
      </c>
      <c r="I619" s="81">
        <v>0</v>
      </c>
      <c r="J619" s="80">
        <f t="shared" si="346"/>
        <v>0</v>
      </c>
      <c r="K619" s="80">
        <v>0.01</v>
      </c>
      <c r="L619" s="80">
        <f t="shared" si="356"/>
        <v>0.14098634679442235</v>
      </c>
      <c r="M619" s="107" t="str">
        <f t="shared" si="357"/>
        <v>F</v>
      </c>
      <c r="N619" s="82">
        <v>78</v>
      </c>
      <c r="O619" s="80">
        <f t="shared" si="349"/>
        <v>0.12348415286704874</v>
      </c>
      <c r="P619" s="81">
        <v>64</v>
      </c>
      <c r="Q619" s="80">
        <f t="shared" si="350"/>
        <v>0.10132033055757846</v>
      </c>
      <c r="R619" s="81">
        <v>57</v>
      </c>
      <c r="S619" s="80">
        <f t="shared" si="351"/>
        <v>9.0238419402843301E-2</v>
      </c>
      <c r="T619" s="80">
        <v>0</v>
      </c>
      <c r="U619" s="80">
        <f t="shared" si="352"/>
        <v>0.31504290282747049</v>
      </c>
      <c r="V619" s="107" t="str">
        <f t="shared" si="353"/>
        <v>P</v>
      </c>
      <c r="W619" s="83">
        <f t="shared" si="354"/>
        <v>0.46602924962189285</v>
      </c>
      <c r="X619" s="84" t="str">
        <f t="shared" si="355"/>
        <v>F</v>
      </c>
      <c r="Y619" s="139"/>
    </row>
    <row r="620" spans="1:25" s="34" customFormat="1" ht="20.100000000000001" customHeight="1" x14ac:dyDescent="0.25">
      <c r="A620" s="24">
        <v>13</v>
      </c>
      <c r="B620" s="25" t="s">
        <v>951</v>
      </c>
      <c r="C620" s="26" t="s">
        <v>96</v>
      </c>
      <c r="D620" s="26" t="s">
        <v>952</v>
      </c>
      <c r="E620" s="29">
        <v>46</v>
      </c>
      <c r="F620" s="28">
        <f t="shared" ref="F620:F630" si="358">E620/631</f>
        <v>7.2900158478605384E-2</v>
      </c>
      <c r="G620" s="29">
        <v>58</v>
      </c>
      <c r="H620" s="28">
        <f t="shared" ref="H620:H630" si="359">G620/631.66</f>
        <v>9.1821549567805472E-2</v>
      </c>
      <c r="I620" s="29">
        <v>67</v>
      </c>
      <c r="J620" s="28">
        <f t="shared" ref="J620:J630" si="360">I620/631.66</f>
        <v>0.10606972105246494</v>
      </c>
      <c r="K620" s="28">
        <v>0.01</v>
      </c>
      <c r="L620" s="28">
        <f t="shared" si="356"/>
        <v>0.27079142909887577</v>
      </c>
      <c r="M620" s="76" t="str">
        <f t="shared" si="357"/>
        <v>F</v>
      </c>
      <c r="N620" s="30">
        <v>52</v>
      </c>
      <c r="O620" s="28">
        <f t="shared" ref="O620:O630" si="361">N620/631.66</f>
        <v>8.2322768578032487E-2</v>
      </c>
      <c r="P620" s="29">
        <v>82</v>
      </c>
      <c r="Q620" s="28">
        <f t="shared" ref="Q620:Q630" si="362">P620/631.66</f>
        <v>0.12981667352689738</v>
      </c>
      <c r="R620" s="29">
        <v>73</v>
      </c>
      <c r="S620" s="28">
        <f t="shared" ref="S620:S630" si="363">R620/631.66</f>
        <v>0.11556850204223792</v>
      </c>
      <c r="T620" s="28">
        <v>0.01</v>
      </c>
      <c r="U620" s="28">
        <f t="shared" si="352"/>
        <v>0.32770794414716775</v>
      </c>
      <c r="V620" s="76" t="str">
        <f t="shared" si="353"/>
        <v>P</v>
      </c>
      <c r="W620" s="31">
        <f t="shared" si="354"/>
        <v>0.61849937324604365</v>
      </c>
      <c r="X620" s="32" t="str">
        <f t="shared" si="355"/>
        <v>D</v>
      </c>
      <c r="Y620" s="41"/>
    </row>
    <row r="621" spans="1:25" s="39" customFormat="1" ht="20.100000000000001" customHeight="1" x14ac:dyDescent="0.25">
      <c r="A621" s="24">
        <v>14</v>
      </c>
      <c r="B621" s="25" t="s">
        <v>953</v>
      </c>
      <c r="C621" s="26" t="s">
        <v>91</v>
      </c>
      <c r="D621" s="26" t="s">
        <v>954</v>
      </c>
      <c r="E621" s="29">
        <v>54</v>
      </c>
      <c r="F621" s="28">
        <f t="shared" si="358"/>
        <v>8.5578446909667191E-2</v>
      </c>
      <c r="G621" s="29">
        <v>59</v>
      </c>
      <c r="H621" s="28">
        <f t="shared" si="359"/>
        <v>9.3404679732767629E-2</v>
      </c>
      <c r="I621" s="29">
        <v>74</v>
      </c>
      <c r="J621" s="28">
        <f t="shared" si="360"/>
        <v>0.11715163220720008</v>
      </c>
      <c r="K621" s="28">
        <v>0.01</v>
      </c>
      <c r="L621" s="28">
        <f t="shared" si="356"/>
        <v>0.29613475884963492</v>
      </c>
      <c r="M621" s="76" t="str">
        <f t="shared" si="357"/>
        <v>P</v>
      </c>
      <c r="N621" s="30">
        <v>69</v>
      </c>
      <c r="O621" s="28">
        <f t="shared" si="361"/>
        <v>0.10923598138238927</v>
      </c>
      <c r="P621" s="29">
        <v>83</v>
      </c>
      <c r="Q621" s="28">
        <f t="shared" si="362"/>
        <v>0.13139980369185955</v>
      </c>
      <c r="R621" s="29">
        <v>61</v>
      </c>
      <c r="S621" s="28">
        <f t="shared" si="363"/>
        <v>9.6570940062691957E-2</v>
      </c>
      <c r="T621" s="28">
        <v>0.02</v>
      </c>
      <c r="U621" s="28">
        <f t="shared" si="352"/>
        <v>0.33720672513694078</v>
      </c>
      <c r="V621" s="76" t="str">
        <f t="shared" si="353"/>
        <v>P</v>
      </c>
      <c r="W621" s="31">
        <f t="shared" si="354"/>
        <v>0.66334148398657578</v>
      </c>
      <c r="X621" s="37" t="str">
        <f t="shared" si="355"/>
        <v>D</v>
      </c>
      <c r="Y621" s="38"/>
    </row>
    <row r="622" spans="1:25" s="109" customFormat="1" ht="20.100000000000001" customHeight="1" x14ac:dyDescent="0.25">
      <c r="A622" s="106">
        <v>15</v>
      </c>
      <c r="B622" s="77" t="s">
        <v>955</v>
      </c>
      <c r="C622" s="78" t="s">
        <v>91</v>
      </c>
      <c r="D622" s="78" t="s">
        <v>956</v>
      </c>
      <c r="E622" s="81">
        <v>0</v>
      </c>
      <c r="F622" s="80">
        <f t="shared" si="358"/>
        <v>0</v>
      </c>
      <c r="G622" s="81">
        <v>0</v>
      </c>
      <c r="H622" s="80">
        <f t="shared" si="359"/>
        <v>0</v>
      </c>
      <c r="I622" s="81">
        <v>0</v>
      </c>
      <c r="J622" s="80">
        <f t="shared" si="360"/>
        <v>0</v>
      </c>
      <c r="K622" s="80">
        <v>0</v>
      </c>
      <c r="L622" s="80">
        <f t="shared" si="356"/>
        <v>0</v>
      </c>
      <c r="M622" s="107" t="str">
        <f t="shared" si="357"/>
        <v>F</v>
      </c>
      <c r="N622" s="82">
        <v>0</v>
      </c>
      <c r="O622" s="80">
        <f t="shared" si="361"/>
        <v>0</v>
      </c>
      <c r="P622" s="81">
        <v>0</v>
      </c>
      <c r="Q622" s="80">
        <f t="shared" si="362"/>
        <v>0</v>
      </c>
      <c r="R622" s="81">
        <v>0</v>
      </c>
      <c r="S622" s="80">
        <f t="shared" si="363"/>
        <v>0</v>
      </c>
      <c r="T622" s="80">
        <v>0</v>
      </c>
      <c r="U622" s="80">
        <f t="shared" si="352"/>
        <v>0</v>
      </c>
      <c r="V622" s="107" t="str">
        <f t="shared" si="353"/>
        <v>F</v>
      </c>
      <c r="W622" s="83">
        <f t="shared" si="354"/>
        <v>0</v>
      </c>
      <c r="X622" s="84" t="str">
        <f t="shared" si="355"/>
        <v>F</v>
      </c>
      <c r="Y622" s="139"/>
    </row>
    <row r="623" spans="1:25" s="34" customFormat="1" ht="20.100000000000001" customHeight="1" x14ac:dyDescent="0.25">
      <c r="A623" s="24">
        <v>16</v>
      </c>
      <c r="B623" s="25" t="s">
        <v>957</v>
      </c>
      <c r="C623" s="26" t="s">
        <v>91</v>
      </c>
      <c r="D623" s="26" t="s">
        <v>958</v>
      </c>
      <c r="E623" s="29">
        <v>88</v>
      </c>
      <c r="F623" s="28">
        <f t="shared" si="358"/>
        <v>0.13946117274167988</v>
      </c>
      <c r="G623" s="29">
        <v>74</v>
      </c>
      <c r="H623" s="28">
        <f t="shared" si="359"/>
        <v>0.11715163220720008</v>
      </c>
      <c r="I623" s="29">
        <v>88</v>
      </c>
      <c r="J623" s="28">
        <f t="shared" si="360"/>
        <v>0.13931545451667038</v>
      </c>
      <c r="K623" s="28">
        <v>2.5000000000000001E-2</v>
      </c>
      <c r="L623" s="28">
        <f t="shared" si="356"/>
        <v>0.39592825946555033</v>
      </c>
      <c r="M623" s="76" t="str">
        <f t="shared" si="357"/>
        <v>P</v>
      </c>
      <c r="N623" s="30">
        <v>86</v>
      </c>
      <c r="O623" s="28">
        <f t="shared" si="361"/>
        <v>0.13614919418674604</v>
      </c>
      <c r="P623" s="29">
        <v>88</v>
      </c>
      <c r="Q623" s="28">
        <f t="shared" si="362"/>
        <v>0.13931545451667038</v>
      </c>
      <c r="R623" s="29">
        <v>96</v>
      </c>
      <c r="S623" s="28">
        <f t="shared" si="363"/>
        <v>0.15198049583636766</v>
      </c>
      <c r="T623" s="28">
        <v>2.5000000000000001E-2</v>
      </c>
      <c r="U623" s="28">
        <f t="shared" si="352"/>
        <v>0.42744514453978411</v>
      </c>
      <c r="V623" s="76" t="str">
        <f t="shared" si="353"/>
        <v>P</v>
      </c>
      <c r="W623" s="31">
        <f t="shared" si="354"/>
        <v>0.87337340400533436</v>
      </c>
      <c r="X623" s="32" t="str">
        <f t="shared" si="355"/>
        <v>B</v>
      </c>
      <c r="Y623" s="41"/>
    </row>
    <row r="624" spans="1:25" s="39" customFormat="1" ht="20.100000000000001" customHeight="1" x14ac:dyDescent="0.25">
      <c r="A624" s="24">
        <v>17</v>
      </c>
      <c r="B624" s="25" t="s">
        <v>959</v>
      </c>
      <c r="C624" s="26" t="s">
        <v>91</v>
      </c>
      <c r="D624" s="26" t="s">
        <v>960</v>
      </c>
      <c r="E624" s="29">
        <v>59</v>
      </c>
      <c r="F624" s="28">
        <f t="shared" si="358"/>
        <v>9.3502377179080817E-2</v>
      </c>
      <c r="G624" s="29">
        <v>52</v>
      </c>
      <c r="H624" s="28">
        <f t="shared" si="359"/>
        <v>8.2322768578032487E-2</v>
      </c>
      <c r="I624" s="29">
        <v>67</v>
      </c>
      <c r="J624" s="28">
        <f t="shared" si="360"/>
        <v>0.10606972105246494</v>
      </c>
      <c r="K624" s="28">
        <v>0.01</v>
      </c>
      <c r="L624" s="28">
        <f t="shared" si="356"/>
        <v>0.28189486680957826</v>
      </c>
      <c r="M624" s="76" t="str">
        <f t="shared" si="357"/>
        <v>F</v>
      </c>
      <c r="N624" s="30">
        <v>76</v>
      </c>
      <c r="O624" s="28">
        <f t="shared" si="361"/>
        <v>0.12031789253712441</v>
      </c>
      <c r="P624" s="29">
        <v>77</v>
      </c>
      <c r="Q624" s="28">
        <f t="shared" si="362"/>
        <v>0.12190102270208657</v>
      </c>
      <c r="R624" s="29">
        <v>80</v>
      </c>
      <c r="S624" s="28">
        <f t="shared" si="363"/>
        <v>0.12665041319697307</v>
      </c>
      <c r="T624" s="28">
        <v>0.02</v>
      </c>
      <c r="U624" s="28">
        <f t="shared" si="352"/>
        <v>0.36886932843618403</v>
      </c>
      <c r="V624" s="76" t="str">
        <f t="shared" si="353"/>
        <v>P</v>
      </c>
      <c r="W624" s="31">
        <f t="shared" si="354"/>
        <v>0.68076419524576226</v>
      </c>
      <c r="X624" s="37" t="str">
        <f t="shared" si="355"/>
        <v>D</v>
      </c>
      <c r="Y624" s="38"/>
    </row>
    <row r="625" spans="1:46" s="34" customFormat="1" ht="20.100000000000001" customHeight="1" x14ac:dyDescent="0.25">
      <c r="A625" s="24">
        <v>18</v>
      </c>
      <c r="B625" s="25" t="s">
        <v>961</v>
      </c>
      <c r="C625" s="26" t="s">
        <v>91</v>
      </c>
      <c r="D625" s="26" t="s">
        <v>962</v>
      </c>
      <c r="E625" s="29">
        <v>95</v>
      </c>
      <c r="F625" s="28">
        <f t="shared" si="358"/>
        <v>0.15055467511885895</v>
      </c>
      <c r="G625" s="29">
        <v>97</v>
      </c>
      <c r="H625" s="28">
        <f t="shared" si="359"/>
        <v>0.15356362600132983</v>
      </c>
      <c r="I625" s="29">
        <v>99</v>
      </c>
      <c r="J625" s="28">
        <f t="shared" si="360"/>
        <v>0.15672988633125418</v>
      </c>
      <c r="K625" s="28">
        <v>2.5000000000000001E-2</v>
      </c>
      <c r="L625" s="28">
        <f t="shared" si="356"/>
        <v>0.46084818745144296</v>
      </c>
      <c r="M625" s="76" t="str">
        <f t="shared" si="357"/>
        <v>P</v>
      </c>
      <c r="N625" s="30">
        <v>91</v>
      </c>
      <c r="O625" s="28">
        <f t="shared" si="361"/>
        <v>0.14406484501155686</v>
      </c>
      <c r="P625" s="29">
        <v>99</v>
      </c>
      <c r="Q625" s="28">
        <f t="shared" si="362"/>
        <v>0.15672988633125418</v>
      </c>
      <c r="R625" s="29">
        <v>97</v>
      </c>
      <c r="S625" s="28">
        <f t="shared" si="363"/>
        <v>0.15356362600132983</v>
      </c>
      <c r="T625" s="28">
        <v>2.5000000000000001E-2</v>
      </c>
      <c r="U625" s="28">
        <f t="shared" si="352"/>
        <v>0.45435835734414087</v>
      </c>
      <c r="V625" s="76" t="str">
        <f t="shared" si="353"/>
        <v>P</v>
      </c>
      <c r="W625" s="31">
        <f t="shared" si="354"/>
        <v>0.96520654479558377</v>
      </c>
      <c r="X625" s="32" t="str">
        <f t="shared" si="355"/>
        <v>A</v>
      </c>
      <c r="Y625" s="41" t="s">
        <v>11</v>
      </c>
    </row>
    <row r="626" spans="1:46" s="141" customFormat="1" ht="20.100000000000001" customHeight="1" x14ac:dyDescent="0.25">
      <c r="A626" s="106">
        <v>19</v>
      </c>
      <c r="B626" s="77" t="s">
        <v>963</v>
      </c>
      <c r="C626" s="78" t="s">
        <v>91</v>
      </c>
      <c r="D626" s="78" t="s">
        <v>964</v>
      </c>
      <c r="E626" s="81">
        <v>47</v>
      </c>
      <c r="F626" s="80">
        <f t="shared" si="358"/>
        <v>7.448494453248812E-2</v>
      </c>
      <c r="G626" s="81">
        <v>46</v>
      </c>
      <c r="H626" s="80">
        <f t="shared" si="359"/>
        <v>7.2823987588259517E-2</v>
      </c>
      <c r="I626" s="81">
        <v>66</v>
      </c>
      <c r="J626" s="80">
        <f t="shared" si="360"/>
        <v>0.10448659088750277</v>
      </c>
      <c r="K626" s="80">
        <v>0.02</v>
      </c>
      <c r="L626" s="80">
        <f t="shared" si="356"/>
        <v>0.25179552300825042</v>
      </c>
      <c r="M626" s="107" t="str">
        <f t="shared" si="357"/>
        <v>F</v>
      </c>
      <c r="N626" s="82">
        <v>59</v>
      </c>
      <c r="O626" s="80">
        <f t="shared" si="361"/>
        <v>9.3404679732767629E-2</v>
      </c>
      <c r="P626" s="81">
        <v>68</v>
      </c>
      <c r="Q626" s="80">
        <f t="shared" si="362"/>
        <v>0.1076528512174271</v>
      </c>
      <c r="R626" s="81">
        <v>65</v>
      </c>
      <c r="S626" s="80">
        <f t="shared" si="363"/>
        <v>0.10290346072254061</v>
      </c>
      <c r="T626" s="80">
        <v>0.02</v>
      </c>
      <c r="U626" s="80">
        <f t="shared" si="352"/>
        <v>0.30396099167273538</v>
      </c>
      <c r="V626" s="107" t="str">
        <f t="shared" si="353"/>
        <v>P</v>
      </c>
      <c r="W626" s="83">
        <f t="shared" si="354"/>
        <v>0.59575651468098578</v>
      </c>
      <c r="X626" s="84" t="str">
        <f t="shared" si="355"/>
        <v>F</v>
      </c>
      <c r="Y626" s="142"/>
    </row>
    <row r="627" spans="1:46" s="36" customFormat="1" ht="20.100000000000001" customHeight="1" x14ac:dyDescent="0.25">
      <c r="A627" s="24">
        <v>20</v>
      </c>
      <c r="B627" s="25" t="s">
        <v>965</v>
      </c>
      <c r="C627" s="26" t="s">
        <v>91</v>
      </c>
      <c r="D627" s="26" t="s">
        <v>966</v>
      </c>
      <c r="E627" s="29">
        <v>72</v>
      </c>
      <c r="F627" s="28">
        <f t="shared" si="358"/>
        <v>0.11410459587955626</v>
      </c>
      <c r="G627" s="29">
        <v>72</v>
      </c>
      <c r="H627" s="28">
        <f t="shared" si="359"/>
        <v>0.11398537187727575</v>
      </c>
      <c r="I627" s="29">
        <v>76</v>
      </c>
      <c r="J627" s="28">
        <f t="shared" si="360"/>
        <v>0.12031789253712441</v>
      </c>
      <c r="K627" s="28">
        <v>0.01</v>
      </c>
      <c r="L627" s="28">
        <f t="shared" si="356"/>
        <v>0.34840786029395643</v>
      </c>
      <c r="M627" s="76" t="str">
        <f t="shared" si="357"/>
        <v>P</v>
      </c>
      <c r="N627" s="30">
        <v>74</v>
      </c>
      <c r="O627" s="28">
        <f t="shared" si="361"/>
        <v>0.11715163220720008</v>
      </c>
      <c r="P627" s="29">
        <v>89</v>
      </c>
      <c r="Q627" s="28">
        <f t="shared" si="362"/>
        <v>0.14089858468163252</v>
      </c>
      <c r="R627" s="29">
        <v>81</v>
      </c>
      <c r="S627" s="28">
        <f t="shared" si="363"/>
        <v>0.12823354336193524</v>
      </c>
      <c r="T627" s="28">
        <v>2.5000000000000001E-2</v>
      </c>
      <c r="U627" s="28">
        <f t="shared" si="352"/>
        <v>0.38628376025076783</v>
      </c>
      <c r="V627" s="76" t="str">
        <f t="shared" si="353"/>
        <v>P</v>
      </c>
      <c r="W627" s="31">
        <f t="shared" si="354"/>
        <v>0.76969162054472429</v>
      </c>
      <c r="X627" s="32" t="str">
        <f t="shared" si="355"/>
        <v>C</v>
      </c>
      <c r="Y627" s="43"/>
    </row>
    <row r="628" spans="1:46" s="36" customFormat="1" ht="20.100000000000001" customHeight="1" x14ac:dyDescent="0.25">
      <c r="A628" s="24">
        <v>21</v>
      </c>
      <c r="B628" s="25" t="s">
        <v>967</v>
      </c>
      <c r="C628" s="26" t="s">
        <v>91</v>
      </c>
      <c r="D628" s="26" t="s">
        <v>968</v>
      </c>
      <c r="E628" s="29">
        <v>92</v>
      </c>
      <c r="F628" s="28">
        <f t="shared" ref="F628:F629" si="364">E628/631</f>
        <v>0.14580031695721077</v>
      </c>
      <c r="G628" s="29">
        <v>91</v>
      </c>
      <c r="H628" s="28">
        <f t="shared" ref="H628:H629" si="365">G628/631.66</f>
        <v>0.14406484501155686</v>
      </c>
      <c r="I628" s="29">
        <v>89</v>
      </c>
      <c r="J628" s="28">
        <f t="shared" ref="J628:J629" si="366">I628/631.66</f>
        <v>0.14089858468163252</v>
      </c>
      <c r="K628" s="28">
        <v>2.5000000000000001E-2</v>
      </c>
      <c r="L628" s="28">
        <f t="shared" si="356"/>
        <v>0.43076374665040018</v>
      </c>
      <c r="M628" s="76" t="str">
        <f t="shared" si="357"/>
        <v>P</v>
      </c>
      <c r="N628" s="30">
        <v>97</v>
      </c>
      <c r="O628" s="28">
        <f t="shared" ref="O628:O629" si="367">N628/631.66</f>
        <v>0.15356362600132983</v>
      </c>
      <c r="P628" s="29">
        <v>91</v>
      </c>
      <c r="Q628" s="28">
        <f t="shared" ref="Q628:Q629" si="368">P628/631.66</f>
        <v>0.14406484501155686</v>
      </c>
      <c r="R628" s="29">
        <v>92</v>
      </c>
      <c r="S628" s="28">
        <f t="shared" ref="S628:S629" si="369">R628/631.66</f>
        <v>0.14564797517651903</v>
      </c>
      <c r="T628" s="28">
        <v>2.5000000000000001E-2</v>
      </c>
      <c r="U628" s="28">
        <f t="shared" si="352"/>
        <v>0.44327644618940576</v>
      </c>
      <c r="V628" s="76" t="str">
        <f t="shared" si="353"/>
        <v>P</v>
      </c>
      <c r="W628" s="31">
        <f t="shared" ref="W628:W629" si="370">T628+S628+Q628+O628+K628+J628+H628+F628</f>
        <v>0.92404019283980598</v>
      </c>
      <c r="X628" s="32" t="str">
        <f t="shared" si="355"/>
        <v>A</v>
      </c>
      <c r="Y628" s="35"/>
    </row>
    <row r="629" spans="1:46" s="36" customFormat="1" ht="20.100000000000001" customHeight="1" x14ac:dyDescent="0.25">
      <c r="A629" s="24">
        <v>22</v>
      </c>
      <c r="B629" s="25" t="s">
        <v>969</v>
      </c>
      <c r="C629" s="26" t="s">
        <v>91</v>
      </c>
      <c r="D629" s="26" t="s">
        <v>970</v>
      </c>
      <c r="E629" s="29">
        <v>77</v>
      </c>
      <c r="F629" s="28">
        <f t="shared" si="364"/>
        <v>0.12202852614896989</v>
      </c>
      <c r="G629" s="29">
        <v>66</v>
      </c>
      <c r="H629" s="28">
        <f t="shared" si="365"/>
        <v>0.10448659088750277</v>
      </c>
      <c r="I629" s="29">
        <v>90</v>
      </c>
      <c r="J629" s="28">
        <f t="shared" si="366"/>
        <v>0.14248171484659469</v>
      </c>
      <c r="K629" s="28">
        <v>0.02</v>
      </c>
      <c r="L629" s="28">
        <f t="shared" si="356"/>
        <v>0.36899683188306731</v>
      </c>
      <c r="M629" s="76" t="str">
        <f t="shared" si="357"/>
        <v>P</v>
      </c>
      <c r="N629" s="30">
        <v>85</v>
      </c>
      <c r="O629" s="28">
        <f t="shared" si="367"/>
        <v>0.13456606402178387</v>
      </c>
      <c r="P629" s="29">
        <v>92</v>
      </c>
      <c r="Q629" s="28">
        <f t="shared" si="368"/>
        <v>0.14564797517651903</v>
      </c>
      <c r="R629" s="29">
        <v>93</v>
      </c>
      <c r="S629" s="28">
        <f t="shared" si="369"/>
        <v>0.14723110534148118</v>
      </c>
      <c r="T629" s="28">
        <v>0.02</v>
      </c>
      <c r="U629" s="28">
        <f t="shared" si="352"/>
        <v>0.42744514453978411</v>
      </c>
      <c r="V629" s="76" t="str">
        <f t="shared" si="353"/>
        <v>P</v>
      </c>
      <c r="W629" s="31">
        <f t="shared" si="370"/>
        <v>0.83644197642285134</v>
      </c>
      <c r="X629" s="32" t="str">
        <f t="shared" si="355"/>
        <v>B</v>
      </c>
      <c r="Y629" s="40"/>
    </row>
    <row r="630" spans="1:46" s="109" customFormat="1" ht="20.100000000000001" customHeight="1" x14ac:dyDescent="0.25">
      <c r="A630" s="106">
        <v>23</v>
      </c>
      <c r="B630" s="77" t="s">
        <v>1149</v>
      </c>
      <c r="C630" s="78" t="s">
        <v>96</v>
      </c>
      <c r="D630" s="78" t="s">
        <v>1172</v>
      </c>
      <c r="E630" s="81">
        <v>76</v>
      </c>
      <c r="F630" s="80">
        <f t="shared" si="358"/>
        <v>0.12044374009508717</v>
      </c>
      <c r="G630" s="81">
        <v>78</v>
      </c>
      <c r="H630" s="80">
        <f t="shared" si="359"/>
        <v>0.12348415286704874</v>
      </c>
      <c r="I630" s="81">
        <v>68</v>
      </c>
      <c r="J630" s="80">
        <f t="shared" si="360"/>
        <v>0.1076528512174271</v>
      </c>
      <c r="K630" s="80">
        <v>2.5000000000000001E-2</v>
      </c>
      <c r="L630" s="28">
        <f t="shared" si="356"/>
        <v>0.35158074417956298</v>
      </c>
      <c r="M630" s="76" t="str">
        <f t="shared" si="357"/>
        <v>P</v>
      </c>
      <c r="N630" s="82">
        <v>79</v>
      </c>
      <c r="O630" s="80">
        <f t="shared" si="361"/>
        <v>0.1250672830320109</v>
      </c>
      <c r="P630" s="81">
        <v>86</v>
      </c>
      <c r="Q630" s="80">
        <f t="shared" si="362"/>
        <v>0.13614919418674604</v>
      </c>
      <c r="R630" s="81">
        <v>85</v>
      </c>
      <c r="S630" s="80">
        <f t="shared" si="363"/>
        <v>0.13456606402178387</v>
      </c>
      <c r="T630" s="80">
        <v>2.5000000000000001E-2</v>
      </c>
      <c r="U630" s="28">
        <f t="shared" si="352"/>
        <v>0.3957825412405408</v>
      </c>
      <c r="V630" s="76" t="str">
        <f t="shared" si="353"/>
        <v>P</v>
      </c>
      <c r="W630" s="83">
        <f t="shared" si="354"/>
        <v>0.79736328542010382</v>
      </c>
      <c r="X630" s="84" t="str">
        <f t="shared" si="355"/>
        <v>C</v>
      </c>
      <c r="Y630" s="108"/>
    </row>
    <row r="631" spans="1:46" ht="15" customHeight="1" x14ac:dyDescent="0.2">
      <c r="A631" s="44" t="s">
        <v>30</v>
      </c>
      <c r="B631" s="45"/>
      <c r="C631" s="45"/>
      <c r="D631" s="4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7"/>
      <c r="U631" s="55"/>
      <c r="V631" s="55"/>
      <c r="W631" s="45"/>
      <c r="X631" s="48"/>
      <c r="Y631" s="49"/>
      <c r="Z631" s="50"/>
      <c r="AA631" s="51"/>
      <c r="AB631" s="52"/>
      <c r="AC631" s="52"/>
      <c r="AD631" s="53"/>
      <c r="AE631" s="54"/>
      <c r="AF631" s="53"/>
      <c r="AG631" s="54"/>
      <c r="AH631" s="53"/>
      <c r="AI631" s="54"/>
      <c r="AJ631" s="55"/>
      <c r="AK631" s="53"/>
      <c r="AL631" s="54"/>
      <c r="AM631" s="53"/>
      <c r="AN631" s="54"/>
      <c r="AO631" s="53"/>
      <c r="AP631" s="54"/>
      <c r="AQ631" s="55"/>
      <c r="AR631" s="56"/>
      <c r="AS631" s="57"/>
      <c r="AT631" s="58"/>
    </row>
    <row r="632" spans="1:46" ht="15" customHeight="1" x14ac:dyDescent="0.2">
      <c r="A632" s="44"/>
      <c r="B632" s="45"/>
      <c r="C632" s="45"/>
      <c r="D632" s="4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55"/>
      <c r="U632" s="55"/>
      <c r="V632" s="55"/>
      <c r="W632" s="45"/>
      <c r="X632" s="48"/>
      <c r="Y632" s="49"/>
      <c r="Z632" s="50"/>
      <c r="AA632" s="51"/>
      <c r="AB632" s="52"/>
      <c r="AC632" s="52"/>
      <c r="AD632" s="53"/>
      <c r="AE632" s="54"/>
      <c r="AF632" s="53"/>
      <c r="AG632" s="54"/>
      <c r="AH632" s="53"/>
      <c r="AI632" s="54"/>
      <c r="AJ632" s="55"/>
      <c r="AK632" s="53"/>
      <c r="AL632" s="54"/>
      <c r="AM632" s="53"/>
      <c r="AN632" s="54"/>
      <c r="AO632" s="53"/>
      <c r="AP632" s="54"/>
      <c r="AQ632" s="55"/>
      <c r="AR632" s="56"/>
      <c r="AS632" s="57"/>
      <c r="AT632" s="58"/>
    </row>
    <row r="633" spans="1:46" ht="15" customHeight="1" x14ac:dyDescent="0.2">
      <c r="A633" s="44"/>
      <c r="B633" s="45"/>
      <c r="C633" s="45"/>
      <c r="D633" s="4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55"/>
      <c r="U633" s="55"/>
      <c r="V633" s="55"/>
      <c r="W633" s="45"/>
      <c r="X633" s="48"/>
      <c r="Y633" s="49"/>
      <c r="Z633" s="50"/>
      <c r="AA633" s="51"/>
      <c r="AB633" s="52"/>
      <c r="AC633" s="52"/>
      <c r="AD633" s="53"/>
      <c r="AE633" s="54"/>
      <c r="AF633" s="53"/>
      <c r="AG633" s="54"/>
      <c r="AH633" s="53"/>
      <c r="AI633" s="54"/>
      <c r="AJ633" s="55"/>
      <c r="AK633" s="53"/>
      <c r="AL633" s="54"/>
      <c r="AM633" s="53"/>
      <c r="AN633" s="54"/>
      <c r="AO633" s="53"/>
      <c r="AP633" s="54"/>
      <c r="AQ633" s="55"/>
      <c r="AR633" s="56"/>
      <c r="AS633" s="57"/>
      <c r="AT633" s="58"/>
    </row>
    <row r="634" spans="1:46" ht="15" customHeight="1" x14ac:dyDescent="0.2">
      <c r="A634" s="44"/>
      <c r="B634" s="45"/>
      <c r="C634" s="45"/>
      <c r="D634" s="46"/>
      <c r="E634" s="45"/>
      <c r="F634" s="45"/>
      <c r="G634" s="45"/>
      <c r="H634" s="45"/>
      <c r="I634" s="45"/>
      <c r="J634" s="45"/>
      <c r="K634" s="44" t="s">
        <v>89</v>
      </c>
      <c r="L634" s="45"/>
      <c r="M634" s="45"/>
      <c r="N634" s="45"/>
      <c r="O634" s="45"/>
      <c r="P634" s="45"/>
      <c r="Q634" s="45"/>
      <c r="R634" s="45"/>
      <c r="S634" s="45"/>
      <c r="T634" s="55"/>
      <c r="U634" s="55"/>
      <c r="V634" s="55"/>
      <c r="W634" s="45"/>
      <c r="X634" s="48"/>
      <c r="Y634" s="49"/>
      <c r="Z634" s="50"/>
      <c r="AA634" s="51"/>
      <c r="AB634" s="52"/>
      <c r="AC634" s="52"/>
      <c r="AD634" s="53"/>
      <c r="AE634" s="54"/>
      <c r="AF634" s="53"/>
      <c r="AG634" s="54"/>
      <c r="AH634" s="53"/>
      <c r="AI634" s="54"/>
      <c r="AJ634" s="55"/>
      <c r="AK634" s="53"/>
      <c r="AL634" s="54"/>
      <c r="AM634" s="53"/>
      <c r="AN634" s="54"/>
      <c r="AO634" s="53"/>
      <c r="AP634" s="54"/>
      <c r="AQ634" s="55"/>
      <c r="AR634" s="56"/>
      <c r="AS634" s="57"/>
      <c r="AT634" s="58"/>
    </row>
    <row r="635" spans="1:46" ht="15" customHeight="1" x14ac:dyDescent="0.2">
      <c r="A635" s="44"/>
      <c r="B635" s="45"/>
      <c r="C635" s="45"/>
      <c r="D635" s="4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55"/>
      <c r="U635" s="55"/>
      <c r="V635" s="55"/>
      <c r="W635" s="45"/>
      <c r="X635" s="48"/>
      <c r="Y635" s="49"/>
      <c r="Z635" s="50"/>
      <c r="AA635" s="51"/>
      <c r="AB635" s="52"/>
      <c r="AC635" s="52"/>
      <c r="AD635" s="53"/>
      <c r="AE635" s="54"/>
      <c r="AF635" s="53"/>
      <c r="AG635" s="54"/>
      <c r="AH635" s="53"/>
      <c r="AI635" s="54"/>
      <c r="AJ635" s="55"/>
      <c r="AK635" s="53"/>
      <c r="AL635" s="54"/>
      <c r="AM635" s="53"/>
      <c r="AN635" s="54"/>
      <c r="AO635" s="53"/>
      <c r="AP635" s="54"/>
      <c r="AQ635" s="55"/>
      <c r="AR635" s="56"/>
      <c r="AS635" s="57"/>
      <c r="AT635" s="58"/>
    </row>
    <row r="636" spans="1:46" ht="15" customHeight="1" x14ac:dyDescent="0.2">
      <c r="A636" s="44"/>
      <c r="B636" s="45"/>
      <c r="C636" s="45"/>
      <c r="D636" s="4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55"/>
      <c r="U636" s="55"/>
      <c r="V636" s="55"/>
      <c r="W636" s="45"/>
      <c r="X636" s="48"/>
      <c r="Y636" s="49"/>
      <c r="Z636" s="50"/>
      <c r="AA636" s="51"/>
      <c r="AB636" s="52"/>
      <c r="AC636" s="52"/>
      <c r="AD636" s="53"/>
      <c r="AE636" s="54"/>
      <c r="AF636" s="53"/>
      <c r="AG636" s="54"/>
      <c r="AH636" s="53"/>
      <c r="AI636" s="54"/>
      <c r="AJ636" s="55"/>
      <c r="AK636" s="53"/>
      <c r="AL636" s="54"/>
      <c r="AM636" s="53"/>
      <c r="AN636" s="54"/>
      <c r="AO636" s="53"/>
      <c r="AP636" s="54"/>
      <c r="AQ636" s="55"/>
      <c r="AR636" s="56"/>
      <c r="AS636" s="57"/>
      <c r="AT636" s="58"/>
    </row>
    <row r="637" spans="1:46" ht="15" customHeight="1" x14ac:dyDescent="0.2">
      <c r="A637" s="44"/>
      <c r="B637" s="45"/>
      <c r="C637" s="45"/>
      <c r="D637" s="4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55"/>
      <c r="U637" s="55"/>
      <c r="V637" s="55" t="s">
        <v>89</v>
      </c>
      <c r="W637" s="45"/>
      <c r="X637" s="48"/>
      <c r="Y637" s="49"/>
      <c r="Z637" s="50"/>
      <c r="AA637" s="51"/>
      <c r="AB637" s="52"/>
      <c r="AC637" s="52"/>
      <c r="AD637" s="53"/>
      <c r="AE637" s="54"/>
      <c r="AF637" s="53"/>
      <c r="AG637" s="54"/>
      <c r="AH637" s="53"/>
      <c r="AI637" s="54"/>
      <c r="AJ637" s="55"/>
      <c r="AK637" s="53"/>
      <c r="AL637" s="54"/>
      <c r="AM637" s="53"/>
      <c r="AN637" s="54"/>
      <c r="AO637" s="53"/>
      <c r="AP637" s="54"/>
      <c r="AQ637" s="55"/>
      <c r="AR637" s="56"/>
      <c r="AS637" s="57"/>
      <c r="AT637" s="58"/>
    </row>
    <row r="638" spans="1:46" ht="15" customHeight="1" x14ac:dyDescent="0.2">
      <c r="A638" s="44"/>
      <c r="B638" s="45"/>
      <c r="C638" s="45"/>
      <c r="D638" s="4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55"/>
      <c r="U638" s="55"/>
      <c r="V638" s="55"/>
      <c r="W638" s="45"/>
      <c r="X638" s="48"/>
      <c r="Y638" s="49"/>
      <c r="Z638" s="50"/>
      <c r="AA638" s="51"/>
      <c r="AB638" s="52"/>
      <c r="AC638" s="52"/>
      <c r="AD638" s="53"/>
      <c r="AE638" s="54"/>
      <c r="AF638" s="53"/>
      <c r="AG638" s="54"/>
      <c r="AH638" s="53"/>
      <c r="AI638" s="54"/>
      <c r="AJ638" s="55"/>
      <c r="AK638" s="53"/>
      <c r="AL638" s="54"/>
      <c r="AM638" s="53"/>
      <c r="AN638" s="54"/>
      <c r="AO638" s="53"/>
      <c r="AP638" s="54"/>
      <c r="AQ638" s="55"/>
      <c r="AR638" s="56"/>
      <c r="AS638" s="57"/>
      <c r="AT638" s="58"/>
    </row>
    <row r="639" spans="1:46" ht="15" customHeight="1" x14ac:dyDescent="0.2">
      <c r="A639" s="44"/>
      <c r="B639" s="45"/>
      <c r="C639" s="45"/>
      <c r="D639" s="4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55"/>
      <c r="U639" s="55"/>
      <c r="V639" s="55"/>
      <c r="W639" s="45"/>
      <c r="X639" s="48"/>
      <c r="Y639" s="49"/>
      <c r="Z639" s="50"/>
      <c r="AA639" s="51"/>
      <c r="AB639" s="52"/>
      <c r="AC639" s="52"/>
      <c r="AD639" s="53"/>
      <c r="AE639" s="54"/>
      <c r="AF639" s="53"/>
      <c r="AG639" s="54"/>
      <c r="AH639" s="53"/>
      <c r="AI639" s="54"/>
      <c r="AJ639" s="55"/>
      <c r="AK639" s="53"/>
      <c r="AL639" s="54"/>
      <c r="AM639" s="53"/>
      <c r="AN639" s="54"/>
      <c r="AO639" s="53"/>
      <c r="AP639" s="54"/>
      <c r="AQ639" s="55"/>
      <c r="AR639" s="56"/>
      <c r="AS639" s="57"/>
      <c r="AT639" s="58"/>
    </row>
    <row r="640" spans="1:46" ht="15" customHeight="1" x14ac:dyDescent="0.2">
      <c r="A640" s="44"/>
      <c r="B640" s="45"/>
      <c r="C640" s="45"/>
      <c r="D640" s="4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55"/>
      <c r="U640" s="55"/>
      <c r="V640" s="55"/>
      <c r="W640" s="45"/>
      <c r="X640" s="48"/>
      <c r="Y640" s="49"/>
      <c r="Z640" s="50"/>
      <c r="AA640" s="51"/>
      <c r="AB640" s="52"/>
      <c r="AC640" s="52"/>
      <c r="AD640" s="53"/>
      <c r="AE640" s="54"/>
      <c r="AF640" s="53"/>
      <c r="AG640" s="54"/>
      <c r="AH640" s="53"/>
      <c r="AI640" s="54"/>
      <c r="AJ640" s="55"/>
      <c r="AK640" s="53"/>
      <c r="AL640" s="54"/>
      <c r="AM640" s="53"/>
      <c r="AN640" s="54"/>
      <c r="AO640" s="53"/>
      <c r="AP640" s="54"/>
      <c r="AQ640" s="55"/>
      <c r="AR640" s="56"/>
      <c r="AS640" s="57"/>
      <c r="AT640" s="58"/>
    </row>
    <row r="641" spans="1:25" s="7" customFormat="1" ht="30" x14ac:dyDescent="0.2">
      <c r="A641" s="254" t="s">
        <v>17</v>
      </c>
      <c r="B641" s="255"/>
      <c r="C641" s="255"/>
      <c r="D641" s="255"/>
      <c r="E641" s="255"/>
      <c r="F641" s="255"/>
      <c r="G641" s="255"/>
      <c r="H641" s="255"/>
      <c r="I641" s="255"/>
      <c r="J641" s="255"/>
      <c r="K641" s="255"/>
      <c r="L641" s="255"/>
      <c r="M641" s="255"/>
      <c r="N641" s="255"/>
      <c r="O641" s="255"/>
      <c r="P641" s="255"/>
      <c r="Q641" s="255"/>
      <c r="R641" s="255"/>
      <c r="S641" s="255"/>
      <c r="T641" s="255"/>
      <c r="U641" s="255"/>
      <c r="V641" s="255"/>
      <c r="W641" s="255"/>
      <c r="X641" s="255"/>
      <c r="Y641" s="255"/>
    </row>
    <row r="642" spans="1:25" ht="15.95" customHeight="1" x14ac:dyDescent="0.2">
      <c r="A642" s="8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1"/>
      <c r="Y642" s="12"/>
    </row>
    <row r="643" spans="1:25" ht="21" customHeight="1" x14ac:dyDescent="0.2">
      <c r="A643" s="14" t="s">
        <v>81</v>
      </c>
      <c r="B643" s="14"/>
      <c r="C643" s="14"/>
      <c r="D643" s="15"/>
      <c r="E643" s="16"/>
      <c r="F643" s="16"/>
      <c r="G643" s="16"/>
      <c r="H643" s="16"/>
      <c r="I643" s="16"/>
      <c r="J643" s="16"/>
      <c r="K643" s="17" t="s">
        <v>79</v>
      </c>
      <c r="L643" s="17"/>
      <c r="M643" s="17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8"/>
    </row>
    <row r="644" spans="1:25" ht="18" customHeight="1" x14ac:dyDescent="0.2">
      <c r="A644" s="14" t="s">
        <v>82</v>
      </c>
      <c r="B644" s="14"/>
      <c r="C644" s="14"/>
      <c r="D644" s="15"/>
      <c r="E644" s="16"/>
      <c r="F644" s="16"/>
      <c r="G644" s="16"/>
      <c r="H644" s="16"/>
      <c r="I644" s="16"/>
      <c r="J644" s="16"/>
      <c r="K644" s="17" t="s">
        <v>62</v>
      </c>
      <c r="L644" s="17"/>
      <c r="M644" s="17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8" t="s">
        <v>10</v>
      </c>
    </row>
    <row r="645" spans="1:25" ht="15.95" customHeight="1" x14ac:dyDescent="0.2">
      <c r="A645" s="19"/>
      <c r="B645" s="20"/>
      <c r="C645" s="20"/>
      <c r="D645" s="21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22"/>
    </row>
    <row r="646" spans="1:25" ht="14.1" customHeight="1" x14ac:dyDescent="0.2">
      <c r="A646" s="235" t="s">
        <v>2</v>
      </c>
      <c r="B646" s="236" t="s">
        <v>3</v>
      </c>
      <c r="C646" s="236" t="s">
        <v>4</v>
      </c>
      <c r="D646" s="236" t="s">
        <v>5</v>
      </c>
      <c r="E646" s="237" t="s">
        <v>21</v>
      </c>
      <c r="F646" s="238"/>
      <c r="G646" s="238"/>
      <c r="H646" s="238"/>
      <c r="I646" s="238"/>
      <c r="J646" s="238"/>
      <c r="K646" s="238"/>
      <c r="L646" s="71"/>
      <c r="M646" s="66"/>
      <c r="N646" s="235" t="s">
        <v>22</v>
      </c>
      <c r="O646" s="235"/>
      <c r="P646" s="235"/>
      <c r="Q646" s="235"/>
      <c r="R646" s="235"/>
      <c r="S646" s="235"/>
      <c r="T646" s="256"/>
      <c r="U646" s="71"/>
      <c r="V646" s="72"/>
      <c r="W646" s="257" t="s">
        <v>6</v>
      </c>
      <c r="X646" s="243" t="s">
        <v>1</v>
      </c>
      <c r="Y646" s="236" t="s">
        <v>1134</v>
      </c>
    </row>
    <row r="647" spans="1:25" ht="14.1" customHeight="1" x14ac:dyDescent="0.2">
      <c r="A647" s="235"/>
      <c r="B647" s="236"/>
      <c r="C647" s="236"/>
      <c r="D647" s="236"/>
      <c r="E647" s="240"/>
      <c r="F647" s="241"/>
      <c r="G647" s="241"/>
      <c r="H647" s="241"/>
      <c r="I647" s="241"/>
      <c r="J647" s="241"/>
      <c r="K647" s="241"/>
      <c r="L647" s="73"/>
      <c r="M647" s="68"/>
      <c r="N647" s="235"/>
      <c r="O647" s="235"/>
      <c r="P647" s="235"/>
      <c r="Q647" s="235"/>
      <c r="R647" s="235"/>
      <c r="S647" s="235"/>
      <c r="T647" s="256"/>
      <c r="U647" s="73"/>
      <c r="V647" s="74"/>
      <c r="W647" s="258"/>
      <c r="X647" s="243"/>
      <c r="Y647" s="236"/>
    </row>
    <row r="648" spans="1:25" ht="14.1" customHeight="1" x14ac:dyDescent="0.2">
      <c r="A648" s="235"/>
      <c r="B648" s="236"/>
      <c r="C648" s="236"/>
      <c r="D648" s="236"/>
      <c r="E648" s="232" t="s">
        <v>14</v>
      </c>
      <c r="F648" s="232"/>
      <c r="G648" s="232" t="s">
        <v>15</v>
      </c>
      <c r="H648" s="232"/>
      <c r="I648" s="232" t="s">
        <v>16</v>
      </c>
      <c r="J648" s="232"/>
      <c r="K648" s="23" t="s">
        <v>13</v>
      </c>
      <c r="L648" s="23" t="s">
        <v>1132</v>
      </c>
      <c r="M648" s="23" t="s">
        <v>1133</v>
      </c>
      <c r="N648" s="232" t="s">
        <v>14</v>
      </c>
      <c r="O648" s="232"/>
      <c r="P648" s="232" t="s">
        <v>15</v>
      </c>
      <c r="Q648" s="232"/>
      <c r="R648" s="232" t="s">
        <v>16</v>
      </c>
      <c r="S648" s="232"/>
      <c r="T648" s="23" t="s">
        <v>13</v>
      </c>
      <c r="U648" s="23" t="s">
        <v>1132</v>
      </c>
      <c r="V648" s="23" t="s">
        <v>1133</v>
      </c>
      <c r="W648" s="259"/>
      <c r="X648" s="243"/>
      <c r="Y648" s="236"/>
    </row>
    <row r="649" spans="1:25" s="34" customFormat="1" ht="20.100000000000001" customHeight="1" x14ac:dyDescent="0.25">
      <c r="A649" s="24">
        <v>1</v>
      </c>
      <c r="B649" s="25" t="s">
        <v>971</v>
      </c>
      <c r="C649" s="26" t="s">
        <v>91</v>
      </c>
      <c r="D649" s="26" t="s">
        <v>972</v>
      </c>
      <c r="E649" s="29">
        <v>68</v>
      </c>
      <c r="F649" s="28">
        <f t="shared" ref="F649:F658" si="371">E649/631</f>
        <v>0.10776545166402536</v>
      </c>
      <c r="G649" s="29">
        <v>59</v>
      </c>
      <c r="H649" s="28">
        <f t="shared" ref="H649:H658" si="372">G649/631.66</f>
        <v>9.3404679732767629E-2</v>
      </c>
      <c r="I649" s="29">
        <v>74</v>
      </c>
      <c r="J649" s="28">
        <f t="shared" ref="J649:J658" si="373">I649/631.66</f>
        <v>0.11715163220720008</v>
      </c>
      <c r="K649" s="28">
        <v>0.02</v>
      </c>
      <c r="L649" s="28">
        <f t="shared" ref="L649" si="374">F649+H649+J649</f>
        <v>0.31832176360399306</v>
      </c>
      <c r="M649" s="76" t="str">
        <f t="shared" ref="M649" si="375">IF(L649&lt;28.5%,"F",IF(L649&gt;=28.5%,"P"))</f>
        <v>P</v>
      </c>
      <c r="N649" s="30">
        <v>60</v>
      </c>
      <c r="O649" s="28">
        <f t="shared" ref="O649:O658" si="376">N649/631.66</f>
        <v>9.49878098977298E-2</v>
      </c>
      <c r="P649" s="29">
        <v>67</v>
      </c>
      <c r="Q649" s="28">
        <f t="shared" ref="Q649:Q658" si="377">P649/631.66</f>
        <v>0.10606972105246494</v>
      </c>
      <c r="R649" s="29">
        <v>69</v>
      </c>
      <c r="S649" s="28">
        <f t="shared" ref="S649:S658" si="378">R649/631.66</f>
        <v>0.10923598138238927</v>
      </c>
      <c r="T649" s="28">
        <v>2.5000000000000001E-2</v>
      </c>
      <c r="U649" s="28">
        <f t="shared" ref="U649:U670" si="379">O649+Q649+S649</f>
        <v>0.31029351233258401</v>
      </c>
      <c r="V649" s="76" t="str">
        <f t="shared" ref="V649:V670" si="380">IF(U649&lt;28.5%,"F",IF(U649&gt;=28.5%,"P"))</f>
        <v>P</v>
      </c>
      <c r="W649" s="31">
        <f t="shared" ref="W649:W669" si="381">T649+S649+Q649+O649+K649+J649+H649+F649</f>
        <v>0.67361527593657722</v>
      </c>
      <c r="X649" s="32" t="str">
        <f t="shared" ref="X649:X670" si="382">IF(W649&lt;60%,"F",IF(W649&lt;70%,"D",IF(W649&lt;80%,"C",IF(W649&lt;90%,"B",IF(W649&gt;=90%,"A")))))</f>
        <v>D</v>
      </c>
      <c r="Y649" s="33"/>
    </row>
    <row r="650" spans="1:25" s="36" customFormat="1" ht="20.100000000000001" customHeight="1" x14ac:dyDescent="0.25">
      <c r="A650" s="24">
        <v>2</v>
      </c>
      <c r="B650" s="25" t="s">
        <v>973</v>
      </c>
      <c r="C650" s="26" t="s">
        <v>96</v>
      </c>
      <c r="D650" s="26" t="s">
        <v>974</v>
      </c>
      <c r="E650" s="29">
        <v>67</v>
      </c>
      <c r="F650" s="28">
        <f t="shared" si="371"/>
        <v>0.10618066561014262</v>
      </c>
      <c r="G650" s="29">
        <v>70</v>
      </c>
      <c r="H650" s="28">
        <f t="shared" si="372"/>
        <v>0.11081911154735143</v>
      </c>
      <c r="I650" s="29">
        <v>79</v>
      </c>
      <c r="J650" s="28">
        <f t="shared" si="373"/>
        <v>0.1250672830320109</v>
      </c>
      <c r="K650" s="28">
        <v>2.5000000000000001E-2</v>
      </c>
      <c r="L650" s="28">
        <f t="shared" ref="L650:L670" si="383">F650+H650+J650</f>
        <v>0.34206706018950495</v>
      </c>
      <c r="M650" s="76" t="str">
        <f t="shared" ref="M650:M670" si="384">IF(L650&lt;28.5%,"F",IF(L650&gt;=28.5%,"P"))</f>
        <v>P</v>
      </c>
      <c r="N650" s="30">
        <v>65</v>
      </c>
      <c r="O650" s="28">
        <f t="shared" si="376"/>
        <v>0.10290346072254061</v>
      </c>
      <c r="P650" s="29">
        <v>66</v>
      </c>
      <c r="Q650" s="28">
        <f t="shared" si="377"/>
        <v>0.10448659088750277</v>
      </c>
      <c r="R650" s="29">
        <v>63</v>
      </c>
      <c r="S650" s="28">
        <f t="shared" si="378"/>
        <v>9.9737200392616285E-2</v>
      </c>
      <c r="T650" s="28">
        <v>2.5000000000000001E-2</v>
      </c>
      <c r="U650" s="28">
        <f t="shared" si="379"/>
        <v>0.30712725200265967</v>
      </c>
      <c r="V650" s="76" t="str">
        <f t="shared" si="380"/>
        <v>P</v>
      </c>
      <c r="W650" s="31">
        <f t="shared" si="381"/>
        <v>0.69919431219216466</v>
      </c>
      <c r="X650" s="32" t="str">
        <f t="shared" si="382"/>
        <v>D</v>
      </c>
      <c r="Y650" s="35"/>
    </row>
    <row r="651" spans="1:25" s="39" customFormat="1" ht="20.100000000000001" customHeight="1" x14ac:dyDescent="0.25">
      <c r="A651" s="24">
        <v>3</v>
      </c>
      <c r="B651" s="25" t="s">
        <v>975</v>
      </c>
      <c r="C651" s="26" t="s">
        <v>91</v>
      </c>
      <c r="D651" s="26" t="s">
        <v>976</v>
      </c>
      <c r="E651" s="29">
        <v>80</v>
      </c>
      <c r="F651" s="28">
        <f t="shared" si="371"/>
        <v>0.12678288431061807</v>
      </c>
      <c r="G651" s="29">
        <v>59</v>
      </c>
      <c r="H651" s="28">
        <f t="shared" si="372"/>
        <v>9.3404679732767629E-2</v>
      </c>
      <c r="I651" s="29">
        <v>73</v>
      </c>
      <c r="J651" s="28">
        <f t="shared" si="373"/>
        <v>0.11556850204223792</v>
      </c>
      <c r="K651" s="28">
        <v>2.5000000000000001E-2</v>
      </c>
      <c r="L651" s="28">
        <f t="shared" si="383"/>
        <v>0.33575606608562358</v>
      </c>
      <c r="M651" s="76" t="str">
        <f t="shared" si="384"/>
        <v>P</v>
      </c>
      <c r="N651" s="30">
        <v>77</v>
      </c>
      <c r="O651" s="28">
        <f t="shared" si="376"/>
        <v>0.12190102270208657</v>
      </c>
      <c r="P651" s="29">
        <v>82</v>
      </c>
      <c r="Q651" s="28">
        <f t="shared" si="377"/>
        <v>0.12981667352689738</v>
      </c>
      <c r="R651" s="29">
        <v>74</v>
      </c>
      <c r="S651" s="28">
        <f t="shared" si="378"/>
        <v>0.11715163220720008</v>
      </c>
      <c r="T651" s="28">
        <v>2.5000000000000001E-2</v>
      </c>
      <c r="U651" s="28">
        <f t="shared" si="379"/>
        <v>0.36886932843618403</v>
      </c>
      <c r="V651" s="76" t="str">
        <f t="shared" si="380"/>
        <v>P</v>
      </c>
      <c r="W651" s="31">
        <f t="shared" si="381"/>
        <v>0.75462539452180777</v>
      </c>
      <c r="X651" s="37" t="str">
        <f t="shared" si="382"/>
        <v>C</v>
      </c>
      <c r="Y651" s="38"/>
    </row>
    <row r="652" spans="1:25" s="36" customFormat="1" ht="20.100000000000001" customHeight="1" x14ac:dyDescent="0.25">
      <c r="A652" s="24">
        <v>4</v>
      </c>
      <c r="B652" s="25" t="s">
        <v>977</v>
      </c>
      <c r="C652" s="26" t="s">
        <v>96</v>
      </c>
      <c r="D652" s="26" t="s">
        <v>978</v>
      </c>
      <c r="E652" s="29">
        <v>87</v>
      </c>
      <c r="F652" s="28">
        <f t="shared" si="371"/>
        <v>0.13787638668779714</v>
      </c>
      <c r="G652" s="29">
        <v>92</v>
      </c>
      <c r="H652" s="28">
        <f t="shared" si="372"/>
        <v>0.14564797517651903</v>
      </c>
      <c r="I652" s="29">
        <v>90</v>
      </c>
      <c r="J652" s="28">
        <f t="shared" si="373"/>
        <v>0.14248171484659469</v>
      </c>
      <c r="K652" s="28">
        <v>0.02</v>
      </c>
      <c r="L652" s="28">
        <f t="shared" si="383"/>
        <v>0.42600607671091084</v>
      </c>
      <c r="M652" s="76" t="str">
        <f t="shared" si="384"/>
        <v>P</v>
      </c>
      <c r="N652" s="30">
        <v>87</v>
      </c>
      <c r="O652" s="28">
        <f t="shared" si="376"/>
        <v>0.13773232435170821</v>
      </c>
      <c r="P652" s="29">
        <v>93</v>
      </c>
      <c r="Q652" s="28">
        <f t="shared" si="377"/>
        <v>0.14723110534148118</v>
      </c>
      <c r="R652" s="29">
        <v>97</v>
      </c>
      <c r="S652" s="28">
        <f t="shared" si="378"/>
        <v>0.15356362600132983</v>
      </c>
      <c r="T652" s="28">
        <v>2.5000000000000001E-2</v>
      </c>
      <c r="U652" s="28">
        <f t="shared" si="379"/>
        <v>0.43852705569451922</v>
      </c>
      <c r="V652" s="76" t="str">
        <f t="shared" si="380"/>
        <v>P</v>
      </c>
      <c r="W652" s="31">
        <f t="shared" si="381"/>
        <v>0.9095331324054301</v>
      </c>
      <c r="X652" s="32" t="str">
        <f t="shared" si="382"/>
        <v>A</v>
      </c>
      <c r="Y652" s="40"/>
    </row>
    <row r="653" spans="1:25" s="34" customFormat="1" ht="20.100000000000001" customHeight="1" x14ac:dyDescent="0.25">
      <c r="A653" s="24">
        <v>5</v>
      </c>
      <c r="B653" s="25" t="s">
        <v>979</v>
      </c>
      <c r="C653" s="26" t="s">
        <v>96</v>
      </c>
      <c r="D653" s="26" t="s">
        <v>980</v>
      </c>
      <c r="E653" s="29">
        <v>84</v>
      </c>
      <c r="F653" s="28">
        <f t="shared" si="371"/>
        <v>0.13312202852614896</v>
      </c>
      <c r="G653" s="29">
        <v>86</v>
      </c>
      <c r="H653" s="28">
        <f t="shared" si="372"/>
        <v>0.13614919418674604</v>
      </c>
      <c r="I653" s="29">
        <v>91</v>
      </c>
      <c r="J653" s="28">
        <f t="shared" si="373"/>
        <v>0.14406484501155686</v>
      </c>
      <c r="K653" s="28">
        <v>0.02</v>
      </c>
      <c r="L653" s="28">
        <f t="shared" si="383"/>
        <v>0.41333606772445186</v>
      </c>
      <c r="M653" s="76" t="str">
        <f t="shared" si="384"/>
        <v>P</v>
      </c>
      <c r="N653" s="30">
        <v>90</v>
      </c>
      <c r="O653" s="28">
        <f t="shared" si="376"/>
        <v>0.14248171484659469</v>
      </c>
      <c r="P653" s="29">
        <v>90</v>
      </c>
      <c r="Q653" s="28">
        <f t="shared" si="377"/>
        <v>0.14248171484659469</v>
      </c>
      <c r="R653" s="29">
        <v>96</v>
      </c>
      <c r="S653" s="28">
        <f t="shared" si="378"/>
        <v>0.15198049583636766</v>
      </c>
      <c r="T653" s="28">
        <v>2.5000000000000001E-2</v>
      </c>
      <c r="U653" s="28">
        <f t="shared" si="379"/>
        <v>0.43694392552955708</v>
      </c>
      <c r="V653" s="76" t="str">
        <f t="shared" si="380"/>
        <v>P</v>
      </c>
      <c r="W653" s="31">
        <f t="shared" si="381"/>
        <v>0.89527999325400898</v>
      </c>
      <c r="X653" s="32" t="str">
        <f t="shared" si="382"/>
        <v>B</v>
      </c>
      <c r="Y653" s="41"/>
    </row>
    <row r="654" spans="1:25" s="39" customFormat="1" ht="20.100000000000001" customHeight="1" x14ac:dyDescent="0.25">
      <c r="A654" s="24">
        <v>6</v>
      </c>
      <c r="B654" s="25" t="s">
        <v>981</v>
      </c>
      <c r="C654" s="26" t="s">
        <v>91</v>
      </c>
      <c r="D654" s="26" t="s">
        <v>982</v>
      </c>
      <c r="E654" s="29">
        <v>66</v>
      </c>
      <c r="F654" s="28">
        <f t="shared" si="371"/>
        <v>0.1045958795562599</v>
      </c>
      <c r="G654" s="29">
        <v>61</v>
      </c>
      <c r="H654" s="28">
        <f t="shared" si="372"/>
        <v>9.6570940062691957E-2</v>
      </c>
      <c r="I654" s="29">
        <v>76</v>
      </c>
      <c r="J654" s="28">
        <f t="shared" si="373"/>
        <v>0.12031789253712441</v>
      </c>
      <c r="K654" s="28">
        <v>2.5000000000000001E-2</v>
      </c>
      <c r="L654" s="28">
        <f t="shared" si="383"/>
        <v>0.32148471215607627</v>
      </c>
      <c r="M654" s="76" t="str">
        <f t="shared" si="384"/>
        <v>P</v>
      </c>
      <c r="N654" s="30">
        <v>76</v>
      </c>
      <c r="O654" s="28">
        <f t="shared" si="376"/>
        <v>0.12031789253712441</v>
      </c>
      <c r="P654" s="29">
        <v>82</v>
      </c>
      <c r="Q654" s="28">
        <f t="shared" si="377"/>
        <v>0.12981667352689738</v>
      </c>
      <c r="R654" s="29">
        <v>82</v>
      </c>
      <c r="S654" s="28">
        <f t="shared" si="378"/>
        <v>0.12981667352689738</v>
      </c>
      <c r="T654" s="28">
        <v>2.5000000000000001E-2</v>
      </c>
      <c r="U654" s="28">
        <f t="shared" si="379"/>
        <v>0.37995123959091914</v>
      </c>
      <c r="V654" s="76" t="str">
        <f t="shared" si="380"/>
        <v>P</v>
      </c>
      <c r="W654" s="31">
        <f t="shared" si="381"/>
        <v>0.75143595174699551</v>
      </c>
      <c r="X654" s="37" t="str">
        <f t="shared" si="382"/>
        <v>C</v>
      </c>
      <c r="Y654" s="38"/>
    </row>
    <row r="655" spans="1:25" s="34" customFormat="1" ht="20.100000000000001" customHeight="1" x14ac:dyDescent="0.25">
      <c r="A655" s="24">
        <v>7</v>
      </c>
      <c r="B655" s="25" t="s">
        <v>983</v>
      </c>
      <c r="C655" s="26" t="s">
        <v>91</v>
      </c>
      <c r="D655" s="26" t="s">
        <v>984</v>
      </c>
      <c r="E655" s="29">
        <v>82</v>
      </c>
      <c r="F655" s="28">
        <f t="shared" si="371"/>
        <v>0.12995245641838352</v>
      </c>
      <c r="G655" s="29">
        <v>69</v>
      </c>
      <c r="H655" s="28">
        <f t="shared" si="372"/>
        <v>0.10923598138238927</v>
      </c>
      <c r="I655" s="29">
        <v>69</v>
      </c>
      <c r="J655" s="28">
        <f t="shared" si="373"/>
        <v>0.10923598138238927</v>
      </c>
      <c r="K655" s="28">
        <v>0.02</v>
      </c>
      <c r="L655" s="28">
        <f t="shared" si="383"/>
        <v>0.34842441918316203</v>
      </c>
      <c r="M655" s="76" t="str">
        <f t="shared" si="384"/>
        <v>P</v>
      </c>
      <c r="N655" s="30">
        <v>82</v>
      </c>
      <c r="O655" s="28">
        <f t="shared" si="376"/>
        <v>0.12981667352689738</v>
      </c>
      <c r="P655" s="29">
        <v>71</v>
      </c>
      <c r="Q655" s="28">
        <f t="shared" si="377"/>
        <v>0.1124022417123136</v>
      </c>
      <c r="R655" s="29">
        <v>80</v>
      </c>
      <c r="S655" s="28">
        <f t="shared" si="378"/>
        <v>0.12665041319697307</v>
      </c>
      <c r="T655" s="28">
        <v>2.5000000000000001E-2</v>
      </c>
      <c r="U655" s="28">
        <f t="shared" si="379"/>
        <v>0.36886932843618403</v>
      </c>
      <c r="V655" s="76" t="str">
        <f t="shared" si="380"/>
        <v>P</v>
      </c>
      <c r="W655" s="31">
        <f t="shared" si="381"/>
        <v>0.76229374761934621</v>
      </c>
      <c r="X655" s="32" t="str">
        <f t="shared" si="382"/>
        <v>C</v>
      </c>
      <c r="Y655" s="41" t="s">
        <v>11</v>
      </c>
    </row>
    <row r="656" spans="1:25" s="141" customFormat="1" ht="20.100000000000001" customHeight="1" x14ac:dyDescent="0.25">
      <c r="A656" s="106">
        <v>8</v>
      </c>
      <c r="B656" s="77" t="s">
        <v>985</v>
      </c>
      <c r="C656" s="78" t="s">
        <v>96</v>
      </c>
      <c r="D656" s="78" t="s">
        <v>986</v>
      </c>
      <c r="E656" s="81">
        <v>88</v>
      </c>
      <c r="F656" s="80">
        <f t="shared" si="371"/>
        <v>0.13946117274167988</v>
      </c>
      <c r="G656" s="81">
        <v>0</v>
      </c>
      <c r="H656" s="80">
        <f t="shared" si="372"/>
        <v>0</v>
      </c>
      <c r="I656" s="81">
        <v>0</v>
      </c>
      <c r="J656" s="80">
        <f t="shared" si="373"/>
        <v>0</v>
      </c>
      <c r="K656" s="80">
        <v>0</v>
      </c>
      <c r="L656" s="80">
        <f t="shared" si="383"/>
        <v>0.13946117274167988</v>
      </c>
      <c r="M656" s="107" t="str">
        <f t="shared" si="384"/>
        <v>F</v>
      </c>
      <c r="N656" s="82">
        <v>84</v>
      </c>
      <c r="O656" s="80">
        <f t="shared" si="376"/>
        <v>0.13298293385682172</v>
      </c>
      <c r="P656" s="81">
        <v>0</v>
      </c>
      <c r="Q656" s="80">
        <f t="shared" si="377"/>
        <v>0</v>
      </c>
      <c r="R656" s="81">
        <v>0</v>
      </c>
      <c r="S656" s="80">
        <f t="shared" si="378"/>
        <v>0</v>
      </c>
      <c r="T656" s="80">
        <v>0</v>
      </c>
      <c r="U656" s="80">
        <f t="shared" si="379"/>
        <v>0.13298293385682172</v>
      </c>
      <c r="V656" s="107" t="str">
        <f t="shared" si="380"/>
        <v>F</v>
      </c>
      <c r="W656" s="83">
        <f t="shared" si="381"/>
        <v>0.2724441065985016</v>
      </c>
      <c r="X656" s="84" t="str">
        <f t="shared" si="382"/>
        <v>F</v>
      </c>
      <c r="Y656" s="142"/>
    </row>
    <row r="657" spans="1:46" s="36" customFormat="1" ht="20.100000000000001" customHeight="1" x14ac:dyDescent="0.25">
      <c r="A657" s="24">
        <v>9</v>
      </c>
      <c r="B657" s="25" t="s">
        <v>987</v>
      </c>
      <c r="C657" s="26" t="s">
        <v>91</v>
      </c>
      <c r="D657" s="26" t="s">
        <v>988</v>
      </c>
      <c r="E657" s="29">
        <v>70</v>
      </c>
      <c r="F657" s="28">
        <f t="shared" si="371"/>
        <v>0.11093502377179081</v>
      </c>
      <c r="G657" s="29">
        <v>75</v>
      </c>
      <c r="H657" s="28">
        <f t="shared" si="372"/>
        <v>0.11873476237216224</v>
      </c>
      <c r="I657" s="29">
        <v>77</v>
      </c>
      <c r="J657" s="28">
        <f t="shared" si="373"/>
        <v>0.12190102270208657</v>
      </c>
      <c r="K657" s="28">
        <v>2.5000000000000001E-2</v>
      </c>
      <c r="L657" s="28">
        <f t="shared" si="383"/>
        <v>0.35157080884603964</v>
      </c>
      <c r="M657" s="76" t="str">
        <f t="shared" si="384"/>
        <v>P</v>
      </c>
      <c r="N657" s="30">
        <v>59</v>
      </c>
      <c r="O657" s="28">
        <f t="shared" si="376"/>
        <v>9.3404679732767629E-2</v>
      </c>
      <c r="P657" s="29">
        <v>48</v>
      </c>
      <c r="Q657" s="28">
        <f t="shared" si="377"/>
        <v>7.5990247918183831E-2</v>
      </c>
      <c r="R657" s="29">
        <v>80</v>
      </c>
      <c r="S657" s="28">
        <f t="shared" si="378"/>
        <v>0.12665041319697307</v>
      </c>
      <c r="T657" s="28">
        <v>2.5000000000000001E-2</v>
      </c>
      <c r="U657" s="28">
        <f t="shared" si="379"/>
        <v>0.29604534084792455</v>
      </c>
      <c r="V657" s="76" t="str">
        <f t="shared" si="380"/>
        <v>P</v>
      </c>
      <c r="W657" s="31">
        <f t="shared" si="381"/>
        <v>0.69761614969396413</v>
      </c>
      <c r="X657" s="32" t="str">
        <f t="shared" si="382"/>
        <v>D</v>
      </c>
      <c r="Y657" s="43"/>
    </row>
    <row r="658" spans="1:46" s="36" customFormat="1" ht="20.100000000000001" customHeight="1" x14ac:dyDescent="0.25">
      <c r="A658" s="24">
        <v>10</v>
      </c>
      <c r="B658" s="25" t="s">
        <v>989</v>
      </c>
      <c r="C658" s="26" t="s">
        <v>96</v>
      </c>
      <c r="D658" s="26" t="s">
        <v>990</v>
      </c>
      <c r="E658" s="29">
        <v>92</v>
      </c>
      <c r="F658" s="28">
        <f t="shared" si="371"/>
        <v>0.14580031695721077</v>
      </c>
      <c r="G658" s="29">
        <v>81</v>
      </c>
      <c r="H658" s="28">
        <f t="shared" si="372"/>
        <v>0.12823354336193524</v>
      </c>
      <c r="I658" s="29">
        <v>89</v>
      </c>
      <c r="J658" s="28">
        <f t="shared" si="373"/>
        <v>0.14089858468163252</v>
      </c>
      <c r="K658" s="28">
        <v>2.5000000000000001E-2</v>
      </c>
      <c r="L658" s="28">
        <f t="shared" si="383"/>
        <v>0.41493244500077853</v>
      </c>
      <c r="M658" s="76" t="str">
        <f t="shared" si="384"/>
        <v>P</v>
      </c>
      <c r="N658" s="30">
        <v>88</v>
      </c>
      <c r="O658" s="28">
        <f t="shared" si="376"/>
        <v>0.13931545451667038</v>
      </c>
      <c r="P658" s="29">
        <v>82</v>
      </c>
      <c r="Q658" s="28">
        <f t="shared" si="377"/>
        <v>0.12981667352689738</v>
      </c>
      <c r="R658" s="29">
        <v>86</v>
      </c>
      <c r="S658" s="28">
        <f t="shared" si="378"/>
        <v>0.13614919418674604</v>
      </c>
      <c r="T658" s="28">
        <v>2.5000000000000001E-2</v>
      </c>
      <c r="U658" s="28">
        <f t="shared" si="379"/>
        <v>0.40528132223031382</v>
      </c>
      <c r="V658" s="76" t="str">
        <f t="shared" si="380"/>
        <v>P</v>
      </c>
      <c r="W658" s="31">
        <f t="shared" si="381"/>
        <v>0.87021376723109234</v>
      </c>
      <c r="X658" s="32" t="str">
        <f t="shared" si="382"/>
        <v>B</v>
      </c>
      <c r="Y658" s="35"/>
    </row>
    <row r="659" spans="1:46" s="34" customFormat="1" ht="20.100000000000001" customHeight="1" x14ac:dyDescent="0.25">
      <c r="A659" s="24">
        <v>11</v>
      </c>
      <c r="B659" s="25" t="s">
        <v>991</v>
      </c>
      <c r="C659" s="26" t="s">
        <v>91</v>
      </c>
      <c r="D659" s="26" t="s">
        <v>992</v>
      </c>
      <c r="E659" s="29">
        <v>71</v>
      </c>
      <c r="F659" s="28">
        <f t="shared" ref="F659:F669" si="385">E659/631</f>
        <v>0.11251980982567353</v>
      </c>
      <c r="G659" s="29">
        <v>71</v>
      </c>
      <c r="H659" s="28">
        <f t="shared" ref="H659:H669" si="386">G659/631.66</f>
        <v>0.1124022417123136</v>
      </c>
      <c r="I659" s="29">
        <v>73</v>
      </c>
      <c r="J659" s="28">
        <f t="shared" ref="J659:J669" si="387">I659/631.66</f>
        <v>0.11556850204223792</v>
      </c>
      <c r="K659" s="28">
        <v>0.02</v>
      </c>
      <c r="L659" s="28">
        <f t="shared" si="383"/>
        <v>0.34049055358022506</v>
      </c>
      <c r="M659" s="76" t="str">
        <f t="shared" si="384"/>
        <v>P</v>
      </c>
      <c r="N659" s="30">
        <v>80</v>
      </c>
      <c r="O659" s="28">
        <f t="shared" ref="O659:O669" si="388">N659/631.66</f>
        <v>0.12665041319697307</v>
      </c>
      <c r="P659" s="29">
        <v>67</v>
      </c>
      <c r="Q659" s="28">
        <f t="shared" ref="Q659:Q669" si="389">P659/631.66</f>
        <v>0.10606972105246494</v>
      </c>
      <c r="R659" s="29">
        <v>78</v>
      </c>
      <c r="S659" s="28">
        <f t="shared" ref="S659:S669" si="390">R659/631.66</f>
        <v>0.12348415286704874</v>
      </c>
      <c r="T659" s="28">
        <v>2.5000000000000001E-2</v>
      </c>
      <c r="U659" s="28">
        <f t="shared" si="379"/>
        <v>0.35620428711648672</v>
      </c>
      <c r="V659" s="76" t="str">
        <f t="shared" si="380"/>
        <v>P</v>
      </c>
      <c r="W659" s="31">
        <f t="shared" si="381"/>
        <v>0.74169484069671188</v>
      </c>
      <c r="X659" s="32" t="str">
        <f t="shared" si="382"/>
        <v>C</v>
      </c>
      <c r="Y659" s="42"/>
    </row>
    <row r="660" spans="1:46" s="109" customFormat="1" ht="20.100000000000001" customHeight="1" x14ac:dyDescent="0.25">
      <c r="A660" s="106">
        <v>12</v>
      </c>
      <c r="B660" s="77" t="s">
        <v>995</v>
      </c>
      <c r="C660" s="78" t="s">
        <v>91</v>
      </c>
      <c r="D660" s="78" t="s">
        <v>996</v>
      </c>
      <c r="E660" s="81">
        <v>49</v>
      </c>
      <c r="F660" s="80">
        <f t="shared" si="385"/>
        <v>7.7654516640253565E-2</v>
      </c>
      <c r="G660" s="81">
        <v>45</v>
      </c>
      <c r="H660" s="80">
        <f t="shared" si="386"/>
        <v>7.1240857423297346E-2</v>
      </c>
      <c r="I660" s="81">
        <v>61</v>
      </c>
      <c r="J660" s="80">
        <f t="shared" si="387"/>
        <v>9.6570940062691957E-2</v>
      </c>
      <c r="K660" s="80">
        <v>0.02</v>
      </c>
      <c r="L660" s="80">
        <f t="shared" si="383"/>
        <v>0.24546631412624287</v>
      </c>
      <c r="M660" s="107" t="str">
        <f t="shared" si="384"/>
        <v>F</v>
      </c>
      <c r="N660" s="82">
        <v>51</v>
      </c>
      <c r="O660" s="80">
        <f t="shared" si="388"/>
        <v>8.073963841307033E-2</v>
      </c>
      <c r="P660" s="81">
        <v>64</v>
      </c>
      <c r="Q660" s="80">
        <f t="shared" si="389"/>
        <v>0.10132033055757846</v>
      </c>
      <c r="R660" s="81">
        <v>63</v>
      </c>
      <c r="S660" s="80">
        <f t="shared" si="390"/>
        <v>9.9737200392616285E-2</v>
      </c>
      <c r="T660" s="80">
        <v>2.5000000000000001E-2</v>
      </c>
      <c r="U660" s="80">
        <f t="shared" si="379"/>
        <v>0.2817971693632651</v>
      </c>
      <c r="V660" s="107" t="str">
        <f t="shared" si="380"/>
        <v>F</v>
      </c>
      <c r="W660" s="83">
        <f t="shared" si="381"/>
        <v>0.57226348348950795</v>
      </c>
      <c r="X660" s="84" t="str">
        <f t="shared" si="382"/>
        <v>F</v>
      </c>
      <c r="Y660" s="143"/>
    </row>
    <row r="661" spans="1:46" s="39" customFormat="1" ht="20.100000000000001" customHeight="1" x14ac:dyDescent="0.25">
      <c r="A661" s="24">
        <v>13</v>
      </c>
      <c r="B661" s="25" t="s">
        <v>997</v>
      </c>
      <c r="C661" s="26" t="s">
        <v>91</v>
      </c>
      <c r="D661" s="26" t="s">
        <v>998</v>
      </c>
      <c r="E661" s="29">
        <v>85</v>
      </c>
      <c r="F661" s="28">
        <f t="shared" si="385"/>
        <v>0.1347068145800317</v>
      </c>
      <c r="G661" s="29">
        <v>84</v>
      </c>
      <c r="H661" s="28">
        <f t="shared" si="386"/>
        <v>0.13298293385682172</v>
      </c>
      <c r="I661" s="29">
        <v>82</v>
      </c>
      <c r="J661" s="28">
        <f t="shared" si="387"/>
        <v>0.12981667352689738</v>
      </c>
      <c r="K661" s="28">
        <v>2.5000000000000001E-2</v>
      </c>
      <c r="L661" s="28">
        <f t="shared" si="383"/>
        <v>0.39750642196375086</v>
      </c>
      <c r="M661" s="76" t="str">
        <f t="shared" si="384"/>
        <v>P</v>
      </c>
      <c r="N661" s="30">
        <v>65</v>
      </c>
      <c r="O661" s="28">
        <f t="shared" si="388"/>
        <v>0.10290346072254061</v>
      </c>
      <c r="P661" s="29">
        <v>88</v>
      </c>
      <c r="Q661" s="28">
        <f t="shared" si="389"/>
        <v>0.13931545451667038</v>
      </c>
      <c r="R661" s="29">
        <v>85</v>
      </c>
      <c r="S661" s="28">
        <f t="shared" si="390"/>
        <v>0.13456606402178387</v>
      </c>
      <c r="T661" s="28">
        <v>2.5000000000000001E-2</v>
      </c>
      <c r="U661" s="28">
        <f t="shared" si="379"/>
        <v>0.37678497926099486</v>
      </c>
      <c r="V661" s="76" t="str">
        <f t="shared" si="380"/>
        <v>P</v>
      </c>
      <c r="W661" s="31">
        <f t="shared" si="381"/>
        <v>0.82429140122474576</v>
      </c>
      <c r="X661" s="37" t="str">
        <f t="shared" si="382"/>
        <v>B</v>
      </c>
      <c r="Y661" s="38"/>
    </row>
    <row r="662" spans="1:46" s="93" customFormat="1" ht="20.100000000000001" customHeight="1" x14ac:dyDescent="0.25">
      <c r="A662" s="24">
        <v>14</v>
      </c>
      <c r="B662" s="85" t="s">
        <v>1147</v>
      </c>
      <c r="C662" s="86" t="s">
        <v>96</v>
      </c>
      <c r="D662" s="86" t="s">
        <v>1173</v>
      </c>
      <c r="E662" s="89">
        <v>87</v>
      </c>
      <c r="F662" s="88">
        <f>E662/631</f>
        <v>0.13787638668779714</v>
      </c>
      <c r="G662" s="89">
        <v>87</v>
      </c>
      <c r="H662" s="88">
        <f>G662/631.66</f>
        <v>0.13773232435170821</v>
      </c>
      <c r="I662" s="89">
        <v>82</v>
      </c>
      <c r="J662" s="88">
        <f>I662/631.66</f>
        <v>0.12981667352689738</v>
      </c>
      <c r="K662" s="28">
        <v>2.5000000000000001E-2</v>
      </c>
      <c r="L662" s="28">
        <f t="shared" si="383"/>
        <v>0.40542538456640276</v>
      </c>
      <c r="M662" s="76" t="str">
        <f t="shared" si="384"/>
        <v>P</v>
      </c>
      <c r="N662" s="90">
        <v>85</v>
      </c>
      <c r="O662" s="88">
        <f>N662/631.66</f>
        <v>0.13456606402178387</v>
      </c>
      <c r="P662" s="89">
        <v>88</v>
      </c>
      <c r="Q662" s="88">
        <f>P662/631.66</f>
        <v>0.13931545451667038</v>
      </c>
      <c r="R662" s="89">
        <v>92</v>
      </c>
      <c r="S662" s="88">
        <f>R662/631.66</f>
        <v>0.14564797517651903</v>
      </c>
      <c r="T662" s="28">
        <v>2.5000000000000001E-2</v>
      </c>
      <c r="U662" s="28">
        <f t="shared" si="379"/>
        <v>0.41952949371497328</v>
      </c>
      <c r="V662" s="76" t="str">
        <f t="shared" si="380"/>
        <v>P</v>
      </c>
      <c r="W662" s="91">
        <f>T662+S662+Q662+O662+K662+J662+H662+F662</f>
        <v>0.87495487828137608</v>
      </c>
      <c r="X662" s="92" t="str">
        <f t="shared" si="382"/>
        <v>B</v>
      </c>
      <c r="Y662" s="102"/>
    </row>
    <row r="663" spans="1:46" s="36" customFormat="1" ht="20.100000000000001" customHeight="1" x14ac:dyDescent="0.25">
      <c r="A663" s="24">
        <v>15</v>
      </c>
      <c r="B663" s="25" t="s">
        <v>999</v>
      </c>
      <c r="C663" s="26" t="s">
        <v>96</v>
      </c>
      <c r="D663" s="26" t="s">
        <v>1000</v>
      </c>
      <c r="E663" s="29">
        <v>81</v>
      </c>
      <c r="F663" s="28">
        <f t="shared" si="385"/>
        <v>0.12836767036450078</v>
      </c>
      <c r="G663" s="29">
        <v>77</v>
      </c>
      <c r="H663" s="28">
        <f t="shared" si="386"/>
        <v>0.12190102270208657</v>
      </c>
      <c r="I663" s="29">
        <v>82</v>
      </c>
      <c r="J663" s="28">
        <f t="shared" si="387"/>
        <v>0.12981667352689738</v>
      </c>
      <c r="K663" s="28">
        <v>2.5000000000000001E-2</v>
      </c>
      <c r="L663" s="28">
        <f t="shared" si="383"/>
        <v>0.38008536659348469</v>
      </c>
      <c r="M663" s="76" t="str">
        <f t="shared" si="384"/>
        <v>P</v>
      </c>
      <c r="N663" s="30">
        <v>74</v>
      </c>
      <c r="O663" s="28">
        <f t="shared" si="388"/>
        <v>0.11715163220720008</v>
      </c>
      <c r="P663" s="29">
        <v>78</v>
      </c>
      <c r="Q663" s="28">
        <f t="shared" si="389"/>
        <v>0.12348415286704874</v>
      </c>
      <c r="R663" s="29">
        <v>71</v>
      </c>
      <c r="S663" s="28">
        <f t="shared" si="390"/>
        <v>0.1124022417123136</v>
      </c>
      <c r="T663" s="28">
        <v>2.5000000000000001E-2</v>
      </c>
      <c r="U663" s="28">
        <f t="shared" si="379"/>
        <v>0.35303802678656243</v>
      </c>
      <c r="V663" s="76" t="str">
        <f t="shared" si="380"/>
        <v>P</v>
      </c>
      <c r="W663" s="31">
        <f t="shared" si="381"/>
        <v>0.78312339338004722</v>
      </c>
      <c r="X663" s="32" t="str">
        <f t="shared" si="382"/>
        <v>C</v>
      </c>
      <c r="Y663" s="40"/>
    </row>
    <row r="664" spans="1:46" s="34" customFormat="1" ht="20.100000000000001" customHeight="1" x14ac:dyDescent="0.25">
      <c r="A664" s="24">
        <v>16</v>
      </c>
      <c r="B664" s="25" t="s">
        <v>1001</v>
      </c>
      <c r="C664" s="26" t="s">
        <v>91</v>
      </c>
      <c r="D664" s="26" t="s">
        <v>1002</v>
      </c>
      <c r="E664" s="29">
        <v>94</v>
      </c>
      <c r="F664" s="28">
        <f t="shared" si="385"/>
        <v>0.14896988906497624</v>
      </c>
      <c r="G664" s="29">
        <v>78</v>
      </c>
      <c r="H664" s="28">
        <f t="shared" si="386"/>
        <v>0.12348415286704874</v>
      </c>
      <c r="I664" s="29">
        <v>84</v>
      </c>
      <c r="J664" s="28">
        <f t="shared" si="387"/>
        <v>0.13298293385682172</v>
      </c>
      <c r="K664" s="28">
        <v>2.5000000000000001E-2</v>
      </c>
      <c r="L664" s="28">
        <f t="shared" si="383"/>
        <v>0.40543697578884674</v>
      </c>
      <c r="M664" s="76" t="str">
        <f t="shared" si="384"/>
        <v>P</v>
      </c>
      <c r="N664" s="30">
        <v>74</v>
      </c>
      <c r="O664" s="28">
        <f t="shared" si="388"/>
        <v>0.11715163220720008</v>
      </c>
      <c r="P664" s="29">
        <v>87</v>
      </c>
      <c r="Q664" s="28">
        <f t="shared" si="389"/>
        <v>0.13773232435170821</v>
      </c>
      <c r="R664" s="29">
        <v>85</v>
      </c>
      <c r="S664" s="28">
        <f t="shared" si="390"/>
        <v>0.13456606402178387</v>
      </c>
      <c r="T664" s="28">
        <v>2.5000000000000001E-2</v>
      </c>
      <c r="U664" s="28">
        <f t="shared" si="379"/>
        <v>0.38945002058069211</v>
      </c>
      <c r="V664" s="76" t="str">
        <f t="shared" si="380"/>
        <v>P</v>
      </c>
      <c r="W664" s="31">
        <f t="shared" si="381"/>
        <v>0.8448869963695389</v>
      </c>
      <c r="X664" s="32" t="str">
        <f t="shared" si="382"/>
        <v>B</v>
      </c>
      <c r="Y664" s="41"/>
    </row>
    <row r="665" spans="1:46" s="39" customFormat="1" ht="20.100000000000001" customHeight="1" x14ac:dyDescent="0.25">
      <c r="A665" s="24">
        <v>17</v>
      </c>
      <c r="B665" s="25" t="s">
        <v>1003</v>
      </c>
      <c r="C665" s="26" t="s">
        <v>96</v>
      </c>
      <c r="D665" s="26" t="s">
        <v>1004</v>
      </c>
      <c r="E665" s="29">
        <v>63</v>
      </c>
      <c r="F665" s="28">
        <f t="shared" si="385"/>
        <v>9.9841521394611721E-2</v>
      </c>
      <c r="G665" s="29">
        <v>66</v>
      </c>
      <c r="H665" s="28">
        <f t="shared" si="386"/>
        <v>0.10448659088750277</v>
      </c>
      <c r="I665" s="29">
        <v>61</v>
      </c>
      <c r="J665" s="28">
        <f t="shared" si="387"/>
        <v>9.6570940062691957E-2</v>
      </c>
      <c r="K665" s="28">
        <v>2.5000000000000001E-2</v>
      </c>
      <c r="L665" s="28">
        <f t="shared" si="383"/>
        <v>0.30089905234480646</v>
      </c>
      <c r="M665" s="76" t="str">
        <f t="shared" si="384"/>
        <v>P</v>
      </c>
      <c r="N665" s="30">
        <v>72</v>
      </c>
      <c r="O665" s="28">
        <f t="shared" si="388"/>
        <v>0.11398537187727575</v>
      </c>
      <c r="P665" s="29">
        <v>64</v>
      </c>
      <c r="Q665" s="28">
        <f t="shared" si="389"/>
        <v>0.10132033055757846</v>
      </c>
      <c r="R665" s="29">
        <v>75</v>
      </c>
      <c r="S665" s="28">
        <f t="shared" si="390"/>
        <v>0.11873476237216224</v>
      </c>
      <c r="T665" s="28">
        <v>2.5000000000000001E-2</v>
      </c>
      <c r="U665" s="28">
        <f t="shared" si="379"/>
        <v>0.33404046480701644</v>
      </c>
      <c r="V665" s="76" t="str">
        <f t="shared" si="380"/>
        <v>P</v>
      </c>
      <c r="W665" s="31">
        <f t="shared" si="381"/>
        <v>0.68493951715182289</v>
      </c>
      <c r="X665" s="37" t="str">
        <f t="shared" si="382"/>
        <v>D</v>
      </c>
      <c r="Y665" s="38"/>
    </row>
    <row r="666" spans="1:46" s="93" customFormat="1" ht="20.100000000000001" customHeight="1" x14ac:dyDescent="0.25">
      <c r="A666" s="24">
        <v>18</v>
      </c>
      <c r="B666" s="85" t="s">
        <v>567</v>
      </c>
      <c r="C666" s="86" t="s">
        <v>91</v>
      </c>
      <c r="D666" s="86" t="s">
        <v>568</v>
      </c>
      <c r="E666" s="89">
        <v>70</v>
      </c>
      <c r="F666" s="88">
        <f>E666/631</f>
        <v>0.11093502377179081</v>
      </c>
      <c r="G666" s="89">
        <v>74</v>
      </c>
      <c r="H666" s="88">
        <f>G666/631.66</f>
        <v>0.11715163220720008</v>
      </c>
      <c r="I666" s="89">
        <v>71</v>
      </c>
      <c r="J666" s="88">
        <f>I666/631.66</f>
        <v>0.1124022417123136</v>
      </c>
      <c r="K666" s="28">
        <v>0.02</v>
      </c>
      <c r="L666" s="28">
        <f t="shared" si="383"/>
        <v>0.34048889769130447</v>
      </c>
      <c r="M666" s="76" t="str">
        <f t="shared" si="384"/>
        <v>P</v>
      </c>
      <c r="N666" s="90">
        <v>85</v>
      </c>
      <c r="O666" s="88">
        <f>N666/631.66</f>
        <v>0.13456606402178387</v>
      </c>
      <c r="P666" s="89">
        <v>74</v>
      </c>
      <c r="Q666" s="88">
        <f>P666/631.66</f>
        <v>0.11715163220720008</v>
      </c>
      <c r="R666" s="89">
        <v>80</v>
      </c>
      <c r="S666" s="88">
        <f>R666/631.66</f>
        <v>0.12665041319697307</v>
      </c>
      <c r="T666" s="28">
        <v>2.5000000000000001E-2</v>
      </c>
      <c r="U666" s="28">
        <f t="shared" si="379"/>
        <v>0.378368109425957</v>
      </c>
      <c r="V666" s="76" t="str">
        <f t="shared" si="380"/>
        <v>P</v>
      </c>
      <c r="W666" s="91">
        <f>T666+S666+Q666+O666+K666+J666+H666+F666</f>
        <v>0.76385700711726146</v>
      </c>
      <c r="X666" s="92" t="str">
        <f t="shared" si="382"/>
        <v>C</v>
      </c>
      <c r="Y666" s="102"/>
    </row>
    <row r="667" spans="1:46" s="141" customFormat="1" ht="20.100000000000001" customHeight="1" x14ac:dyDescent="0.25">
      <c r="A667" s="106">
        <v>19</v>
      </c>
      <c r="B667" s="77" t="s">
        <v>1005</v>
      </c>
      <c r="C667" s="78" t="s">
        <v>96</v>
      </c>
      <c r="D667" s="78" t="s">
        <v>1006</v>
      </c>
      <c r="E667" s="81">
        <v>82</v>
      </c>
      <c r="F667" s="80">
        <f t="shared" si="385"/>
        <v>0.12995245641838352</v>
      </c>
      <c r="G667" s="81">
        <v>49</v>
      </c>
      <c r="H667" s="80">
        <f t="shared" si="386"/>
        <v>7.7573378083146002E-2</v>
      </c>
      <c r="I667" s="81">
        <v>57</v>
      </c>
      <c r="J667" s="80">
        <f t="shared" si="387"/>
        <v>9.0238419402843301E-2</v>
      </c>
      <c r="K667" s="80">
        <v>0.02</v>
      </c>
      <c r="L667" s="80">
        <f t="shared" si="383"/>
        <v>0.29776425390437278</v>
      </c>
      <c r="M667" s="107" t="str">
        <f t="shared" si="384"/>
        <v>P</v>
      </c>
      <c r="N667" s="82">
        <v>53</v>
      </c>
      <c r="O667" s="80">
        <f t="shared" si="388"/>
        <v>8.3905898742994658E-2</v>
      </c>
      <c r="P667" s="81">
        <v>57</v>
      </c>
      <c r="Q667" s="80">
        <f t="shared" si="389"/>
        <v>9.0238419402843301E-2</v>
      </c>
      <c r="R667" s="81">
        <v>33</v>
      </c>
      <c r="S667" s="80">
        <f t="shared" si="390"/>
        <v>5.2243295443751385E-2</v>
      </c>
      <c r="T667" s="80">
        <v>2.5000000000000001E-2</v>
      </c>
      <c r="U667" s="80">
        <f t="shared" si="379"/>
        <v>0.22638761358958936</v>
      </c>
      <c r="V667" s="107" t="str">
        <f t="shared" si="380"/>
        <v>F</v>
      </c>
      <c r="W667" s="83">
        <f t="shared" si="381"/>
        <v>0.56915186749396218</v>
      </c>
      <c r="X667" s="84" t="str">
        <f>IF(W667&lt;60%,"F",IF(W667&lt;70%,"D",IF(W667&lt;80%,"C",IF(W667&lt;90%,"B",IF(W667&gt;=90%,"A")))))</f>
        <v>F</v>
      </c>
      <c r="Y667" s="142"/>
    </row>
    <row r="668" spans="1:46" s="36" customFormat="1" ht="20.100000000000001" customHeight="1" x14ac:dyDescent="0.25">
      <c r="A668" s="24">
        <v>20</v>
      </c>
      <c r="B668" s="25" t="s">
        <v>1007</v>
      </c>
      <c r="C668" s="26" t="s">
        <v>91</v>
      </c>
      <c r="D668" s="26" t="s">
        <v>1008</v>
      </c>
      <c r="E668" s="29">
        <v>88</v>
      </c>
      <c r="F668" s="28">
        <f t="shared" si="385"/>
        <v>0.13946117274167988</v>
      </c>
      <c r="G668" s="29">
        <v>65</v>
      </c>
      <c r="H668" s="28">
        <f t="shared" si="386"/>
        <v>0.10290346072254061</v>
      </c>
      <c r="I668" s="29">
        <v>60</v>
      </c>
      <c r="J668" s="28">
        <f t="shared" si="387"/>
        <v>9.49878098977298E-2</v>
      </c>
      <c r="K668" s="28">
        <v>0.01</v>
      </c>
      <c r="L668" s="28">
        <f t="shared" si="383"/>
        <v>0.3373524433619503</v>
      </c>
      <c r="M668" s="76" t="str">
        <f t="shared" si="384"/>
        <v>P</v>
      </c>
      <c r="N668" s="30">
        <v>83</v>
      </c>
      <c r="O668" s="28">
        <f t="shared" si="388"/>
        <v>0.13139980369185955</v>
      </c>
      <c r="P668" s="29">
        <v>73</v>
      </c>
      <c r="Q668" s="28">
        <f t="shared" si="389"/>
        <v>0.11556850204223792</v>
      </c>
      <c r="R668" s="29">
        <v>79</v>
      </c>
      <c r="S668" s="28">
        <f t="shared" si="390"/>
        <v>0.1250672830320109</v>
      </c>
      <c r="T668" s="28">
        <v>2.5000000000000001E-2</v>
      </c>
      <c r="U668" s="28">
        <f t="shared" si="379"/>
        <v>0.37203558876610837</v>
      </c>
      <c r="V668" s="76" t="str">
        <f t="shared" si="380"/>
        <v>P</v>
      </c>
      <c r="W668" s="31">
        <f t="shared" si="381"/>
        <v>0.74438803212805871</v>
      </c>
      <c r="X668" s="32" t="str">
        <f t="shared" si="382"/>
        <v>C</v>
      </c>
      <c r="Y668" s="43"/>
    </row>
    <row r="669" spans="1:46" s="36" customFormat="1" ht="20.100000000000001" customHeight="1" x14ac:dyDescent="0.25">
      <c r="A669" s="24">
        <v>21</v>
      </c>
      <c r="B669" s="25" t="s">
        <v>1009</v>
      </c>
      <c r="C669" s="26" t="s">
        <v>96</v>
      </c>
      <c r="D669" s="26" t="s">
        <v>1010</v>
      </c>
      <c r="E669" s="29">
        <v>82</v>
      </c>
      <c r="F669" s="28">
        <f t="shared" si="385"/>
        <v>0.12995245641838352</v>
      </c>
      <c r="G669" s="29">
        <v>84</v>
      </c>
      <c r="H669" s="28">
        <f t="shared" si="386"/>
        <v>0.13298293385682172</v>
      </c>
      <c r="I669" s="29">
        <v>87</v>
      </c>
      <c r="J669" s="28">
        <f t="shared" si="387"/>
        <v>0.13773232435170821</v>
      </c>
      <c r="K669" s="28">
        <v>2.5000000000000001E-2</v>
      </c>
      <c r="L669" s="28">
        <f t="shared" si="383"/>
        <v>0.40066771462691342</v>
      </c>
      <c r="M669" s="76" t="str">
        <f t="shared" si="384"/>
        <v>P</v>
      </c>
      <c r="N669" s="30">
        <v>80</v>
      </c>
      <c r="O669" s="28">
        <f t="shared" si="388"/>
        <v>0.12665041319697307</v>
      </c>
      <c r="P669" s="29">
        <v>82</v>
      </c>
      <c r="Q669" s="28">
        <f t="shared" si="389"/>
        <v>0.12981667352689738</v>
      </c>
      <c r="R669" s="29">
        <v>84</v>
      </c>
      <c r="S669" s="28">
        <f t="shared" si="390"/>
        <v>0.13298293385682172</v>
      </c>
      <c r="T669" s="28">
        <v>2.5000000000000001E-2</v>
      </c>
      <c r="U669" s="28">
        <f t="shared" si="379"/>
        <v>0.38945002058069211</v>
      </c>
      <c r="V669" s="76" t="str">
        <f t="shared" si="380"/>
        <v>P</v>
      </c>
      <c r="W669" s="31">
        <f t="shared" si="381"/>
        <v>0.84011773520760558</v>
      </c>
      <c r="X669" s="32" t="str">
        <f t="shared" si="382"/>
        <v>B</v>
      </c>
      <c r="Y669" s="35"/>
    </row>
    <row r="670" spans="1:46" s="109" customFormat="1" ht="20.100000000000001" customHeight="1" x14ac:dyDescent="0.25">
      <c r="A670" s="106">
        <v>22</v>
      </c>
      <c r="B670" s="77" t="s">
        <v>1011</v>
      </c>
      <c r="C670" s="78" t="s">
        <v>91</v>
      </c>
      <c r="D670" s="78" t="s">
        <v>1012</v>
      </c>
      <c r="E670" s="81">
        <v>73</v>
      </c>
      <c r="F670" s="80">
        <f t="shared" ref="F670" si="391">E670/631</f>
        <v>0.11568938193343899</v>
      </c>
      <c r="G670" s="81">
        <v>66</v>
      </c>
      <c r="H670" s="80">
        <f t="shared" ref="H670" si="392">G670/631.66</f>
        <v>0.10448659088750277</v>
      </c>
      <c r="I670" s="81">
        <v>76</v>
      </c>
      <c r="J670" s="80">
        <f t="shared" ref="J670" si="393">I670/631.66</f>
        <v>0.12031789253712441</v>
      </c>
      <c r="K670" s="80">
        <v>2.5000000000000001E-2</v>
      </c>
      <c r="L670" s="80">
        <f t="shared" si="383"/>
        <v>0.34049386535806614</v>
      </c>
      <c r="M670" s="107" t="str">
        <f t="shared" si="384"/>
        <v>P</v>
      </c>
      <c r="N670" s="82">
        <v>0</v>
      </c>
      <c r="O670" s="80">
        <f t="shared" ref="O670" si="394">N670/631.66</f>
        <v>0</v>
      </c>
      <c r="P670" s="81">
        <v>81</v>
      </c>
      <c r="Q670" s="80">
        <f t="shared" ref="Q670" si="395">P670/631.66</f>
        <v>0.12823354336193524</v>
      </c>
      <c r="R670" s="81">
        <v>80</v>
      </c>
      <c r="S670" s="80">
        <f t="shared" ref="S670" si="396">R670/631.66</f>
        <v>0.12665041319697307</v>
      </c>
      <c r="T670" s="80">
        <v>2.5000000000000001E-2</v>
      </c>
      <c r="U670" s="80">
        <f t="shared" si="379"/>
        <v>0.25488395655890828</v>
      </c>
      <c r="V670" s="107" t="str">
        <f t="shared" si="380"/>
        <v>F</v>
      </c>
      <c r="W670" s="83">
        <f t="shared" ref="W670" si="397">T670+S670+Q670+O670+K670+J670+H670+F670</f>
        <v>0.64537782191697457</v>
      </c>
      <c r="X670" s="84" t="str">
        <f t="shared" si="382"/>
        <v>D</v>
      </c>
      <c r="Y670" s="139"/>
    </row>
    <row r="671" spans="1:46" ht="15" customHeight="1" x14ac:dyDescent="0.2">
      <c r="A671" s="44" t="s">
        <v>30</v>
      </c>
      <c r="B671" s="45"/>
      <c r="C671" s="45"/>
      <c r="D671" s="46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7"/>
      <c r="U671" s="55"/>
      <c r="V671" s="55"/>
      <c r="W671" s="45"/>
      <c r="X671" s="48"/>
      <c r="Y671" s="49"/>
      <c r="Z671" s="50"/>
      <c r="AA671" s="51"/>
      <c r="AB671" s="52"/>
      <c r="AC671" s="52"/>
      <c r="AD671" s="53"/>
      <c r="AE671" s="54"/>
      <c r="AF671" s="53"/>
      <c r="AG671" s="54"/>
      <c r="AH671" s="53"/>
      <c r="AI671" s="54"/>
      <c r="AJ671" s="55"/>
      <c r="AK671" s="53"/>
      <c r="AL671" s="54"/>
      <c r="AM671" s="53"/>
      <c r="AN671" s="54"/>
      <c r="AO671" s="53"/>
      <c r="AP671" s="54"/>
      <c r="AQ671" s="55"/>
      <c r="AR671" s="56"/>
      <c r="AS671" s="57"/>
      <c r="AT671" s="58"/>
    </row>
    <row r="672" spans="1:46" ht="15" customHeight="1" x14ac:dyDescent="0.2">
      <c r="A672" s="44"/>
      <c r="B672" s="45"/>
      <c r="C672" s="45"/>
      <c r="D672" s="46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55"/>
      <c r="U672" s="55"/>
      <c r="V672" s="55"/>
      <c r="W672" s="45"/>
      <c r="X672" s="48"/>
      <c r="Y672" s="49"/>
      <c r="Z672" s="50"/>
      <c r="AA672" s="51"/>
      <c r="AB672" s="52"/>
      <c r="AC672" s="52"/>
      <c r="AD672" s="53"/>
      <c r="AE672" s="54"/>
      <c r="AF672" s="53"/>
      <c r="AG672" s="54"/>
      <c r="AH672" s="53"/>
      <c r="AI672" s="54"/>
      <c r="AJ672" s="55"/>
      <c r="AK672" s="53"/>
      <c r="AL672" s="54"/>
      <c r="AM672" s="53"/>
      <c r="AN672" s="54"/>
      <c r="AO672" s="53"/>
      <c r="AP672" s="54"/>
      <c r="AQ672" s="55"/>
      <c r="AR672" s="56"/>
      <c r="AS672" s="57"/>
      <c r="AT672" s="58"/>
    </row>
    <row r="673" spans="1:46" ht="15" customHeight="1" x14ac:dyDescent="0.2">
      <c r="A673" s="44"/>
      <c r="B673" s="45"/>
      <c r="C673" s="45"/>
      <c r="D673" s="46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55"/>
      <c r="U673" s="55"/>
      <c r="V673" s="55"/>
      <c r="W673" s="45"/>
      <c r="X673" s="48"/>
      <c r="Y673" s="49"/>
      <c r="Z673" s="50"/>
      <c r="AA673" s="51"/>
      <c r="AB673" s="52"/>
      <c r="AC673" s="52"/>
      <c r="AD673" s="53"/>
      <c r="AE673" s="54"/>
      <c r="AF673" s="53"/>
      <c r="AG673" s="54"/>
      <c r="AH673" s="53"/>
      <c r="AI673" s="54"/>
      <c r="AJ673" s="55"/>
      <c r="AK673" s="53"/>
      <c r="AL673" s="54"/>
      <c r="AM673" s="53"/>
      <c r="AN673" s="54"/>
      <c r="AO673" s="53"/>
      <c r="AP673" s="54"/>
      <c r="AQ673" s="55"/>
      <c r="AR673" s="56"/>
      <c r="AS673" s="57"/>
      <c r="AT673" s="58"/>
    </row>
    <row r="674" spans="1:46" ht="15" customHeight="1" x14ac:dyDescent="0.2">
      <c r="A674" s="44"/>
      <c r="B674" s="45"/>
      <c r="C674" s="45"/>
      <c r="D674" s="46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55"/>
      <c r="U674" s="55"/>
      <c r="V674" s="55"/>
      <c r="W674" s="45"/>
      <c r="X674" s="48"/>
      <c r="Y674" s="49"/>
      <c r="Z674" s="50"/>
      <c r="AA674" s="51"/>
      <c r="AB674" s="52"/>
      <c r="AC674" s="52"/>
      <c r="AD674" s="53"/>
      <c r="AE674" s="54"/>
      <c r="AF674" s="53"/>
      <c r="AG674" s="54"/>
      <c r="AH674" s="53"/>
      <c r="AI674" s="54"/>
      <c r="AJ674" s="55"/>
      <c r="AK674" s="53"/>
      <c r="AL674" s="54"/>
      <c r="AM674" s="53"/>
      <c r="AN674" s="54"/>
      <c r="AO674" s="53"/>
      <c r="AP674" s="54"/>
      <c r="AQ674" s="55"/>
      <c r="AR674" s="56"/>
      <c r="AS674" s="57"/>
      <c r="AT674" s="58"/>
    </row>
    <row r="675" spans="1:46" ht="15" customHeight="1" x14ac:dyDescent="0.2">
      <c r="A675" s="44"/>
      <c r="B675" s="45"/>
      <c r="C675" s="45"/>
      <c r="D675" s="46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55"/>
      <c r="U675" s="55"/>
      <c r="V675" s="55"/>
      <c r="W675" s="45"/>
      <c r="X675" s="48"/>
      <c r="Y675" s="49"/>
      <c r="Z675" s="50"/>
      <c r="AA675" s="51"/>
      <c r="AB675" s="52"/>
      <c r="AC675" s="52"/>
      <c r="AD675" s="53"/>
      <c r="AE675" s="54"/>
      <c r="AF675" s="53"/>
      <c r="AG675" s="54"/>
      <c r="AH675" s="53"/>
      <c r="AI675" s="54"/>
      <c r="AJ675" s="55"/>
      <c r="AK675" s="53"/>
      <c r="AL675" s="54"/>
      <c r="AM675" s="53"/>
      <c r="AN675" s="54"/>
      <c r="AO675" s="53"/>
      <c r="AP675" s="54"/>
      <c r="AQ675" s="55"/>
      <c r="AR675" s="56"/>
      <c r="AS675" s="57"/>
      <c r="AT675" s="58"/>
    </row>
    <row r="676" spans="1:46" ht="15" customHeight="1" x14ac:dyDescent="0.2">
      <c r="A676" s="44"/>
      <c r="B676" s="45"/>
      <c r="C676" s="45"/>
      <c r="D676" s="46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55"/>
      <c r="U676" s="55"/>
      <c r="V676" s="55"/>
      <c r="W676" s="45"/>
      <c r="X676" s="48"/>
      <c r="Y676" s="49"/>
      <c r="Z676" s="50"/>
      <c r="AA676" s="51"/>
      <c r="AB676" s="52"/>
      <c r="AC676" s="52"/>
      <c r="AD676" s="53"/>
      <c r="AE676" s="54"/>
      <c r="AF676" s="53"/>
      <c r="AG676" s="54"/>
      <c r="AH676" s="53"/>
      <c r="AI676" s="54"/>
      <c r="AJ676" s="55"/>
      <c r="AK676" s="53"/>
      <c r="AL676" s="54"/>
      <c r="AM676" s="53"/>
      <c r="AN676" s="54"/>
      <c r="AO676" s="53"/>
      <c r="AP676" s="54"/>
      <c r="AQ676" s="55"/>
      <c r="AR676" s="56"/>
      <c r="AS676" s="57"/>
      <c r="AT676" s="58"/>
    </row>
    <row r="677" spans="1:46" ht="15" customHeight="1" x14ac:dyDescent="0.2">
      <c r="A677" s="44"/>
      <c r="B677" s="45"/>
      <c r="C677" s="45"/>
      <c r="D677" s="46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55"/>
      <c r="U677" s="55"/>
      <c r="V677" s="55"/>
      <c r="W677" s="45"/>
      <c r="X677" s="48"/>
      <c r="Y677" s="49"/>
      <c r="Z677" s="50"/>
      <c r="AA677" s="51"/>
      <c r="AB677" s="52"/>
      <c r="AC677" s="52"/>
      <c r="AD677" s="53"/>
      <c r="AE677" s="54"/>
      <c r="AF677" s="53"/>
      <c r="AG677" s="54"/>
      <c r="AH677" s="53"/>
      <c r="AI677" s="54"/>
      <c r="AJ677" s="55"/>
      <c r="AK677" s="53"/>
      <c r="AL677" s="54"/>
      <c r="AM677" s="53"/>
      <c r="AN677" s="54"/>
      <c r="AO677" s="53"/>
      <c r="AP677" s="54"/>
      <c r="AQ677" s="55"/>
      <c r="AR677" s="56"/>
      <c r="AS677" s="57"/>
      <c r="AT677" s="58"/>
    </row>
    <row r="678" spans="1:46" ht="15" customHeight="1" x14ac:dyDescent="0.2">
      <c r="A678" s="44"/>
      <c r="B678" s="45"/>
      <c r="C678" s="45"/>
      <c r="D678" s="46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55"/>
      <c r="U678" s="55"/>
      <c r="V678" s="55"/>
      <c r="W678" s="45"/>
      <c r="X678" s="48"/>
      <c r="Y678" s="49"/>
      <c r="Z678" s="50"/>
      <c r="AA678" s="51"/>
      <c r="AB678" s="52"/>
      <c r="AC678" s="52"/>
      <c r="AD678" s="53"/>
      <c r="AE678" s="54"/>
      <c r="AF678" s="53"/>
      <c r="AG678" s="54"/>
      <c r="AH678" s="53"/>
      <c r="AI678" s="54"/>
      <c r="AJ678" s="55"/>
      <c r="AK678" s="53"/>
      <c r="AL678" s="54"/>
      <c r="AM678" s="53"/>
      <c r="AN678" s="54"/>
      <c r="AO678" s="53"/>
      <c r="AP678" s="54"/>
      <c r="AQ678" s="55"/>
      <c r="AR678" s="56"/>
      <c r="AS678" s="57"/>
      <c r="AT678" s="58"/>
    </row>
    <row r="679" spans="1:46" ht="15" customHeight="1" x14ac:dyDescent="0.2">
      <c r="A679" s="44"/>
      <c r="B679" s="45"/>
      <c r="C679" s="45"/>
      <c r="D679" s="46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55"/>
      <c r="U679" s="55"/>
      <c r="V679" s="55"/>
      <c r="W679" s="45"/>
      <c r="X679" s="48"/>
      <c r="Y679" s="49"/>
      <c r="Z679" s="50"/>
      <c r="AA679" s="51"/>
      <c r="AB679" s="52"/>
      <c r="AC679" s="52"/>
      <c r="AD679" s="53"/>
      <c r="AE679" s="54"/>
      <c r="AF679" s="53"/>
      <c r="AG679" s="54"/>
      <c r="AH679" s="53"/>
      <c r="AI679" s="54"/>
      <c r="AJ679" s="55"/>
      <c r="AK679" s="53"/>
      <c r="AL679" s="54"/>
      <c r="AM679" s="53"/>
      <c r="AN679" s="54"/>
      <c r="AO679" s="53"/>
      <c r="AP679" s="54"/>
      <c r="AQ679" s="55"/>
      <c r="AR679" s="56"/>
      <c r="AS679" s="57"/>
      <c r="AT679" s="58"/>
    </row>
    <row r="680" spans="1:46" ht="15" customHeight="1" x14ac:dyDescent="0.2">
      <c r="A680" s="44"/>
      <c r="B680" s="45"/>
      <c r="C680" s="45"/>
      <c r="D680" s="46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55"/>
      <c r="U680" s="55"/>
      <c r="V680" s="55"/>
      <c r="W680" s="45"/>
      <c r="X680" s="48"/>
      <c r="Y680" s="49"/>
      <c r="Z680" s="50"/>
      <c r="AA680" s="51"/>
      <c r="AB680" s="52"/>
      <c r="AC680" s="52"/>
      <c r="AD680" s="53"/>
      <c r="AE680" s="54"/>
      <c r="AF680" s="53"/>
      <c r="AG680" s="54"/>
      <c r="AH680" s="53"/>
      <c r="AI680" s="54"/>
      <c r="AJ680" s="55"/>
      <c r="AK680" s="53"/>
      <c r="AL680" s="54"/>
      <c r="AM680" s="53"/>
      <c r="AN680" s="54"/>
      <c r="AO680" s="53"/>
      <c r="AP680" s="54"/>
      <c r="AQ680" s="55"/>
      <c r="AR680" s="56"/>
      <c r="AS680" s="57"/>
      <c r="AT680" s="58"/>
    </row>
    <row r="681" spans="1:46" ht="15" customHeight="1" x14ac:dyDescent="0.2">
      <c r="A681" s="44"/>
      <c r="B681" s="45"/>
      <c r="C681" s="45"/>
      <c r="D681" s="46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55"/>
      <c r="U681" s="55"/>
      <c r="V681" s="55"/>
      <c r="W681" s="45"/>
      <c r="X681" s="48"/>
      <c r="Y681" s="49"/>
      <c r="Z681" s="50"/>
      <c r="AA681" s="51"/>
      <c r="AB681" s="52"/>
      <c r="AC681" s="52"/>
      <c r="AD681" s="53"/>
      <c r="AE681" s="54"/>
      <c r="AF681" s="53"/>
      <c r="AG681" s="54"/>
      <c r="AH681" s="53"/>
      <c r="AI681" s="54"/>
      <c r="AJ681" s="55"/>
      <c r="AK681" s="53"/>
      <c r="AL681" s="54"/>
      <c r="AM681" s="53"/>
      <c r="AN681" s="54"/>
      <c r="AO681" s="53"/>
      <c r="AP681" s="54"/>
      <c r="AQ681" s="55"/>
      <c r="AR681" s="56"/>
      <c r="AS681" s="57"/>
      <c r="AT681" s="58"/>
    </row>
    <row r="682" spans="1:46" ht="15" customHeight="1" x14ac:dyDescent="0.2">
      <c r="A682" s="44"/>
      <c r="B682" s="45"/>
      <c r="C682" s="45"/>
      <c r="D682" s="46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55"/>
      <c r="U682" s="55"/>
      <c r="V682" s="55"/>
      <c r="W682" s="45"/>
      <c r="X682" s="48"/>
      <c r="Y682" s="49"/>
      <c r="Z682" s="50"/>
      <c r="AA682" s="51"/>
      <c r="AB682" s="52"/>
      <c r="AC682" s="52"/>
      <c r="AD682" s="53"/>
      <c r="AE682" s="54"/>
      <c r="AF682" s="53"/>
      <c r="AG682" s="54"/>
      <c r="AH682" s="53"/>
      <c r="AI682" s="54"/>
      <c r="AJ682" s="55"/>
      <c r="AK682" s="53"/>
      <c r="AL682" s="54"/>
      <c r="AM682" s="53"/>
      <c r="AN682" s="54"/>
      <c r="AO682" s="53"/>
      <c r="AP682" s="54"/>
      <c r="AQ682" s="55"/>
      <c r="AR682" s="56"/>
      <c r="AS682" s="57"/>
      <c r="AT682" s="58"/>
    </row>
    <row r="683" spans="1:46" s="7" customFormat="1" ht="30" x14ac:dyDescent="0.2">
      <c r="A683" s="254" t="s">
        <v>17</v>
      </c>
      <c r="B683" s="255"/>
      <c r="C683" s="255"/>
      <c r="D683" s="255"/>
      <c r="E683" s="255"/>
      <c r="F683" s="255"/>
      <c r="G683" s="255"/>
      <c r="H683" s="255"/>
      <c r="I683" s="255"/>
      <c r="J683" s="255"/>
      <c r="K683" s="255"/>
      <c r="L683" s="255"/>
      <c r="M683" s="255"/>
      <c r="N683" s="255"/>
      <c r="O683" s="255"/>
      <c r="P683" s="255"/>
      <c r="Q683" s="255"/>
      <c r="R683" s="255"/>
      <c r="S683" s="255"/>
      <c r="T683" s="255"/>
      <c r="U683" s="255"/>
      <c r="V683" s="255"/>
      <c r="W683" s="255"/>
      <c r="X683" s="255"/>
      <c r="Y683" s="255"/>
    </row>
    <row r="684" spans="1:46" ht="15.95" customHeight="1" x14ac:dyDescent="0.2">
      <c r="A684" s="8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1"/>
      <c r="Y684" s="12"/>
    </row>
    <row r="685" spans="1:46" ht="21" customHeight="1" x14ac:dyDescent="0.2">
      <c r="A685" s="14" t="s">
        <v>84</v>
      </c>
      <c r="B685" s="14"/>
      <c r="C685" s="14"/>
      <c r="D685" s="15"/>
      <c r="E685" s="16"/>
      <c r="F685" s="16"/>
      <c r="G685" s="16"/>
      <c r="H685" s="16"/>
      <c r="I685" s="16"/>
      <c r="J685" s="16"/>
      <c r="K685" s="17" t="s">
        <v>83</v>
      </c>
      <c r="L685" s="17"/>
      <c r="M685" s="17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8"/>
    </row>
    <row r="686" spans="1:46" ht="18" customHeight="1" x14ac:dyDescent="0.2">
      <c r="A686" s="14" t="s">
        <v>85</v>
      </c>
      <c r="B686" s="14"/>
      <c r="C686" s="14"/>
      <c r="D686" s="15"/>
      <c r="E686" s="16"/>
      <c r="F686" s="16"/>
      <c r="G686" s="16"/>
      <c r="H686" s="16"/>
      <c r="I686" s="16"/>
      <c r="J686" s="16"/>
      <c r="K686" s="17" t="s">
        <v>62</v>
      </c>
      <c r="L686" s="17"/>
      <c r="M686" s="17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8" t="s">
        <v>10</v>
      </c>
    </row>
    <row r="687" spans="1:46" ht="15.95" customHeight="1" x14ac:dyDescent="0.2">
      <c r="A687" s="19"/>
      <c r="B687" s="20"/>
      <c r="C687" s="20"/>
      <c r="D687" s="21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22"/>
    </row>
    <row r="688" spans="1:46" ht="14.1" customHeight="1" x14ac:dyDescent="0.2">
      <c r="A688" s="235" t="s">
        <v>2</v>
      </c>
      <c r="B688" s="236" t="s">
        <v>3</v>
      </c>
      <c r="C688" s="236" t="s">
        <v>4</v>
      </c>
      <c r="D688" s="236" t="s">
        <v>5</v>
      </c>
      <c r="E688" s="237" t="s">
        <v>21</v>
      </c>
      <c r="F688" s="238"/>
      <c r="G688" s="238"/>
      <c r="H688" s="238"/>
      <c r="I688" s="238"/>
      <c r="J688" s="238"/>
      <c r="K688" s="238"/>
      <c r="L688" s="71"/>
      <c r="M688" s="66"/>
      <c r="N688" s="235" t="s">
        <v>22</v>
      </c>
      <c r="O688" s="235"/>
      <c r="P688" s="235"/>
      <c r="Q688" s="235"/>
      <c r="R688" s="235"/>
      <c r="S688" s="235"/>
      <c r="T688" s="256"/>
      <c r="U688" s="71"/>
      <c r="V688" s="72"/>
      <c r="W688" s="257" t="s">
        <v>6</v>
      </c>
      <c r="X688" s="243" t="s">
        <v>1</v>
      </c>
      <c r="Y688" s="236" t="s">
        <v>1134</v>
      </c>
    </row>
    <row r="689" spans="1:25" ht="14.1" customHeight="1" x14ac:dyDescent="0.2">
      <c r="A689" s="235"/>
      <c r="B689" s="236"/>
      <c r="C689" s="236"/>
      <c r="D689" s="236"/>
      <c r="E689" s="240"/>
      <c r="F689" s="241"/>
      <c r="G689" s="241"/>
      <c r="H689" s="241"/>
      <c r="I689" s="241"/>
      <c r="J689" s="241"/>
      <c r="K689" s="241"/>
      <c r="L689" s="73"/>
      <c r="M689" s="68"/>
      <c r="N689" s="235"/>
      <c r="O689" s="235"/>
      <c r="P689" s="235"/>
      <c r="Q689" s="235"/>
      <c r="R689" s="235"/>
      <c r="S689" s="235"/>
      <c r="T689" s="256"/>
      <c r="U689" s="73"/>
      <c r="V689" s="74"/>
      <c r="W689" s="258"/>
      <c r="X689" s="243"/>
      <c r="Y689" s="236"/>
    </row>
    <row r="690" spans="1:25" ht="14.1" customHeight="1" x14ac:dyDescent="0.2">
      <c r="A690" s="235"/>
      <c r="B690" s="236"/>
      <c r="C690" s="236"/>
      <c r="D690" s="236"/>
      <c r="E690" s="232" t="s">
        <v>14</v>
      </c>
      <c r="F690" s="232"/>
      <c r="G690" s="232" t="s">
        <v>15</v>
      </c>
      <c r="H690" s="232"/>
      <c r="I690" s="232" t="s">
        <v>16</v>
      </c>
      <c r="J690" s="232"/>
      <c r="K690" s="23" t="s">
        <v>13</v>
      </c>
      <c r="L690" s="23" t="s">
        <v>1132</v>
      </c>
      <c r="M690" s="23" t="s">
        <v>1133</v>
      </c>
      <c r="N690" s="232" t="s">
        <v>14</v>
      </c>
      <c r="O690" s="232"/>
      <c r="P690" s="232" t="s">
        <v>15</v>
      </c>
      <c r="Q690" s="232"/>
      <c r="R690" s="232" t="s">
        <v>16</v>
      </c>
      <c r="S690" s="232"/>
      <c r="T690" s="23" t="s">
        <v>13</v>
      </c>
      <c r="U690" s="23" t="s">
        <v>1132</v>
      </c>
      <c r="V690" s="23" t="s">
        <v>1133</v>
      </c>
      <c r="W690" s="259"/>
      <c r="X690" s="243"/>
      <c r="Y690" s="236"/>
    </row>
    <row r="691" spans="1:25" s="34" customFormat="1" ht="20.100000000000001" customHeight="1" x14ac:dyDescent="0.25">
      <c r="A691" s="24">
        <v>1</v>
      </c>
      <c r="B691" s="25" t="s">
        <v>1013</v>
      </c>
      <c r="C691" s="26" t="s">
        <v>91</v>
      </c>
      <c r="D691" s="26" t="s">
        <v>1014</v>
      </c>
      <c r="E691" s="29">
        <v>94</v>
      </c>
      <c r="F691" s="28">
        <f t="shared" ref="F691:F700" si="398">E691/631</f>
        <v>0.14896988906497624</v>
      </c>
      <c r="G691" s="29">
        <v>77</v>
      </c>
      <c r="H691" s="28">
        <f t="shared" ref="H691:H700" si="399">G691/631.66</f>
        <v>0.12190102270208657</v>
      </c>
      <c r="I691" s="29">
        <v>91</v>
      </c>
      <c r="J691" s="28">
        <f t="shared" ref="J691:J700" si="400">I691/631.66</f>
        <v>0.14406484501155686</v>
      </c>
      <c r="K691" s="28">
        <v>2.5000000000000001E-2</v>
      </c>
      <c r="L691" s="28">
        <f>F691+H691+J691</f>
        <v>0.41493575677861966</v>
      </c>
      <c r="M691" s="76" t="str">
        <f>IF(L691&lt;28.5%,"F",IF(L691&gt;=28.5%,"P"))</f>
        <v>P</v>
      </c>
      <c r="N691" s="30">
        <v>92</v>
      </c>
      <c r="O691" s="28">
        <f t="shared" ref="O691:O700" si="401">N691/631.66</f>
        <v>0.14564797517651903</v>
      </c>
      <c r="P691" s="29">
        <v>81</v>
      </c>
      <c r="Q691" s="28">
        <f t="shared" ref="Q691:Q700" si="402">P691/631.66</f>
        <v>0.12823354336193524</v>
      </c>
      <c r="R691" s="29">
        <v>83</v>
      </c>
      <c r="S691" s="28">
        <f t="shared" ref="S691:S700" si="403">R691/631.66</f>
        <v>0.13139980369185955</v>
      </c>
      <c r="T691" s="28">
        <v>2.5000000000000001E-2</v>
      </c>
      <c r="U691" s="28">
        <f>O691+Q691+S691</f>
        <v>0.40528132223031382</v>
      </c>
      <c r="V691" s="76" t="str">
        <f>IF(U691&lt;28.5%,"F",IF(U691&gt;=28.5%,"P"))</f>
        <v>P</v>
      </c>
      <c r="W691" s="31">
        <f t="shared" ref="W691:W705" si="404">T691+S691+Q691+O691+K691+J691+H691+F691</f>
        <v>0.87021707900893353</v>
      </c>
      <c r="X691" s="32" t="str">
        <f>IF(W691&lt;60%,"F",IF(W691&lt;70%,"D",IF(W691&lt;80%,"C",IF(W691&lt;90%,"B",IF(W691&gt;=90%,"A")))))</f>
        <v>B</v>
      </c>
      <c r="Y691" s="33"/>
    </row>
    <row r="692" spans="1:25" s="109" customFormat="1" ht="20.100000000000001" customHeight="1" x14ac:dyDescent="0.25">
      <c r="A692" s="106">
        <v>2</v>
      </c>
      <c r="B692" s="77" t="s">
        <v>1015</v>
      </c>
      <c r="C692" s="78" t="s">
        <v>91</v>
      </c>
      <c r="D692" s="78" t="s">
        <v>1016</v>
      </c>
      <c r="E692" s="81">
        <v>62</v>
      </c>
      <c r="F692" s="80">
        <f t="shared" si="398"/>
        <v>9.8256735340728998E-2</v>
      </c>
      <c r="G692" s="81">
        <v>46</v>
      </c>
      <c r="H692" s="80">
        <f t="shared" si="399"/>
        <v>7.2823987588259517E-2</v>
      </c>
      <c r="I692" s="81">
        <v>48</v>
      </c>
      <c r="J692" s="80">
        <f t="shared" si="400"/>
        <v>7.5990247918183831E-2</v>
      </c>
      <c r="K692" s="80">
        <v>2.5000000000000001E-2</v>
      </c>
      <c r="L692" s="80">
        <f t="shared" ref="L692:L705" si="405">F692+H692+J692</f>
        <v>0.24707097084717233</v>
      </c>
      <c r="M692" s="107" t="str">
        <f t="shared" ref="M692:M705" si="406">IF(L692&lt;28.5%,"F",IF(L692&gt;=28.5%,"P"))</f>
        <v>F</v>
      </c>
      <c r="N692" s="82">
        <v>69</v>
      </c>
      <c r="O692" s="80">
        <f t="shared" si="401"/>
        <v>0.10923598138238927</v>
      </c>
      <c r="P692" s="81">
        <v>57</v>
      </c>
      <c r="Q692" s="80">
        <f t="shared" si="402"/>
        <v>9.0238419402843301E-2</v>
      </c>
      <c r="R692" s="81">
        <v>69</v>
      </c>
      <c r="S692" s="80">
        <f t="shared" si="403"/>
        <v>0.10923598138238927</v>
      </c>
      <c r="T692" s="80">
        <v>2.5000000000000001E-2</v>
      </c>
      <c r="U692" s="80">
        <f t="shared" ref="U692:U705" si="407">O692+Q692+S692</f>
        <v>0.30871038216762181</v>
      </c>
      <c r="V692" s="107" t="str">
        <f t="shared" ref="V692:V705" si="408">IF(U692&lt;28.5%,"F",IF(U692&gt;=28.5%,"P"))</f>
        <v>P</v>
      </c>
      <c r="W692" s="83">
        <f t="shared" si="404"/>
        <v>0.60578135301479419</v>
      </c>
      <c r="X692" s="84" t="s">
        <v>91</v>
      </c>
      <c r="Y692" s="143"/>
    </row>
    <row r="693" spans="1:25" s="39" customFormat="1" ht="20.100000000000001" customHeight="1" x14ac:dyDescent="0.25">
      <c r="A693" s="24">
        <v>3</v>
      </c>
      <c r="B693" s="25" t="s">
        <v>1017</v>
      </c>
      <c r="C693" s="26" t="s">
        <v>96</v>
      </c>
      <c r="D693" s="26" t="s">
        <v>1018</v>
      </c>
      <c r="E693" s="29">
        <v>86</v>
      </c>
      <c r="F693" s="28">
        <f t="shared" si="398"/>
        <v>0.13629160063391443</v>
      </c>
      <c r="G693" s="29">
        <v>71</v>
      </c>
      <c r="H693" s="28">
        <f t="shared" si="399"/>
        <v>0.1124022417123136</v>
      </c>
      <c r="I693" s="29">
        <v>84</v>
      </c>
      <c r="J693" s="28">
        <f t="shared" si="400"/>
        <v>0.13298293385682172</v>
      </c>
      <c r="K693" s="28">
        <v>2.5000000000000001E-2</v>
      </c>
      <c r="L693" s="28">
        <f t="shared" si="405"/>
        <v>0.38167677620304974</v>
      </c>
      <c r="M693" s="76" t="str">
        <f t="shared" si="406"/>
        <v>P</v>
      </c>
      <c r="N693" s="30">
        <v>87</v>
      </c>
      <c r="O693" s="28">
        <f t="shared" si="401"/>
        <v>0.13773232435170821</v>
      </c>
      <c r="P693" s="29">
        <v>90</v>
      </c>
      <c r="Q693" s="28">
        <f t="shared" si="402"/>
        <v>0.14248171484659469</v>
      </c>
      <c r="R693" s="29">
        <v>82</v>
      </c>
      <c r="S693" s="28">
        <f t="shared" si="403"/>
        <v>0.12981667352689738</v>
      </c>
      <c r="T693" s="28">
        <v>2.5000000000000001E-2</v>
      </c>
      <c r="U693" s="28">
        <f t="shared" si="407"/>
        <v>0.41003071272520031</v>
      </c>
      <c r="V693" s="76" t="str">
        <f t="shared" si="408"/>
        <v>P</v>
      </c>
      <c r="W693" s="31">
        <f t="shared" si="404"/>
        <v>0.84170748892825009</v>
      </c>
      <c r="X693" s="37" t="str">
        <f t="shared" ref="X693:X705" si="409">IF(W693&lt;60%,"F",IF(W693&lt;70%,"D",IF(W693&lt;80%,"C",IF(W693&lt;90%,"B",IF(W693&gt;=90%,"A")))))</f>
        <v>B</v>
      </c>
      <c r="Y693" s="38"/>
    </row>
    <row r="694" spans="1:25" s="34" customFormat="1" ht="20.100000000000001" customHeight="1" x14ac:dyDescent="0.25">
      <c r="A694" s="24">
        <v>4</v>
      </c>
      <c r="B694" s="25" t="s">
        <v>1019</v>
      </c>
      <c r="C694" s="26" t="s">
        <v>91</v>
      </c>
      <c r="D694" s="26" t="s">
        <v>1020</v>
      </c>
      <c r="E694" s="29">
        <v>71</v>
      </c>
      <c r="F694" s="28">
        <f t="shared" si="398"/>
        <v>0.11251980982567353</v>
      </c>
      <c r="G694" s="29">
        <v>98</v>
      </c>
      <c r="H694" s="28">
        <f t="shared" si="399"/>
        <v>0.155146756166292</v>
      </c>
      <c r="I694" s="29">
        <v>91</v>
      </c>
      <c r="J694" s="28">
        <f t="shared" si="400"/>
        <v>0.14406484501155686</v>
      </c>
      <c r="K694" s="28">
        <v>2.5000000000000001E-2</v>
      </c>
      <c r="L694" s="28">
        <f t="shared" si="405"/>
        <v>0.4117314110035224</v>
      </c>
      <c r="M694" s="76" t="str">
        <f t="shared" si="406"/>
        <v>P</v>
      </c>
      <c r="N694" s="30">
        <v>89</v>
      </c>
      <c r="O694" s="28">
        <f t="shared" si="401"/>
        <v>0.14089858468163252</v>
      </c>
      <c r="P694" s="29">
        <v>71</v>
      </c>
      <c r="Q694" s="28">
        <f t="shared" si="402"/>
        <v>0.1124022417123136</v>
      </c>
      <c r="R694" s="29">
        <v>86</v>
      </c>
      <c r="S694" s="28">
        <f t="shared" si="403"/>
        <v>0.13614919418674604</v>
      </c>
      <c r="T694" s="28">
        <v>2.5000000000000001E-2</v>
      </c>
      <c r="U694" s="28">
        <f t="shared" si="407"/>
        <v>0.38945002058069217</v>
      </c>
      <c r="V694" s="76" t="str">
        <f t="shared" si="408"/>
        <v>P</v>
      </c>
      <c r="W694" s="31">
        <f t="shared" si="404"/>
        <v>0.85118143158421466</v>
      </c>
      <c r="X694" s="32" t="str">
        <f t="shared" si="409"/>
        <v>B</v>
      </c>
      <c r="Y694" s="41"/>
    </row>
    <row r="695" spans="1:25" s="39" customFormat="1" ht="20.100000000000001" customHeight="1" x14ac:dyDescent="0.25">
      <c r="A695" s="24">
        <v>5</v>
      </c>
      <c r="B695" s="25" t="s">
        <v>1021</v>
      </c>
      <c r="C695" s="26" t="s">
        <v>91</v>
      </c>
      <c r="D695" s="26" t="s">
        <v>1022</v>
      </c>
      <c r="E695" s="29">
        <v>85</v>
      </c>
      <c r="F695" s="28">
        <f t="shared" si="398"/>
        <v>0.1347068145800317</v>
      </c>
      <c r="G695" s="29">
        <v>92</v>
      </c>
      <c r="H695" s="28">
        <f t="shared" si="399"/>
        <v>0.14564797517651903</v>
      </c>
      <c r="I695" s="29">
        <v>91</v>
      </c>
      <c r="J695" s="28">
        <f t="shared" si="400"/>
        <v>0.14406484501155686</v>
      </c>
      <c r="K695" s="28">
        <v>2.5000000000000001E-2</v>
      </c>
      <c r="L695" s="28">
        <f t="shared" si="405"/>
        <v>0.42441963476810757</v>
      </c>
      <c r="M695" s="76" t="str">
        <f t="shared" si="406"/>
        <v>P</v>
      </c>
      <c r="N695" s="30">
        <v>89</v>
      </c>
      <c r="O695" s="28">
        <f t="shared" si="401"/>
        <v>0.14089858468163252</v>
      </c>
      <c r="P695" s="29">
        <v>72</v>
      </c>
      <c r="Q695" s="28">
        <f t="shared" si="402"/>
        <v>0.11398537187727575</v>
      </c>
      <c r="R695" s="29">
        <v>80</v>
      </c>
      <c r="S695" s="28">
        <f t="shared" si="403"/>
        <v>0.12665041319697307</v>
      </c>
      <c r="T695" s="28">
        <v>2.5000000000000001E-2</v>
      </c>
      <c r="U695" s="28">
        <f t="shared" si="407"/>
        <v>0.38153436975588134</v>
      </c>
      <c r="V695" s="76" t="str">
        <f t="shared" si="408"/>
        <v>P</v>
      </c>
      <c r="W695" s="31">
        <f t="shared" si="404"/>
        <v>0.85595400452398906</v>
      </c>
      <c r="X695" s="37" t="str">
        <f t="shared" si="409"/>
        <v>B</v>
      </c>
      <c r="Y695" s="38"/>
    </row>
    <row r="696" spans="1:25" s="34" customFormat="1" ht="20.100000000000001" customHeight="1" x14ac:dyDescent="0.25">
      <c r="A696" s="24">
        <v>6</v>
      </c>
      <c r="B696" s="25" t="s">
        <v>1023</v>
      </c>
      <c r="C696" s="26" t="s">
        <v>96</v>
      </c>
      <c r="D696" s="26" t="s">
        <v>1024</v>
      </c>
      <c r="E696" s="29">
        <v>72</v>
      </c>
      <c r="F696" s="28">
        <f t="shared" si="398"/>
        <v>0.11410459587955626</v>
      </c>
      <c r="G696" s="29">
        <v>79</v>
      </c>
      <c r="H696" s="28">
        <f t="shared" si="399"/>
        <v>0.1250672830320109</v>
      </c>
      <c r="I696" s="29">
        <v>54</v>
      </c>
      <c r="J696" s="28">
        <f t="shared" si="400"/>
        <v>8.5489028907956816E-2</v>
      </c>
      <c r="K696" s="28">
        <v>2.5000000000000001E-2</v>
      </c>
      <c r="L696" s="28">
        <f t="shared" si="405"/>
        <v>0.32466090781952395</v>
      </c>
      <c r="M696" s="76" t="str">
        <f t="shared" si="406"/>
        <v>P</v>
      </c>
      <c r="N696" s="30">
        <v>83</v>
      </c>
      <c r="O696" s="28">
        <f t="shared" si="401"/>
        <v>0.13139980369185955</v>
      </c>
      <c r="P696" s="29">
        <v>71</v>
      </c>
      <c r="Q696" s="28">
        <f t="shared" si="402"/>
        <v>0.1124022417123136</v>
      </c>
      <c r="R696" s="29">
        <v>60</v>
      </c>
      <c r="S696" s="28">
        <f t="shared" si="403"/>
        <v>9.49878098977298E-2</v>
      </c>
      <c r="T696" s="28">
        <v>2.5000000000000001E-2</v>
      </c>
      <c r="U696" s="28">
        <f t="shared" si="407"/>
        <v>0.33878985530190298</v>
      </c>
      <c r="V696" s="76" t="str">
        <f t="shared" si="408"/>
        <v>P</v>
      </c>
      <c r="W696" s="31">
        <f t="shared" si="404"/>
        <v>0.71345076312142686</v>
      </c>
      <c r="X696" s="32" t="str">
        <f t="shared" si="409"/>
        <v>C</v>
      </c>
      <c r="Y696" s="41" t="s">
        <v>11</v>
      </c>
    </row>
    <row r="697" spans="1:25" s="141" customFormat="1" ht="20.100000000000001" customHeight="1" x14ac:dyDescent="0.25">
      <c r="A697" s="106">
        <v>7</v>
      </c>
      <c r="B697" s="77" t="s">
        <v>1025</v>
      </c>
      <c r="C697" s="78" t="s">
        <v>96</v>
      </c>
      <c r="D697" s="78" t="s">
        <v>1026</v>
      </c>
      <c r="E697" s="81">
        <v>59</v>
      </c>
      <c r="F697" s="80">
        <f t="shared" si="398"/>
        <v>9.3502377179080817E-2</v>
      </c>
      <c r="G697" s="81">
        <v>55</v>
      </c>
      <c r="H697" s="80">
        <f t="shared" si="399"/>
        <v>8.7072159072918986E-2</v>
      </c>
      <c r="I697" s="81">
        <v>46</v>
      </c>
      <c r="J697" s="80">
        <f t="shared" si="400"/>
        <v>7.2823987588259517E-2</v>
      </c>
      <c r="K697" s="80">
        <v>1.7500000000000002E-2</v>
      </c>
      <c r="L697" s="80">
        <f t="shared" si="405"/>
        <v>0.25339852384025935</v>
      </c>
      <c r="M697" s="107" t="str">
        <f t="shared" si="406"/>
        <v>F</v>
      </c>
      <c r="N697" s="82">
        <v>40</v>
      </c>
      <c r="O697" s="80">
        <f t="shared" si="401"/>
        <v>6.3325206598486533E-2</v>
      </c>
      <c r="P697" s="81">
        <v>77</v>
      </c>
      <c r="Q697" s="80">
        <f t="shared" si="402"/>
        <v>0.12190102270208657</v>
      </c>
      <c r="R697" s="81">
        <v>61</v>
      </c>
      <c r="S697" s="80">
        <f t="shared" si="403"/>
        <v>9.6570940062691957E-2</v>
      </c>
      <c r="T697" s="80">
        <v>2.5000000000000001E-2</v>
      </c>
      <c r="U697" s="80">
        <f t="shared" si="407"/>
        <v>0.28179716936326504</v>
      </c>
      <c r="V697" s="107" t="str">
        <f t="shared" si="408"/>
        <v>F</v>
      </c>
      <c r="W697" s="83">
        <f t="shared" si="404"/>
        <v>0.57769569320352443</v>
      </c>
      <c r="X697" s="84" t="str">
        <f t="shared" si="409"/>
        <v>F</v>
      </c>
      <c r="Y697" s="142"/>
    </row>
    <row r="698" spans="1:25" s="36" customFormat="1" ht="20.100000000000001" customHeight="1" x14ac:dyDescent="0.25">
      <c r="A698" s="24">
        <v>8</v>
      </c>
      <c r="B698" s="25" t="s">
        <v>1027</v>
      </c>
      <c r="C698" s="26" t="s">
        <v>91</v>
      </c>
      <c r="D698" s="26" t="s">
        <v>1028</v>
      </c>
      <c r="E698" s="29">
        <v>71</v>
      </c>
      <c r="F698" s="28">
        <f t="shared" si="398"/>
        <v>0.11251980982567353</v>
      </c>
      <c r="G698" s="29">
        <v>74</v>
      </c>
      <c r="H698" s="28">
        <f t="shared" si="399"/>
        <v>0.11715163220720008</v>
      </c>
      <c r="I698" s="29">
        <v>71</v>
      </c>
      <c r="J698" s="28">
        <f t="shared" si="400"/>
        <v>0.1124022417123136</v>
      </c>
      <c r="K698" s="28">
        <v>2.5000000000000001E-2</v>
      </c>
      <c r="L698" s="28">
        <f t="shared" si="405"/>
        <v>0.34207368374518721</v>
      </c>
      <c r="M698" s="76" t="str">
        <f t="shared" si="406"/>
        <v>P</v>
      </c>
      <c r="N698" s="30">
        <v>81</v>
      </c>
      <c r="O698" s="28">
        <f t="shared" si="401"/>
        <v>0.12823354336193524</v>
      </c>
      <c r="P698" s="29">
        <v>53</v>
      </c>
      <c r="Q698" s="28">
        <f t="shared" si="402"/>
        <v>8.3905898742994658E-2</v>
      </c>
      <c r="R698" s="29">
        <v>71</v>
      </c>
      <c r="S698" s="28">
        <f t="shared" si="403"/>
        <v>0.1124022417123136</v>
      </c>
      <c r="T698" s="28">
        <v>2.5000000000000001E-2</v>
      </c>
      <c r="U698" s="28">
        <f t="shared" si="407"/>
        <v>0.32454168381724352</v>
      </c>
      <c r="V698" s="76" t="str">
        <f t="shared" si="408"/>
        <v>P</v>
      </c>
      <c r="W698" s="31">
        <f t="shared" si="404"/>
        <v>0.71661536756243072</v>
      </c>
      <c r="X698" s="32" t="str">
        <f t="shared" si="409"/>
        <v>C</v>
      </c>
      <c r="Y698" s="43"/>
    </row>
    <row r="699" spans="1:25" s="36" customFormat="1" ht="20.100000000000001" customHeight="1" x14ac:dyDescent="0.25">
      <c r="A699" s="24">
        <v>9</v>
      </c>
      <c r="B699" s="25" t="s">
        <v>1029</v>
      </c>
      <c r="C699" s="26" t="s">
        <v>96</v>
      </c>
      <c r="D699" s="26" t="s">
        <v>1030</v>
      </c>
      <c r="E699" s="29">
        <v>90</v>
      </c>
      <c r="F699" s="28">
        <f t="shared" si="398"/>
        <v>0.14263074484944532</v>
      </c>
      <c r="G699" s="29">
        <v>82</v>
      </c>
      <c r="H699" s="28">
        <f t="shared" si="399"/>
        <v>0.12981667352689738</v>
      </c>
      <c r="I699" s="29">
        <v>82</v>
      </c>
      <c r="J699" s="28">
        <f t="shared" si="400"/>
        <v>0.12981667352689738</v>
      </c>
      <c r="K699" s="28">
        <v>2.5000000000000001E-2</v>
      </c>
      <c r="L699" s="28">
        <f t="shared" si="405"/>
        <v>0.40226409190324008</v>
      </c>
      <c r="M699" s="76" t="str">
        <f t="shared" si="406"/>
        <v>P</v>
      </c>
      <c r="N699" s="30">
        <v>73</v>
      </c>
      <c r="O699" s="28">
        <f t="shared" si="401"/>
        <v>0.11556850204223792</v>
      </c>
      <c r="P699" s="29">
        <v>56</v>
      </c>
      <c r="Q699" s="28">
        <f t="shared" si="402"/>
        <v>8.8655289237881144E-2</v>
      </c>
      <c r="R699" s="29">
        <v>68</v>
      </c>
      <c r="S699" s="28">
        <f t="shared" si="403"/>
        <v>0.1076528512174271</v>
      </c>
      <c r="T699" s="28">
        <v>2.5000000000000001E-2</v>
      </c>
      <c r="U699" s="28">
        <f t="shared" si="407"/>
        <v>0.31187664249754621</v>
      </c>
      <c r="V699" s="76" t="str">
        <f t="shared" si="408"/>
        <v>P</v>
      </c>
      <c r="W699" s="31">
        <f t="shared" si="404"/>
        <v>0.76414073440078623</v>
      </c>
      <c r="X699" s="32" t="str">
        <f t="shared" si="409"/>
        <v>C</v>
      </c>
      <c r="Y699" s="35"/>
    </row>
    <row r="700" spans="1:25" s="34" customFormat="1" ht="20.100000000000001" customHeight="1" x14ac:dyDescent="0.25">
      <c r="A700" s="24">
        <v>10</v>
      </c>
      <c r="B700" s="25" t="s">
        <v>1031</v>
      </c>
      <c r="C700" s="26" t="s">
        <v>96</v>
      </c>
      <c r="D700" s="26" t="s">
        <v>1032</v>
      </c>
      <c r="E700" s="29">
        <v>72</v>
      </c>
      <c r="F700" s="28">
        <f t="shared" si="398"/>
        <v>0.11410459587955626</v>
      </c>
      <c r="G700" s="29">
        <v>92</v>
      </c>
      <c r="H700" s="28">
        <f t="shared" si="399"/>
        <v>0.14564797517651903</v>
      </c>
      <c r="I700" s="29">
        <v>94</v>
      </c>
      <c r="J700" s="28">
        <f t="shared" si="400"/>
        <v>0.14881423550644335</v>
      </c>
      <c r="K700" s="28">
        <v>2.5000000000000001E-2</v>
      </c>
      <c r="L700" s="28">
        <f t="shared" si="405"/>
        <v>0.40856680656251865</v>
      </c>
      <c r="M700" s="76" t="str">
        <f t="shared" si="406"/>
        <v>P</v>
      </c>
      <c r="N700" s="30">
        <v>94</v>
      </c>
      <c r="O700" s="28">
        <f t="shared" si="401"/>
        <v>0.14881423550644335</v>
      </c>
      <c r="P700" s="29">
        <v>87</v>
      </c>
      <c r="Q700" s="28">
        <f t="shared" si="402"/>
        <v>0.13773232435170821</v>
      </c>
      <c r="R700" s="29">
        <v>89</v>
      </c>
      <c r="S700" s="28">
        <f t="shared" si="403"/>
        <v>0.14089858468163252</v>
      </c>
      <c r="T700" s="28">
        <v>2.5000000000000001E-2</v>
      </c>
      <c r="U700" s="28">
        <f t="shared" si="407"/>
        <v>0.42744514453978411</v>
      </c>
      <c r="V700" s="76" t="str">
        <f t="shared" si="408"/>
        <v>P</v>
      </c>
      <c r="W700" s="31">
        <f t="shared" si="404"/>
        <v>0.8860119511023028</v>
      </c>
      <c r="X700" s="32" t="str">
        <f t="shared" si="409"/>
        <v>B</v>
      </c>
      <c r="Y700" s="41" t="s">
        <v>11</v>
      </c>
    </row>
    <row r="701" spans="1:25" s="34" customFormat="1" ht="20.100000000000001" customHeight="1" x14ac:dyDescent="0.25">
      <c r="A701" s="24">
        <v>11</v>
      </c>
      <c r="B701" s="25" t="s">
        <v>1033</v>
      </c>
      <c r="C701" s="26" t="s">
        <v>91</v>
      </c>
      <c r="D701" s="26" t="s">
        <v>1034</v>
      </c>
      <c r="E701" s="29">
        <v>82</v>
      </c>
      <c r="F701" s="28">
        <f t="shared" ref="F701:F705" si="410">E701/631</f>
        <v>0.12995245641838352</v>
      </c>
      <c r="G701" s="29">
        <v>75</v>
      </c>
      <c r="H701" s="28">
        <f t="shared" ref="H701:H705" si="411">G701/631.66</f>
        <v>0.11873476237216224</v>
      </c>
      <c r="I701" s="29">
        <v>61</v>
      </c>
      <c r="J701" s="28">
        <f t="shared" ref="J701:J705" si="412">I701/631.66</f>
        <v>9.6570940062691957E-2</v>
      </c>
      <c r="K701" s="28">
        <v>2.5000000000000001E-2</v>
      </c>
      <c r="L701" s="28">
        <f t="shared" si="405"/>
        <v>0.34525815885323774</v>
      </c>
      <c r="M701" s="76" t="str">
        <f t="shared" si="406"/>
        <v>P</v>
      </c>
      <c r="N701" s="30">
        <v>70</v>
      </c>
      <c r="O701" s="28">
        <f t="shared" ref="O701:O705" si="413">N701/631.66</f>
        <v>0.11081911154735143</v>
      </c>
      <c r="P701" s="29">
        <v>71</v>
      </c>
      <c r="Q701" s="28">
        <f t="shared" ref="Q701:Q705" si="414">P701/631.66</f>
        <v>0.1124022417123136</v>
      </c>
      <c r="R701" s="29">
        <v>69</v>
      </c>
      <c r="S701" s="28">
        <f t="shared" ref="S701:S705" si="415">R701/631.66</f>
        <v>0.10923598138238927</v>
      </c>
      <c r="T701" s="28">
        <v>2.5000000000000001E-2</v>
      </c>
      <c r="U701" s="28">
        <f t="shared" si="407"/>
        <v>0.33245733464205429</v>
      </c>
      <c r="V701" s="76" t="str">
        <f t="shared" si="408"/>
        <v>P</v>
      </c>
      <c r="W701" s="31">
        <f t="shared" si="404"/>
        <v>0.72771549349529197</v>
      </c>
      <c r="X701" s="32" t="str">
        <f t="shared" si="409"/>
        <v>C</v>
      </c>
      <c r="Y701" s="42"/>
    </row>
    <row r="702" spans="1:25" s="36" customFormat="1" ht="20.100000000000001" customHeight="1" x14ac:dyDescent="0.25">
      <c r="A702" s="24">
        <v>12</v>
      </c>
      <c r="B702" s="25" t="s">
        <v>1035</v>
      </c>
      <c r="C702" s="26" t="s">
        <v>91</v>
      </c>
      <c r="D702" s="26" t="s">
        <v>1036</v>
      </c>
      <c r="E702" s="29">
        <v>98</v>
      </c>
      <c r="F702" s="28">
        <f t="shared" si="410"/>
        <v>0.15530903328050713</v>
      </c>
      <c r="G702" s="29">
        <v>98</v>
      </c>
      <c r="H702" s="28">
        <f t="shared" si="411"/>
        <v>0.155146756166292</v>
      </c>
      <c r="I702" s="29">
        <v>95</v>
      </c>
      <c r="J702" s="28">
        <f t="shared" si="412"/>
        <v>0.15039736567140552</v>
      </c>
      <c r="K702" s="28">
        <v>2.5000000000000001E-2</v>
      </c>
      <c r="L702" s="28">
        <f t="shared" si="405"/>
        <v>0.46085315511820468</v>
      </c>
      <c r="M702" s="76" t="str">
        <f t="shared" si="406"/>
        <v>P</v>
      </c>
      <c r="N702" s="30">
        <v>91</v>
      </c>
      <c r="O702" s="28">
        <f t="shared" si="413"/>
        <v>0.14406484501155686</v>
      </c>
      <c r="P702" s="29">
        <v>73</v>
      </c>
      <c r="Q702" s="28">
        <f t="shared" si="414"/>
        <v>0.11556850204223792</v>
      </c>
      <c r="R702" s="29">
        <v>92</v>
      </c>
      <c r="S702" s="28">
        <f t="shared" si="415"/>
        <v>0.14564797517651903</v>
      </c>
      <c r="T702" s="28">
        <v>2.5000000000000001E-2</v>
      </c>
      <c r="U702" s="28">
        <f t="shared" si="407"/>
        <v>0.40528132223031388</v>
      </c>
      <c r="V702" s="76" t="str">
        <f t="shared" si="408"/>
        <v>P</v>
      </c>
      <c r="W702" s="31">
        <f t="shared" si="404"/>
        <v>0.91613447734851861</v>
      </c>
      <c r="X702" s="32" t="str">
        <f t="shared" si="409"/>
        <v>A</v>
      </c>
      <c r="Y702" s="43"/>
    </row>
    <row r="703" spans="1:25" s="36" customFormat="1" ht="20.100000000000001" customHeight="1" x14ac:dyDescent="0.25">
      <c r="A703" s="24">
        <v>13</v>
      </c>
      <c r="B703" s="25" t="s">
        <v>1039</v>
      </c>
      <c r="C703" s="26" t="s">
        <v>91</v>
      </c>
      <c r="D703" s="26" t="s">
        <v>1040</v>
      </c>
      <c r="E703" s="29">
        <v>85</v>
      </c>
      <c r="F703" s="28">
        <f t="shared" si="410"/>
        <v>0.1347068145800317</v>
      </c>
      <c r="G703" s="29">
        <v>73</v>
      </c>
      <c r="H703" s="28">
        <f t="shared" si="411"/>
        <v>0.11556850204223792</v>
      </c>
      <c r="I703" s="29">
        <v>67</v>
      </c>
      <c r="J703" s="28">
        <f t="shared" si="412"/>
        <v>0.10606972105246494</v>
      </c>
      <c r="K703" s="28">
        <v>2.5000000000000001E-2</v>
      </c>
      <c r="L703" s="28">
        <f t="shared" si="405"/>
        <v>0.35634503767473458</v>
      </c>
      <c r="M703" s="76" t="str">
        <f t="shared" si="406"/>
        <v>P</v>
      </c>
      <c r="N703" s="30">
        <v>91</v>
      </c>
      <c r="O703" s="28">
        <f t="shared" si="413"/>
        <v>0.14406484501155686</v>
      </c>
      <c r="P703" s="29">
        <v>68</v>
      </c>
      <c r="Q703" s="28">
        <f t="shared" si="414"/>
        <v>0.1076528512174271</v>
      </c>
      <c r="R703" s="29">
        <v>79</v>
      </c>
      <c r="S703" s="28">
        <f t="shared" si="415"/>
        <v>0.1250672830320109</v>
      </c>
      <c r="T703" s="28">
        <v>2.5000000000000001E-2</v>
      </c>
      <c r="U703" s="28">
        <f t="shared" si="407"/>
        <v>0.37678497926099486</v>
      </c>
      <c r="V703" s="76" t="str">
        <f t="shared" si="408"/>
        <v>P</v>
      </c>
      <c r="W703" s="31">
        <f t="shared" si="404"/>
        <v>0.78313001693572937</v>
      </c>
      <c r="X703" s="32" t="str">
        <f t="shared" si="409"/>
        <v>C</v>
      </c>
      <c r="Y703" s="40"/>
    </row>
    <row r="704" spans="1:25" s="34" customFormat="1" ht="20.100000000000001" customHeight="1" x14ac:dyDescent="0.25">
      <c r="A704" s="24">
        <v>14</v>
      </c>
      <c r="B704" s="25" t="s">
        <v>1041</v>
      </c>
      <c r="C704" s="26" t="s">
        <v>91</v>
      </c>
      <c r="D704" s="26" t="s">
        <v>1042</v>
      </c>
      <c r="E704" s="29">
        <v>78</v>
      </c>
      <c r="F704" s="28">
        <f t="shared" ref="F704" si="416">E704/631</f>
        <v>0.12361331220285261</v>
      </c>
      <c r="G704" s="29">
        <v>88</v>
      </c>
      <c r="H704" s="28">
        <f t="shared" ref="H704" si="417">G704/631.66</f>
        <v>0.13931545451667038</v>
      </c>
      <c r="I704" s="29">
        <v>89</v>
      </c>
      <c r="J704" s="28">
        <f t="shared" ref="J704" si="418">I704/631.66</f>
        <v>0.14089858468163252</v>
      </c>
      <c r="K704" s="28">
        <v>2.5000000000000001E-2</v>
      </c>
      <c r="L704" s="28">
        <f t="shared" si="405"/>
        <v>0.4038273514011555</v>
      </c>
      <c r="M704" s="76" t="str">
        <f t="shared" si="406"/>
        <v>P</v>
      </c>
      <c r="N704" s="30">
        <v>66</v>
      </c>
      <c r="O704" s="28">
        <f t="shared" ref="O704" si="419">N704/631.66</f>
        <v>0.10448659088750277</v>
      </c>
      <c r="P704" s="29">
        <v>73</v>
      </c>
      <c r="Q704" s="28">
        <f t="shared" ref="Q704" si="420">P704/631.66</f>
        <v>0.11556850204223792</v>
      </c>
      <c r="R704" s="29">
        <v>79</v>
      </c>
      <c r="S704" s="28">
        <f t="shared" ref="S704" si="421">R704/631.66</f>
        <v>0.1250672830320109</v>
      </c>
      <c r="T704" s="28">
        <v>2.5000000000000001E-2</v>
      </c>
      <c r="U704" s="28">
        <f t="shared" si="407"/>
        <v>0.34512237596175155</v>
      </c>
      <c r="V704" s="76" t="str">
        <f t="shared" si="408"/>
        <v>P</v>
      </c>
      <c r="W704" s="31">
        <f t="shared" ref="W704" si="422">T704+S704+Q704+O704+K704+J704+H704+F704</f>
        <v>0.79894972736290715</v>
      </c>
      <c r="X704" s="32" t="str">
        <f t="shared" si="409"/>
        <v>C</v>
      </c>
      <c r="Y704" s="42"/>
    </row>
    <row r="705" spans="1:46" s="96" customFormat="1" ht="20.100000000000001" customHeight="1" x14ac:dyDescent="0.25">
      <c r="A705" s="101">
        <v>15</v>
      </c>
      <c r="B705" s="85" t="s">
        <v>381</v>
      </c>
      <c r="C705" s="86" t="s">
        <v>96</v>
      </c>
      <c r="D705" s="86" t="s">
        <v>382</v>
      </c>
      <c r="E705" s="89">
        <v>81</v>
      </c>
      <c r="F705" s="88">
        <f t="shared" si="410"/>
        <v>0.12836767036450078</v>
      </c>
      <c r="G705" s="89">
        <v>74</v>
      </c>
      <c r="H705" s="88">
        <f t="shared" si="411"/>
        <v>0.11715163220720008</v>
      </c>
      <c r="I705" s="89">
        <v>55</v>
      </c>
      <c r="J705" s="88">
        <f t="shared" si="412"/>
        <v>8.7072159072918986E-2</v>
      </c>
      <c r="K705" s="88">
        <v>2.5000000000000001E-2</v>
      </c>
      <c r="L705" s="28">
        <f t="shared" si="405"/>
        <v>0.33259146164461983</v>
      </c>
      <c r="M705" s="76" t="str">
        <f t="shared" si="406"/>
        <v>P</v>
      </c>
      <c r="N705" s="90">
        <v>75</v>
      </c>
      <c r="O705" s="88">
        <f t="shared" si="413"/>
        <v>0.11873476237216224</v>
      </c>
      <c r="P705" s="89">
        <v>76</v>
      </c>
      <c r="Q705" s="88">
        <f t="shared" si="414"/>
        <v>0.12031789253712441</v>
      </c>
      <c r="R705" s="89">
        <v>67</v>
      </c>
      <c r="S705" s="88">
        <f t="shared" si="415"/>
        <v>0.10606972105246494</v>
      </c>
      <c r="T705" s="88">
        <v>1.4999999999999999E-2</v>
      </c>
      <c r="U705" s="28">
        <f t="shared" si="407"/>
        <v>0.3451223759617516</v>
      </c>
      <c r="V705" s="76" t="str">
        <f t="shared" si="408"/>
        <v>P</v>
      </c>
      <c r="W705" s="91">
        <f t="shared" si="404"/>
        <v>0.71771383760637142</v>
      </c>
      <c r="X705" s="92" t="str">
        <f t="shared" si="409"/>
        <v>C</v>
      </c>
      <c r="Y705" s="135"/>
    </row>
    <row r="706" spans="1:46" ht="15" customHeight="1" x14ac:dyDescent="0.2">
      <c r="A706" s="44" t="s">
        <v>30</v>
      </c>
      <c r="B706" s="45"/>
      <c r="C706" s="45"/>
      <c r="D706" s="46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7"/>
      <c r="U706" s="55"/>
      <c r="V706" s="55"/>
      <c r="W706" s="45"/>
      <c r="X706" s="48"/>
      <c r="Y706" s="49"/>
      <c r="Z706" s="50"/>
      <c r="AA706" s="51"/>
      <c r="AB706" s="52"/>
      <c r="AC706" s="52"/>
      <c r="AD706" s="53"/>
      <c r="AE706" s="54"/>
      <c r="AF706" s="53"/>
      <c r="AG706" s="54"/>
      <c r="AH706" s="53"/>
      <c r="AI706" s="54"/>
      <c r="AJ706" s="55"/>
      <c r="AK706" s="53"/>
      <c r="AL706" s="54"/>
      <c r="AM706" s="53"/>
      <c r="AN706" s="54"/>
      <c r="AO706" s="53"/>
      <c r="AP706" s="54"/>
      <c r="AQ706" s="55"/>
      <c r="AR706" s="56"/>
      <c r="AS706" s="57"/>
      <c r="AT706" s="58"/>
    </row>
    <row r="707" spans="1:46" ht="15" customHeight="1" x14ac:dyDescent="0.2">
      <c r="A707" s="44"/>
      <c r="B707" s="45"/>
      <c r="C707" s="45"/>
      <c r="D707" s="46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55"/>
      <c r="U707" s="55"/>
      <c r="V707" s="55"/>
      <c r="W707" s="45"/>
      <c r="X707" s="48"/>
      <c r="Y707" s="49"/>
      <c r="Z707" s="50"/>
      <c r="AA707" s="51"/>
      <c r="AB707" s="52"/>
      <c r="AC707" s="52"/>
      <c r="AD707" s="53"/>
      <c r="AE707" s="54"/>
      <c r="AF707" s="53"/>
      <c r="AG707" s="54"/>
      <c r="AH707" s="53"/>
      <c r="AI707" s="54"/>
      <c r="AJ707" s="55"/>
      <c r="AK707" s="53"/>
      <c r="AL707" s="54"/>
      <c r="AM707" s="53"/>
      <c r="AN707" s="54"/>
      <c r="AO707" s="53"/>
      <c r="AP707" s="54"/>
      <c r="AQ707" s="55"/>
      <c r="AR707" s="56"/>
      <c r="AS707" s="57"/>
      <c r="AT707" s="58"/>
    </row>
    <row r="708" spans="1:46" ht="15" customHeight="1" x14ac:dyDescent="0.2">
      <c r="A708" s="44"/>
      <c r="B708" s="45"/>
      <c r="C708" s="45"/>
      <c r="D708" s="46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55"/>
      <c r="U708" s="55"/>
      <c r="V708" s="55"/>
      <c r="W708" s="45"/>
      <c r="X708" s="48"/>
      <c r="Y708" s="49"/>
      <c r="Z708" s="50"/>
      <c r="AA708" s="51"/>
      <c r="AB708" s="52"/>
      <c r="AC708" s="52"/>
      <c r="AD708" s="53"/>
      <c r="AE708" s="54"/>
      <c r="AF708" s="53"/>
      <c r="AG708" s="54"/>
      <c r="AH708" s="53"/>
      <c r="AI708" s="54"/>
      <c r="AJ708" s="55"/>
      <c r="AK708" s="53"/>
      <c r="AL708" s="54"/>
      <c r="AM708" s="53"/>
      <c r="AN708" s="54"/>
      <c r="AO708" s="53"/>
      <c r="AP708" s="54"/>
      <c r="AQ708" s="55"/>
      <c r="AR708" s="56"/>
      <c r="AS708" s="57"/>
      <c r="AT708" s="58"/>
    </row>
    <row r="709" spans="1:46" ht="15" customHeight="1" x14ac:dyDescent="0.2">
      <c r="A709" s="44"/>
      <c r="B709" s="45"/>
      <c r="C709" s="45"/>
      <c r="D709" s="46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55"/>
      <c r="U709" s="55"/>
      <c r="V709" s="55"/>
      <c r="W709" s="45"/>
      <c r="X709" s="48"/>
      <c r="Y709" s="49"/>
      <c r="Z709" s="50"/>
      <c r="AA709" s="51"/>
      <c r="AB709" s="52"/>
      <c r="AC709" s="52"/>
      <c r="AD709" s="53"/>
      <c r="AE709" s="54"/>
      <c r="AF709" s="53"/>
      <c r="AG709" s="54"/>
      <c r="AH709" s="53"/>
      <c r="AI709" s="54"/>
      <c r="AJ709" s="55"/>
      <c r="AK709" s="53"/>
      <c r="AL709" s="54"/>
      <c r="AM709" s="53"/>
      <c r="AN709" s="54"/>
      <c r="AO709" s="53"/>
      <c r="AP709" s="54"/>
      <c r="AQ709" s="55"/>
      <c r="AR709" s="56"/>
      <c r="AS709" s="57"/>
      <c r="AT709" s="58"/>
    </row>
    <row r="710" spans="1:46" ht="15" customHeight="1" x14ac:dyDescent="0.2">
      <c r="A710" s="44"/>
      <c r="B710" s="45"/>
      <c r="C710" s="45"/>
      <c r="D710" s="46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55"/>
      <c r="U710" s="55"/>
      <c r="V710" s="55"/>
      <c r="W710" s="45"/>
      <c r="X710" s="48"/>
      <c r="Y710" s="49"/>
      <c r="Z710" s="50"/>
      <c r="AA710" s="51"/>
      <c r="AB710" s="52"/>
      <c r="AC710" s="52"/>
      <c r="AD710" s="53"/>
      <c r="AE710" s="54"/>
      <c r="AF710" s="53"/>
      <c r="AG710" s="54"/>
      <c r="AH710" s="53"/>
      <c r="AI710" s="54"/>
      <c r="AJ710" s="55"/>
      <c r="AK710" s="53"/>
      <c r="AL710" s="54"/>
      <c r="AM710" s="53"/>
      <c r="AN710" s="54"/>
      <c r="AO710" s="53"/>
      <c r="AP710" s="54"/>
      <c r="AQ710" s="55"/>
      <c r="AR710" s="56"/>
      <c r="AS710" s="57"/>
      <c r="AT710" s="58"/>
    </row>
    <row r="711" spans="1:46" ht="15" customHeight="1" x14ac:dyDescent="0.2">
      <c r="A711" s="44"/>
      <c r="B711" s="45"/>
      <c r="C711" s="45"/>
      <c r="D711" s="46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55"/>
      <c r="U711" s="55"/>
      <c r="V711" s="55"/>
      <c r="W711" s="45"/>
      <c r="X711" s="48"/>
      <c r="Y711" s="49"/>
      <c r="Z711" s="50"/>
      <c r="AA711" s="51"/>
      <c r="AB711" s="52"/>
      <c r="AC711" s="52"/>
      <c r="AD711" s="53"/>
      <c r="AE711" s="54"/>
      <c r="AF711" s="53"/>
      <c r="AG711" s="54"/>
      <c r="AH711" s="53"/>
      <c r="AI711" s="54"/>
      <c r="AJ711" s="55"/>
      <c r="AK711" s="53"/>
      <c r="AL711" s="54"/>
      <c r="AM711" s="53"/>
      <c r="AN711" s="54"/>
      <c r="AO711" s="53"/>
      <c r="AP711" s="54"/>
      <c r="AQ711" s="55"/>
      <c r="AR711" s="56"/>
      <c r="AS711" s="57"/>
      <c r="AT711" s="58"/>
    </row>
    <row r="712" spans="1:46" ht="15" customHeight="1" x14ac:dyDescent="0.2">
      <c r="A712" s="44"/>
      <c r="B712" s="45"/>
      <c r="C712" s="45"/>
      <c r="D712" s="46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55"/>
      <c r="U712" s="55"/>
      <c r="V712" s="55"/>
      <c r="W712" s="45"/>
      <c r="X712" s="48"/>
      <c r="Y712" s="49"/>
      <c r="Z712" s="50"/>
      <c r="AA712" s="51"/>
      <c r="AB712" s="52"/>
      <c r="AC712" s="52"/>
      <c r="AD712" s="53"/>
      <c r="AE712" s="54"/>
      <c r="AF712" s="53"/>
      <c r="AG712" s="54"/>
      <c r="AH712" s="53"/>
      <c r="AI712" s="54"/>
      <c r="AJ712" s="55"/>
      <c r="AK712" s="53"/>
      <c r="AL712" s="54"/>
      <c r="AM712" s="53"/>
      <c r="AN712" s="54"/>
      <c r="AO712" s="53"/>
      <c r="AP712" s="54"/>
      <c r="AQ712" s="55"/>
      <c r="AR712" s="56"/>
      <c r="AS712" s="57"/>
      <c r="AT712" s="58"/>
    </row>
    <row r="713" spans="1:46" ht="15" customHeight="1" x14ac:dyDescent="0.2">
      <c r="A713" s="44"/>
      <c r="B713" s="45"/>
      <c r="C713" s="45"/>
      <c r="D713" s="46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55"/>
      <c r="U713" s="55"/>
      <c r="V713" s="55"/>
      <c r="W713" s="45"/>
      <c r="X713" s="48"/>
      <c r="Y713" s="49"/>
      <c r="Z713" s="50"/>
      <c r="AA713" s="51"/>
      <c r="AB713" s="52"/>
      <c r="AC713" s="52"/>
      <c r="AD713" s="53"/>
      <c r="AE713" s="54"/>
      <c r="AF713" s="53"/>
      <c r="AG713" s="54"/>
      <c r="AH713" s="53"/>
      <c r="AI713" s="54"/>
      <c r="AJ713" s="55"/>
      <c r="AK713" s="53"/>
      <c r="AL713" s="54"/>
      <c r="AM713" s="53"/>
      <c r="AN713" s="54"/>
      <c r="AO713" s="53"/>
      <c r="AP713" s="54"/>
      <c r="AQ713" s="55"/>
      <c r="AR713" s="56"/>
      <c r="AS713" s="57"/>
      <c r="AT713" s="58"/>
    </row>
    <row r="714" spans="1:46" ht="15" customHeight="1" x14ac:dyDescent="0.2">
      <c r="A714" s="44"/>
      <c r="B714" s="45"/>
      <c r="C714" s="45"/>
      <c r="D714" s="46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55"/>
      <c r="U714" s="55"/>
      <c r="V714" s="55"/>
      <c r="W714" s="45"/>
      <c r="X714" s="48"/>
      <c r="Y714" s="49"/>
      <c r="Z714" s="50"/>
      <c r="AA714" s="51"/>
      <c r="AB714" s="52"/>
      <c r="AC714" s="52"/>
      <c r="AD714" s="53"/>
      <c r="AE714" s="54"/>
      <c r="AF714" s="53"/>
      <c r="AG714" s="54"/>
      <c r="AH714" s="53"/>
      <c r="AI714" s="54"/>
      <c r="AJ714" s="55"/>
      <c r="AK714" s="53"/>
      <c r="AL714" s="54"/>
      <c r="AM714" s="53"/>
      <c r="AN714" s="54"/>
      <c r="AO714" s="53"/>
      <c r="AP714" s="54"/>
      <c r="AQ714" s="55"/>
      <c r="AR714" s="56"/>
      <c r="AS714" s="57"/>
      <c r="AT714" s="58"/>
    </row>
    <row r="715" spans="1:46" ht="15" customHeight="1" x14ac:dyDescent="0.2">
      <c r="A715" s="44"/>
      <c r="B715" s="45"/>
      <c r="C715" s="45"/>
      <c r="D715" s="46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55"/>
      <c r="U715" s="55"/>
      <c r="V715" s="55"/>
      <c r="W715" s="45"/>
      <c r="X715" s="48"/>
      <c r="Y715" s="49"/>
      <c r="Z715" s="50"/>
      <c r="AA715" s="51"/>
      <c r="AB715" s="52"/>
      <c r="AC715" s="52"/>
      <c r="AD715" s="53"/>
      <c r="AE715" s="54"/>
      <c r="AF715" s="53"/>
      <c r="AG715" s="54"/>
      <c r="AH715" s="53"/>
      <c r="AI715" s="54"/>
      <c r="AJ715" s="55"/>
      <c r="AK715" s="53"/>
      <c r="AL715" s="54"/>
      <c r="AM715" s="53"/>
      <c r="AN715" s="54"/>
      <c r="AO715" s="53"/>
      <c r="AP715" s="54"/>
      <c r="AQ715" s="55"/>
      <c r="AR715" s="56"/>
      <c r="AS715" s="57"/>
      <c r="AT715" s="58"/>
    </row>
    <row r="716" spans="1:46" ht="15" customHeight="1" x14ac:dyDescent="0.2">
      <c r="A716" s="44"/>
      <c r="B716" s="45"/>
      <c r="C716" s="45"/>
      <c r="D716" s="46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55"/>
      <c r="U716" s="55"/>
      <c r="V716" s="55"/>
      <c r="W716" s="45"/>
      <c r="X716" s="48"/>
      <c r="Y716" s="49"/>
      <c r="Z716" s="50"/>
      <c r="AA716" s="51"/>
      <c r="AB716" s="52"/>
      <c r="AC716" s="52"/>
      <c r="AD716" s="53"/>
      <c r="AE716" s="54"/>
      <c r="AF716" s="53"/>
      <c r="AG716" s="54"/>
      <c r="AH716" s="53"/>
      <c r="AI716" s="54"/>
      <c r="AJ716" s="55"/>
      <c r="AK716" s="53"/>
      <c r="AL716" s="54"/>
      <c r="AM716" s="53"/>
      <c r="AN716" s="54"/>
      <c r="AO716" s="53"/>
      <c r="AP716" s="54"/>
      <c r="AQ716" s="55"/>
      <c r="AR716" s="56"/>
      <c r="AS716" s="57"/>
      <c r="AT716" s="58"/>
    </row>
    <row r="717" spans="1:46" ht="15" customHeight="1" x14ac:dyDescent="0.2">
      <c r="A717" s="44"/>
      <c r="B717" s="45"/>
      <c r="C717" s="45"/>
      <c r="D717" s="46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55"/>
      <c r="U717" s="55"/>
      <c r="V717" s="55"/>
      <c r="W717" s="45"/>
      <c r="X717" s="48"/>
      <c r="Y717" s="49"/>
      <c r="Z717" s="50"/>
      <c r="AA717" s="51"/>
      <c r="AB717" s="52"/>
      <c r="AC717" s="52"/>
      <c r="AD717" s="53"/>
      <c r="AE717" s="54"/>
      <c r="AF717" s="53"/>
      <c r="AG717" s="54"/>
      <c r="AH717" s="53"/>
      <c r="AI717" s="54"/>
      <c r="AJ717" s="55"/>
      <c r="AK717" s="53"/>
      <c r="AL717" s="54"/>
      <c r="AM717" s="53"/>
      <c r="AN717" s="54"/>
      <c r="AO717" s="53"/>
      <c r="AP717" s="54"/>
      <c r="AQ717" s="55"/>
      <c r="AR717" s="56"/>
      <c r="AS717" s="57"/>
      <c r="AT717" s="58"/>
    </row>
    <row r="718" spans="1:46" ht="15" customHeight="1" x14ac:dyDescent="0.2">
      <c r="A718" s="44"/>
      <c r="B718" s="45"/>
      <c r="C718" s="45"/>
      <c r="D718" s="46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55"/>
      <c r="U718" s="55"/>
      <c r="V718" s="55"/>
      <c r="W718" s="45"/>
      <c r="X718" s="48"/>
      <c r="Y718" s="49"/>
      <c r="Z718" s="50"/>
      <c r="AA718" s="51"/>
      <c r="AB718" s="52"/>
      <c r="AC718" s="52"/>
      <c r="AD718" s="53"/>
      <c r="AE718" s="54"/>
      <c r="AF718" s="53"/>
      <c r="AG718" s="54"/>
      <c r="AH718" s="53"/>
      <c r="AI718" s="54"/>
      <c r="AJ718" s="55"/>
      <c r="AK718" s="53"/>
      <c r="AL718" s="54"/>
      <c r="AM718" s="53"/>
      <c r="AN718" s="54"/>
      <c r="AO718" s="53"/>
      <c r="AP718" s="54"/>
      <c r="AQ718" s="55"/>
      <c r="AR718" s="56"/>
      <c r="AS718" s="57"/>
      <c r="AT718" s="58"/>
    </row>
    <row r="719" spans="1:46" ht="15" customHeight="1" x14ac:dyDescent="0.2">
      <c r="A719" s="44"/>
      <c r="B719" s="45"/>
      <c r="C719" s="45"/>
      <c r="D719" s="46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55"/>
      <c r="U719" s="55"/>
      <c r="V719" s="55"/>
      <c r="W719" s="45"/>
      <c r="X719" s="48"/>
      <c r="Y719" s="49"/>
      <c r="Z719" s="50"/>
      <c r="AA719" s="51"/>
      <c r="AB719" s="52"/>
      <c r="AC719" s="52"/>
      <c r="AD719" s="53"/>
      <c r="AE719" s="54"/>
      <c r="AF719" s="53"/>
      <c r="AG719" s="54"/>
      <c r="AH719" s="53"/>
      <c r="AI719" s="54"/>
      <c r="AJ719" s="55"/>
      <c r="AK719" s="53"/>
      <c r="AL719" s="54"/>
      <c r="AM719" s="53"/>
      <c r="AN719" s="54"/>
      <c r="AO719" s="53"/>
      <c r="AP719" s="54"/>
      <c r="AQ719" s="55"/>
      <c r="AR719" s="56"/>
      <c r="AS719" s="57"/>
      <c r="AT719" s="58"/>
    </row>
    <row r="720" spans="1:46" ht="15" customHeight="1" x14ac:dyDescent="0.2">
      <c r="A720" s="44"/>
      <c r="B720" s="45"/>
      <c r="C720" s="45"/>
      <c r="D720" s="46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55"/>
      <c r="U720" s="55"/>
      <c r="V720" s="55"/>
      <c r="W720" s="45"/>
      <c r="X720" s="48"/>
      <c r="Y720" s="49"/>
      <c r="Z720" s="50"/>
      <c r="AA720" s="51"/>
      <c r="AB720" s="52"/>
      <c r="AC720" s="52"/>
      <c r="AD720" s="53"/>
      <c r="AE720" s="54"/>
      <c r="AF720" s="53"/>
      <c r="AG720" s="54"/>
      <c r="AH720" s="53"/>
      <c r="AI720" s="54"/>
      <c r="AJ720" s="55"/>
      <c r="AK720" s="53"/>
      <c r="AL720" s="54"/>
      <c r="AM720" s="53"/>
      <c r="AN720" s="54"/>
      <c r="AO720" s="53"/>
      <c r="AP720" s="54"/>
      <c r="AQ720" s="55"/>
      <c r="AR720" s="56"/>
      <c r="AS720" s="57"/>
      <c r="AT720" s="58"/>
    </row>
    <row r="721" spans="1:46" ht="15" customHeight="1" x14ac:dyDescent="0.2">
      <c r="A721" s="44"/>
      <c r="B721" s="45"/>
      <c r="C721" s="45"/>
      <c r="D721" s="46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55"/>
      <c r="U721" s="55"/>
      <c r="V721" s="55"/>
      <c r="W721" s="45"/>
      <c r="X721" s="48"/>
      <c r="Y721" s="49"/>
      <c r="Z721" s="50"/>
      <c r="AA721" s="51"/>
      <c r="AB721" s="52"/>
      <c r="AC721" s="52"/>
      <c r="AD721" s="53"/>
      <c r="AE721" s="54"/>
      <c r="AF721" s="53"/>
      <c r="AG721" s="54"/>
      <c r="AH721" s="53"/>
      <c r="AI721" s="54"/>
      <c r="AJ721" s="55"/>
      <c r="AK721" s="53"/>
      <c r="AL721" s="54"/>
      <c r="AM721" s="53"/>
      <c r="AN721" s="54"/>
      <c r="AO721" s="53"/>
      <c r="AP721" s="54"/>
      <c r="AQ721" s="55"/>
      <c r="AR721" s="56"/>
      <c r="AS721" s="57"/>
      <c r="AT721" s="58"/>
    </row>
    <row r="722" spans="1:46" ht="15" customHeight="1" x14ac:dyDescent="0.2">
      <c r="A722" s="44"/>
      <c r="B722" s="45"/>
      <c r="C722" s="45"/>
      <c r="D722" s="46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55"/>
      <c r="U722" s="55"/>
      <c r="V722" s="55"/>
      <c r="W722" s="45"/>
      <c r="X722" s="48"/>
      <c r="Y722" s="49"/>
      <c r="Z722" s="50"/>
      <c r="AA722" s="51"/>
      <c r="AB722" s="52"/>
      <c r="AC722" s="52"/>
      <c r="AD722" s="53"/>
      <c r="AE722" s="54"/>
      <c r="AF722" s="53"/>
      <c r="AG722" s="54"/>
      <c r="AH722" s="53"/>
      <c r="AI722" s="54"/>
      <c r="AJ722" s="55"/>
      <c r="AK722" s="53"/>
      <c r="AL722" s="54"/>
      <c r="AM722" s="53"/>
      <c r="AN722" s="54"/>
      <c r="AO722" s="53"/>
      <c r="AP722" s="54"/>
      <c r="AQ722" s="55"/>
      <c r="AR722" s="56"/>
      <c r="AS722" s="57"/>
      <c r="AT722" s="58"/>
    </row>
    <row r="723" spans="1:46" ht="15" customHeight="1" x14ac:dyDescent="0.2">
      <c r="A723" s="44"/>
      <c r="B723" s="45"/>
      <c r="C723" s="45"/>
      <c r="D723" s="46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55"/>
      <c r="U723" s="55"/>
      <c r="V723" s="55"/>
      <c r="W723" s="45"/>
      <c r="X723" s="48"/>
      <c r="Y723" s="49"/>
      <c r="Z723" s="50"/>
      <c r="AA723" s="51"/>
      <c r="AB723" s="52"/>
      <c r="AC723" s="52"/>
      <c r="AD723" s="53"/>
      <c r="AE723" s="54"/>
      <c r="AF723" s="53"/>
      <c r="AG723" s="54"/>
      <c r="AH723" s="53"/>
      <c r="AI723" s="54"/>
      <c r="AJ723" s="55"/>
      <c r="AK723" s="53"/>
      <c r="AL723" s="54"/>
      <c r="AM723" s="53"/>
      <c r="AN723" s="54"/>
      <c r="AO723" s="53"/>
      <c r="AP723" s="54"/>
      <c r="AQ723" s="55"/>
      <c r="AR723" s="56"/>
      <c r="AS723" s="57"/>
      <c r="AT723" s="58"/>
    </row>
    <row r="724" spans="1:46" ht="15" customHeight="1" x14ac:dyDescent="0.2">
      <c r="A724" s="44"/>
      <c r="B724" s="45"/>
      <c r="C724" s="45"/>
      <c r="D724" s="46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55"/>
      <c r="U724" s="55"/>
      <c r="V724" s="55"/>
      <c r="W724" s="45"/>
      <c r="X724" s="48"/>
      <c r="Y724" s="49"/>
      <c r="Z724" s="50"/>
      <c r="AA724" s="51"/>
      <c r="AB724" s="52"/>
      <c r="AC724" s="52"/>
      <c r="AD724" s="53"/>
      <c r="AE724" s="54"/>
      <c r="AF724" s="53"/>
      <c r="AG724" s="54"/>
      <c r="AH724" s="53"/>
      <c r="AI724" s="54"/>
      <c r="AJ724" s="55"/>
      <c r="AK724" s="53"/>
      <c r="AL724" s="54"/>
      <c r="AM724" s="53"/>
      <c r="AN724" s="54"/>
      <c r="AO724" s="53"/>
      <c r="AP724" s="54"/>
      <c r="AQ724" s="55"/>
      <c r="AR724" s="56"/>
      <c r="AS724" s="57"/>
      <c r="AT724" s="58"/>
    </row>
    <row r="725" spans="1:46" ht="15" customHeight="1" x14ac:dyDescent="0.2">
      <c r="A725" s="44"/>
      <c r="B725" s="45"/>
      <c r="C725" s="45"/>
      <c r="D725" s="46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55"/>
      <c r="U725" s="55"/>
      <c r="V725" s="55"/>
      <c r="W725" s="45"/>
      <c r="X725" s="48"/>
      <c r="Y725" s="49"/>
      <c r="Z725" s="50"/>
      <c r="AA725" s="51"/>
      <c r="AB725" s="52"/>
      <c r="AC725" s="52"/>
      <c r="AD725" s="53"/>
      <c r="AE725" s="54"/>
      <c r="AF725" s="53"/>
      <c r="AG725" s="54"/>
      <c r="AH725" s="53"/>
      <c r="AI725" s="54"/>
      <c r="AJ725" s="55"/>
      <c r="AK725" s="53"/>
      <c r="AL725" s="54"/>
      <c r="AM725" s="53"/>
      <c r="AN725" s="54"/>
      <c r="AO725" s="53"/>
      <c r="AP725" s="54"/>
      <c r="AQ725" s="55"/>
      <c r="AR725" s="56"/>
      <c r="AS725" s="57"/>
      <c r="AT725" s="58"/>
    </row>
    <row r="726" spans="1:46" ht="15" customHeight="1" x14ac:dyDescent="0.2">
      <c r="A726" s="44"/>
      <c r="B726" s="45"/>
      <c r="C726" s="45"/>
      <c r="D726" s="46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55"/>
      <c r="U726" s="55"/>
      <c r="V726" s="55"/>
      <c r="W726" s="45"/>
      <c r="X726" s="48"/>
      <c r="Y726" s="49"/>
      <c r="Z726" s="50"/>
      <c r="AA726" s="51"/>
      <c r="AB726" s="52"/>
      <c r="AC726" s="52"/>
      <c r="AD726" s="53"/>
      <c r="AE726" s="54"/>
      <c r="AF726" s="53"/>
      <c r="AG726" s="54"/>
      <c r="AH726" s="53"/>
      <c r="AI726" s="54"/>
      <c r="AJ726" s="55"/>
      <c r="AK726" s="53"/>
      <c r="AL726" s="54"/>
      <c r="AM726" s="53"/>
      <c r="AN726" s="54"/>
      <c r="AO726" s="53"/>
      <c r="AP726" s="54"/>
      <c r="AQ726" s="55"/>
      <c r="AR726" s="56"/>
      <c r="AS726" s="57"/>
      <c r="AT726" s="58"/>
    </row>
    <row r="727" spans="1:46" s="7" customFormat="1" ht="30" x14ac:dyDescent="0.2">
      <c r="A727" s="254" t="s">
        <v>17</v>
      </c>
      <c r="B727" s="255"/>
      <c r="C727" s="255"/>
      <c r="D727" s="255"/>
      <c r="E727" s="255"/>
      <c r="F727" s="255"/>
      <c r="G727" s="255"/>
      <c r="H727" s="255"/>
      <c r="I727" s="255"/>
      <c r="J727" s="255"/>
      <c r="K727" s="255"/>
      <c r="L727" s="255"/>
      <c r="M727" s="255"/>
      <c r="N727" s="255"/>
      <c r="O727" s="255"/>
      <c r="P727" s="255"/>
      <c r="Q727" s="255"/>
      <c r="R727" s="255"/>
      <c r="S727" s="255"/>
      <c r="T727" s="255"/>
      <c r="U727" s="255"/>
      <c r="V727" s="255"/>
      <c r="W727" s="255"/>
      <c r="X727" s="255"/>
      <c r="Y727" s="255"/>
    </row>
    <row r="728" spans="1:46" ht="15.95" customHeight="1" x14ac:dyDescent="0.2">
      <c r="A728" s="8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1"/>
      <c r="Y728" s="12"/>
    </row>
    <row r="729" spans="1:46" ht="21" customHeight="1" x14ac:dyDescent="0.2">
      <c r="A729" s="14" t="s">
        <v>86</v>
      </c>
      <c r="B729" s="14"/>
      <c r="C729" s="14"/>
      <c r="D729" s="15"/>
      <c r="E729" s="16"/>
      <c r="F729" s="16"/>
      <c r="G729" s="16"/>
      <c r="H729" s="16"/>
      <c r="I729" s="16"/>
      <c r="J729" s="16"/>
      <c r="K729" s="17" t="s">
        <v>88</v>
      </c>
      <c r="L729" s="17"/>
      <c r="M729" s="17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8"/>
    </row>
    <row r="730" spans="1:46" ht="18" customHeight="1" x14ac:dyDescent="0.2">
      <c r="A730" s="14" t="s">
        <v>87</v>
      </c>
      <c r="B730" s="14"/>
      <c r="C730" s="14"/>
      <c r="D730" s="15"/>
      <c r="E730" s="16"/>
      <c r="F730" s="16"/>
      <c r="G730" s="16"/>
      <c r="H730" s="16"/>
      <c r="I730" s="16"/>
      <c r="J730" s="16"/>
      <c r="K730" s="17" t="s">
        <v>62</v>
      </c>
      <c r="L730" s="17"/>
      <c r="M730" s="17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8" t="s">
        <v>10</v>
      </c>
    </row>
    <row r="731" spans="1:46" ht="15.95" customHeight="1" x14ac:dyDescent="0.2">
      <c r="A731" s="19"/>
      <c r="B731" s="20"/>
      <c r="C731" s="20"/>
      <c r="D731" s="2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22"/>
    </row>
    <row r="732" spans="1:46" ht="14.1" customHeight="1" x14ac:dyDescent="0.2">
      <c r="A732" s="235" t="s">
        <v>2</v>
      </c>
      <c r="B732" s="236" t="s">
        <v>3</v>
      </c>
      <c r="C732" s="236" t="s">
        <v>4</v>
      </c>
      <c r="D732" s="236" t="s">
        <v>5</v>
      </c>
      <c r="E732" s="237" t="s">
        <v>21</v>
      </c>
      <c r="F732" s="238"/>
      <c r="G732" s="238"/>
      <c r="H732" s="238"/>
      <c r="I732" s="238"/>
      <c r="J732" s="238"/>
      <c r="K732" s="238"/>
      <c r="L732" s="65"/>
      <c r="M732" s="66"/>
      <c r="N732" s="235" t="s">
        <v>22</v>
      </c>
      <c r="O732" s="235"/>
      <c r="P732" s="235"/>
      <c r="Q732" s="235"/>
      <c r="R732" s="235"/>
      <c r="S732" s="235"/>
      <c r="T732" s="256"/>
      <c r="U732" s="65"/>
      <c r="V732" s="66"/>
      <c r="W732" s="257" t="s">
        <v>6</v>
      </c>
      <c r="X732" s="243" t="s">
        <v>1</v>
      </c>
      <c r="Y732" s="236" t="s">
        <v>1134</v>
      </c>
    </row>
    <row r="733" spans="1:46" ht="14.1" customHeight="1" x14ac:dyDescent="0.2">
      <c r="A733" s="235"/>
      <c r="B733" s="236"/>
      <c r="C733" s="236"/>
      <c r="D733" s="236"/>
      <c r="E733" s="240"/>
      <c r="F733" s="241"/>
      <c r="G733" s="241"/>
      <c r="H733" s="241"/>
      <c r="I733" s="241"/>
      <c r="J733" s="241"/>
      <c r="K733" s="241"/>
      <c r="L733" s="67"/>
      <c r="M733" s="68"/>
      <c r="N733" s="235"/>
      <c r="O733" s="235"/>
      <c r="P733" s="235"/>
      <c r="Q733" s="235"/>
      <c r="R733" s="235"/>
      <c r="S733" s="235"/>
      <c r="T733" s="256"/>
      <c r="U733" s="67"/>
      <c r="V733" s="68"/>
      <c r="W733" s="258"/>
      <c r="X733" s="243"/>
      <c r="Y733" s="236"/>
    </row>
    <row r="734" spans="1:46" ht="14.1" customHeight="1" x14ac:dyDescent="0.2">
      <c r="A734" s="235"/>
      <c r="B734" s="236"/>
      <c r="C734" s="236"/>
      <c r="D734" s="236"/>
      <c r="E734" s="232" t="s">
        <v>14</v>
      </c>
      <c r="F734" s="232"/>
      <c r="G734" s="232" t="s">
        <v>15</v>
      </c>
      <c r="H734" s="232"/>
      <c r="I734" s="232" t="s">
        <v>16</v>
      </c>
      <c r="J734" s="232"/>
      <c r="K734" s="23" t="s">
        <v>13</v>
      </c>
      <c r="L734" s="23" t="s">
        <v>1132</v>
      </c>
      <c r="M734" s="23" t="s">
        <v>1133</v>
      </c>
      <c r="N734" s="232" t="s">
        <v>14</v>
      </c>
      <c r="O734" s="232"/>
      <c r="P734" s="232" t="s">
        <v>15</v>
      </c>
      <c r="Q734" s="232"/>
      <c r="R734" s="232" t="s">
        <v>16</v>
      </c>
      <c r="S734" s="232"/>
      <c r="T734" s="23" t="s">
        <v>13</v>
      </c>
      <c r="U734" s="23" t="s">
        <v>1132</v>
      </c>
      <c r="V734" s="23" t="s">
        <v>1133</v>
      </c>
      <c r="W734" s="259"/>
      <c r="X734" s="243"/>
      <c r="Y734" s="236"/>
    </row>
    <row r="735" spans="1:46" s="34" customFormat="1" ht="20.100000000000001" customHeight="1" x14ac:dyDescent="0.25">
      <c r="A735" s="24">
        <v>1</v>
      </c>
      <c r="B735" s="25" t="s">
        <v>1043</v>
      </c>
      <c r="C735" s="26" t="s">
        <v>91</v>
      </c>
      <c r="D735" s="26" t="s">
        <v>1044</v>
      </c>
      <c r="E735" s="29">
        <v>60</v>
      </c>
      <c r="F735" s="28">
        <f t="shared" ref="F735:F745" si="423">E735/631</f>
        <v>9.5087163232963554E-2</v>
      </c>
      <c r="G735" s="29">
        <v>77</v>
      </c>
      <c r="H735" s="28">
        <f t="shared" ref="H735:H745" si="424">G735/631.66</f>
        <v>0.12190102270208657</v>
      </c>
      <c r="I735" s="29">
        <v>94</v>
      </c>
      <c r="J735" s="28">
        <f t="shared" ref="J735:J745" si="425">I735/631.66</f>
        <v>0.14881423550644335</v>
      </c>
      <c r="K735" s="28">
        <v>2.5000000000000001E-2</v>
      </c>
      <c r="L735" s="28">
        <f>F735+H735+J735</f>
        <v>0.36580242144149344</v>
      </c>
      <c r="M735" s="76" t="str">
        <f>IF(L735&lt;28.5%,"F",IF(L735&gt;=28.5%,"P"))</f>
        <v>P</v>
      </c>
      <c r="N735" s="30">
        <v>80</v>
      </c>
      <c r="O735" s="28">
        <f t="shared" ref="O735:O745" si="426">N735/631.66</f>
        <v>0.12665041319697307</v>
      </c>
      <c r="P735" s="29">
        <v>73</v>
      </c>
      <c r="Q735" s="28">
        <f t="shared" ref="Q735:Q745" si="427">P735/631.66</f>
        <v>0.11556850204223792</v>
      </c>
      <c r="R735" s="29">
        <v>42</v>
      </c>
      <c r="S735" s="28">
        <f t="shared" ref="S735:S745" si="428">R735/631.66</f>
        <v>6.6491466928410861E-2</v>
      </c>
      <c r="T735" s="28">
        <v>0.01</v>
      </c>
      <c r="U735" s="28">
        <f>O735+Q735+S735</f>
        <v>0.30871038216762187</v>
      </c>
      <c r="V735" s="76" t="str">
        <f>IF(U735&lt;28.5%,"F",IF(U735&gt;=28.5%,"P"))</f>
        <v>P</v>
      </c>
      <c r="W735" s="31">
        <f t="shared" ref="W735:W758" si="429">T735+S735+Q735+O735+K735+J735+H735+F735</f>
        <v>0.70951280360911528</v>
      </c>
      <c r="X735" s="32" t="str">
        <f>IF(W735&lt;60%,"F",IF(W735&lt;70%,"D",IF(W735&lt;80%,"C",IF(W735&lt;90%,"B",IF(W735&gt;=90%,"A")))))</f>
        <v>C</v>
      </c>
      <c r="Y735" s="33"/>
    </row>
    <row r="736" spans="1:46" s="109" customFormat="1" ht="20.100000000000001" customHeight="1" x14ac:dyDescent="0.25">
      <c r="A736" s="106">
        <v>2</v>
      </c>
      <c r="B736" s="77" t="s">
        <v>1045</v>
      </c>
      <c r="C736" s="78" t="s">
        <v>96</v>
      </c>
      <c r="D736" s="78" t="s">
        <v>1046</v>
      </c>
      <c r="E736" s="81">
        <v>73</v>
      </c>
      <c r="F736" s="80">
        <f t="shared" si="423"/>
        <v>0.11568938193343899</v>
      </c>
      <c r="G736" s="81">
        <v>60</v>
      </c>
      <c r="H736" s="80">
        <f t="shared" si="424"/>
        <v>9.49878098977298E-2</v>
      </c>
      <c r="I736" s="81">
        <v>68</v>
      </c>
      <c r="J736" s="80">
        <f t="shared" si="425"/>
        <v>0.1076528512174271</v>
      </c>
      <c r="K736" s="80">
        <v>2.5000000000000001E-2</v>
      </c>
      <c r="L736" s="80">
        <f t="shared" ref="L736:L758" si="430">F736+H736+J736</f>
        <v>0.31833004304859591</v>
      </c>
      <c r="M736" s="107" t="str">
        <f t="shared" ref="M736:M758" si="431">IF(L736&lt;28.5%,"F",IF(L736&gt;=28.5%,"P"))</f>
        <v>P</v>
      </c>
      <c r="N736" s="82">
        <v>56</v>
      </c>
      <c r="O736" s="80">
        <f t="shared" si="426"/>
        <v>8.8655289237881144E-2</v>
      </c>
      <c r="P736" s="81">
        <v>56</v>
      </c>
      <c r="Q736" s="80">
        <f t="shared" si="427"/>
        <v>8.8655289237881144E-2</v>
      </c>
      <c r="R736" s="81">
        <v>58</v>
      </c>
      <c r="S736" s="80">
        <f t="shared" si="428"/>
        <v>9.1821549567805472E-2</v>
      </c>
      <c r="T736" s="80">
        <v>0</v>
      </c>
      <c r="U736" s="80">
        <f t="shared" ref="U736:U758" si="432">O736+Q736+S736</f>
        <v>0.26913212804356779</v>
      </c>
      <c r="V736" s="107" t="str">
        <f t="shared" ref="V736:V758" si="433">IF(U736&lt;28.5%,"F",IF(U736&gt;=28.5%,"P"))</f>
        <v>F</v>
      </c>
      <c r="W736" s="83">
        <f t="shared" si="429"/>
        <v>0.61246217109216372</v>
      </c>
      <c r="X736" s="84" t="s">
        <v>91</v>
      </c>
      <c r="Y736" s="143"/>
    </row>
    <row r="737" spans="1:25" s="39" customFormat="1" ht="20.100000000000001" customHeight="1" x14ac:dyDescent="0.25">
      <c r="A737" s="24">
        <v>3</v>
      </c>
      <c r="B737" s="25" t="s">
        <v>1047</v>
      </c>
      <c r="C737" s="26" t="s">
        <v>96</v>
      </c>
      <c r="D737" s="26" t="s">
        <v>1048</v>
      </c>
      <c r="E737" s="29">
        <v>57</v>
      </c>
      <c r="F737" s="28">
        <f t="shared" si="423"/>
        <v>9.0332805071315372E-2</v>
      </c>
      <c r="G737" s="29">
        <v>60</v>
      </c>
      <c r="H737" s="28">
        <f t="shared" si="424"/>
        <v>9.49878098977298E-2</v>
      </c>
      <c r="I737" s="29">
        <v>75</v>
      </c>
      <c r="J737" s="28">
        <f t="shared" si="425"/>
        <v>0.11873476237216224</v>
      </c>
      <c r="K737" s="28">
        <v>2.5000000000000001E-2</v>
      </c>
      <c r="L737" s="28">
        <f t="shared" si="430"/>
        <v>0.30405537734120741</v>
      </c>
      <c r="M737" s="76" t="str">
        <f t="shared" si="431"/>
        <v>P</v>
      </c>
      <c r="N737" s="30">
        <v>80</v>
      </c>
      <c r="O737" s="28">
        <f t="shared" si="426"/>
        <v>0.12665041319697307</v>
      </c>
      <c r="P737" s="29">
        <v>73</v>
      </c>
      <c r="Q737" s="28">
        <f t="shared" si="427"/>
        <v>0.11556850204223792</v>
      </c>
      <c r="R737" s="29">
        <v>71</v>
      </c>
      <c r="S737" s="28">
        <f t="shared" si="428"/>
        <v>0.1124022417123136</v>
      </c>
      <c r="T737" s="28">
        <v>0.02</v>
      </c>
      <c r="U737" s="28">
        <f t="shared" si="432"/>
        <v>0.35462115695152457</v>
      </c>
      <c r="V737" s="76" t="str">
        <f t="shared" si="433"/>
        <v>P</v>
      </c>
      <c r="W737" s="31">
        <f t="shared" si="429"/>
        <v>0.70367653429273203</v>
      </c>
      <c r="X737" s="37" t="str">
        <f>IF(W737&lt;60%,"F",IF(W737&lt;70%,"D",IF(W737&lt;80%,"C",IF(W737&lt;90%,"B",IF(W737&gt;=90%,"A")))))</f>
        <v>C</v>
      </c>
      <c r="Y737" s="38"/>
    </row>
    <row r="738" spans="1:25" s="109" customFormat="1" ht="20.100000000000001" customHeight="1" x14ac:dyDescent="0.25">
      <c r="A738" s="106">
        <v>4</v>
      </c>
      <c r="B738" s="77" t="s">
        <v>1049</v>
      </c>
      <c r="C738" s="78" t="s">
        <v>91</v>
      </c>
      <c r="D738" s="78" t="s">
        <v>1050</v>
      </c>
      <c r="E738" s="81">
        <v>61</v>
      </c>
      <c r="F738" s="80">
        <f t="shared" si="423"/>
        <v>9.6671949286846276E-2</v>
      </c>
      <c r="G738" s="81">
        <v>60</v>
      </c>
      <c r="H738" s="80">
        <f t="shared" si="424"/>
        <v>9.49878098977298E-2</v>
      </c>
      <c r="I738" s="81">
        <v>81</v>
      </c>
      <c r="J738" s="80">
        <f t="shared" si="425"/>
        <v>0.12823354336193524</v>
      </c>
      <c r="K738" s="80">
        <v>2.5000000000000001E-2</v>
      </c>
      <c r="L738" s="80">
        <f t="shared" si="430"/>
        <v>0.31989330254651127</v>
      </c>
      <c r="M738" s="107" t="str">
        <f t="shared" si="431"/>
        <v>P</v>
      </c>
      <c r="N738" s="82">
        <v>67</v>
      </c>
      <c r="O738" s="80">
        <f t="shared" si="426"/>
        <v>0.10606972105246494</v>
      </c>
      <c r="P738" s="81">
        <v>50</v>
      </c>
      <c r="Q738" s="80">
        <f t="shared" si="427"/>
        <v>7.9156508248108159E-2</v>
      </c>
      <c r="R738" s="81">
        <v>52</v>
      </c>
      <c r="S738" s="80">
        <f t="shared" si="428"/>
        <v>8.2322768578032487E-2</v>
      </c>
      <c r="T738" s="80">
        <v>0</v>
      </c>
      <c r="U738" s="80">
        <f t="shared" si="432"/>
        <v>0.26754899787860559</v>
      </c>
      <c r="V738" s="107" t="str">
        <f t="shared" si="433"/>
        <v>F</v>
      </c>
      <c r="W738" s="83">
        <f t="shared" si="429"/>
        <v>0.61244230042511694</v>
      </c>
      <c r="X738" s="84" t="s">
        <v>91</v>
      </c>
      <c r="Y738" s="139"/>
    </row>
    <row r="739" spans="1:25" s="34" customFormat="1" ht="20.100000000000001" customHeight="1" x14ac:dyDescent="0.25">
      <c r="A739" s="24">
        <v>5</v>
      </c>
      <c r="B739" s="25" t="s">
        <v>1051</v>
      </c>
      <c r="C739" s="26" t="s">
        <v>96</v>
      </c>
      <c r="D739" s="26" t="s">
        <v>1052</v>
      </c>
      <c r="E739" s="29">
        <v>86</v>
      </c>
      <c r="F739" s="28">
        <f t="shared" si="423"/>
        <v>0.13629160063391443</v>
      </c>
      <c r="G739" s="29">
        <v>83</v>
      </c>
      <c r="H739" s="28">
        <f t="shared" si="424"/>
        <v>0.13139980369185955</v>
      </c>
      <c r="I739" s="29">
        <v>88</v>
      </c>
      <c r="J739" s="28">
        <f t="shared" si="425"/>
        <v>0.13931545451667038</v>
      </c>
      <c r="K739" s="28">
        <v>2.5000000000000001E-2</v>
      </c>
      <c r="L739" s="28">
        <f t="shared" si="430"/>
        <v>0.40700685884244436</v>
      </c>
      <c r="M739" s="76" t="str">
        <f t="shared" si="431"/>
        <v>P</v>
      </c>
      <c r="N739" s="30">
        <v>79</v>
      </c>
      <c r="O739" s="28">
        <f t="shared" si="426"/>
        <v>0.1250672830320109</v>
      </c>
      <c r="P739" s="29">
        <v>84</v>
      </c>
      <c r="Q739" s="28">
        <f t="shared" si="427"/>
        <v>0.13298293385682172</v>
      </c>
      <c r="R739" s="29">
        <v>74</v>
      </c>
      <c r="S739" s="28">
        <f t="shared" si="428"/>
        <v>0.11715163220720008</v>
      </c>
      <c r="T739" s="28">
        <v>0</v>
      </c>
      <c r="U739" s="28">
        <f t="shared" si="432"/>
        <v>0.37520184909603271</v>
      </c>
      <c r="V739" s="76" t="str">
        <f t="shared" si="433"/>
        <v>P</v>
      </c>
      <c r="W739" s="31">
        <f t="shared" si="429"/>
        <v>0.8072087079384771</v>
      </c>
      <c r="X739" s="32" t="str">
        <f>IF(W739&lt;60%,"F",IF(W739&lt;70%,"D",IF(W739&lt;80%,"C",IF(W739&lt;90%,"B",IF(W739&gt;=90%,"A")))))</f>
        <v>B</v>
      </c>
      <c r="Y739" s="41"/>
    </row>
    <row r="740" spans="1:25" s="39" customFormat="1" ht="20.100000000000001" customHeight="1" x14ac:dyDescent="0.25">
      <c r="A740" s="24">
        <v>6</v>
      </c>
      <c r="B740" s="25" t="s">
        <v>1053</v>
      </c>
      <c r="C740" s="26" t="s">
        <v>91</v>
      </c>
      <c r="D740" s="26" t="s">
        <v>1054</v>
      </c>
      <c r="E740" s="29">
        <v>70</v>
      </c>
      <c r="F740" s="28">
        <f t="shared" si="423"/>
        <v>0.11093502377179081</v>
      </c>
      <c r="G740" s="29">
        <v>70</v>
      </c>
      <c r="H740" s="28">
        <f t="shared" si="424"/>
        <v>0.11081911154735143</v>
      </c>
      <c r="I740" s="29">
        <v>85</v>
      </c>
      <c r="J740" s="28">
        <f t="shared" si="425"/>
        <v>0.13456606402178387</v>
      </c>
      <c r="K740" s="28">
        <v>2.5000000000000001E-2</v>
      </c>
      <c r="L740" s="28">
        <f t="shared" si="430"/>
        <v>0.35632019934092607</v>
      </c>
      <c r="M740" s="76" t="str">
        <f t="shared" si="431"/>
        <v>P</v>
      </c>
      <c r="N740" s="30">
        <v>85</v>
      </c>
      <c r="O740" s="28">
        <f t="shared" si="426"/>
        <v>0.13456606402178387</v>
      </c>
      <c r="P740" s="29">
        <v>78</v>
      </c>
      <c r="Q740" s="28">
        <f t="shared" si="427"/>
        <v>0.12348415286704874</v>
      </c>
      <c r="R740" s="29">
        <v>74</v>
      </c>
      <c r="S740" s="28">
        <f t="shared" si="428"/>
        <v>0.11715163220720008</v>
      </c>
      <c r="T740" s="28">
        <v>0.02</v>
      </c>
      <c r="U740" s="28">
        <f t="shared" si="432"/>
        <v>0.37520184909603271</v>
      </c>
      <c r="V740" s="76" t="str">
        <f t="shared" si="433"/>
        <v>P</v>
      </c>
      <c r="W740" s="31">
        <f t="shared" si="429"/>
        <v>0.77652204843695882</v>
      </c>
      <c r="X740" s="37" t="str">
        <f>IF(W740&lt;60%,"F",IF(W740&lt;70%,"D",IF(W740&lt;80%,"C",IF(W740&lt;90%,"B",IF(W740&gt;=90%,"A")))))</f>
        <v>C</v>
      </c>
      <c r="Y740" s="38"/>
    </row>
    <row r="741" spans="1:25" s="34" customFormat="1" ht="20.100000000000001" customHeight="1" x14ac:dyDescent="0.25">
      <c r="A741" s="24">
        <v>7</v>
      </c>
      <c r="B741" s="25" t="s">
        <v>1055</v>
      </c>
      <c r="C741" s="26" t="s">
        <v>96</v>
      </c>
      <c r="D741" s="26" t="s">
        <v>1056</v>
      </c>
      <c r="E741" s="29">
        <v>83</v>
      </c>
      <c r="F741" s="28">
        <f t="shared" si="423"/>
        <v>0.13153724247226625</v>
      </c>
      <c r="G741" s="29">
        <v>85</v>
      </c>
      <c r="H741" s="28">
        <f t="shared" si="424"/>
        <v>0.13456606402178387</v>
      </c>
      <c r="I741" s="29">
        <v>100</v>
      </c>
      <c r="J741" s="28">
        <f t="shared" si="425"/>
        <v>0.15831301649621632</v>
      </c>
      <c r="K741" s="28">
        <v>2.5000000000000001E-2</v>
      </c>
      <c r="L741" s="28">
        <f t="shared" si="430"/>
        <v>0.42441632299026644</v>
      </c>
      <c r="M741" s="76" t="str">
        <f t="shared" si="431"/>
        <v>P</v>
      </c>
      <c r="N741" s="30">
        <v>71</v>
      </c>
      <c r="O741" s="28">
        <f t="shared" si="426"/>
        <v>0.1124022417123136</v>
      </c>
      <c r="P741" s="29">
        <v>83</v>
      </c>
      <c r="Q741" s="28">
        <f t="shared" si="427"/>
        <v>0.13139980369185955</v>
      </c>
      <c r="R741" s="29">
        <v>69</v>
      </c>
      <c r="S741" s="28">
        <f t="shared" si="428"/>
        <v>0.10923598138238927</v>
      </c>
      <c r="T741" s="28">
        <v>2.5000000000000001E-2</v>
      </c>
      <c r="U741" s="28">
        <f t="shared" si="432"/>
        <v>0.35303802678656243</v>
      </c>
      <c r="V741" s="76" t="str">
        <f t="shared" si="433"/>
        <v>P</v>
      </c>
      <c r="W741" s="31">
        <f t="shared" si="429"/>
        <v>0.82745434977682886</v>
      </c>
      <c r="X741" s="32" t="str">
        <f>IF(W741&lt;60%,"F",IF(W741&lt;70%,"D",IF(W741&lt;80%,"C",IF(W741&lt;90%,"B",IF(W741&gt;=90%,"A")))))</f>
        <v>B</v>
      </c>
      <c r="Y741" s="41" t="s">
        <v>11</v>
      </c>
    </row>
    <row r="742" spans="1:25" s="34" customFormat="1" ht="20.100000000000001" customHeight="1" x14ac:dyDescent="0.25">
      <c r="A742" s="24">
        <v>8</v>
      </c>
      <c r="B742" s="25" t="s">
        <v>1057</v>
      </c>
      <c r="C742" s="26" t="s">
        <v>96</v>
      </c>
      <c r="D742" s="26" t="s">
        <v>1058</v>
      </c>
      <c r="E742" s="29">
        <v>82</v>
      </c>
      <c r="F742" s="28">
        <f t="shared" si="423"/>
        <v>0.12995245641838352</v>
      </c>
      <c r="G742" s="29">
        <v>92</v>
      </c>
      <c r="H742" s="28">
        <f t="shared" si="424"/>
        <v>0.14564797517651903</v>
      </c>
      <c r="I742" s="29">
        <v>94</v>
      </c>
      <c r="J742" s="28">
        <f t="shared" si="425"/>
        <v>0.14881423550644335</v>
      </c>
      <c r="K742" s="28">
        <v>2.5000000000000001E-2</v>
      </c>
      <c r="L742" s="28">
        <f t="shared" si="430"/>
        <v>0.4244146671013459</v>
      </c>
      <c r="M742" s="76" t="str">
        <f t="shared" si="431"/>
        <v>P</v>
      </c>
      <c r="N742" s="30">
        <v>80</v>
      </c>
      <c r="O742" s="28">
        <f t="shared" si="426"/>
        <v>0.12665041319697307</v>
      </c>
      <c r="P742" s="29">
        <v>83</v>
      </c>
      <c r="Q742" s="28">
        <f t="shared" si="427"/>
        <v>0.13139980369185955</v>
      </c>
      <c r="R742" s="29">
        <v>74</v>
      </c>
      <c r="S742" s="28">
        <f t="shared" si="428"/>
        <v>0.11715163220720008</v>
      </c>
      <c r="T742" s="28">
        <v>0.01</v>
      </c>
      <c r="U742" s="28">
        <f t="shared" si="432"/>
        <v>0.37520184909603271</v>
      </c>
      <c r="V742" s="76" t="str">
        <f t="shared" si="433"/>
        <v>P</v>
      </c>
      <c r="W742" s="31">
        <f t="shared" si="429"/>
        <v>0.83461651619737864</v>
      </c>
      <c r="X742" s="32" t="str">
        <f>IF(W742&lt;60%,"F",IF(W742&lt;70%,"D",IF(W742&lt;80%,"C",IF(W742&lt;90%,"B",IF(W742&gt;=90%,"A")))))</f>
        <v>B</v>
      </c>
      <c r="Y742" s="42" t="s">
        <v>89</v>
      </c>
    </row>
    <row r="743" spans="1:25" s="36" customFormat="1" ht="20.100000000000001" customHeight="1" x14ac:dyDescent="0.25">
      <c r="A743" s="24">
        <v>9</v>
      </c>
      <c r="B743" s="25" t="s">
        <v>1059</v>
      </c>
      <c r="C743" s="26" t="s">
        <v>96</v>
      </c>
      <c r="D743" s="26" t="s">
        <v>1060</v>
      </c>
      <c r="E743" s="29">
        <v>73</v>
      </c>
      <c r="F743" s="28">
        <f t="shared" si="423"/>
        <v>0.11568938193343899</v>
      </c>
      <c r="G743" s="29">
        <v>78</v>
      </c>
      <c r="H743" s="28">
        <f t="shared" si="424"/>
        <v>0.12348415286704874</v>
      </c>
      <c r="I743" s="29">
        <v>76</v>
      </c>
      <c r="J743" s="28">
        <f t="shared" si="425"/>
        <v>0.12031789253712441</v>
      </c>
      <c r="K743" s="28">
        <v>2.5000000000000001E-2</v>
      </c>
      <c r="L743" s="28">
        <f t="shared" si="430"/>
        <v>0.35949142733761213</v>
      </c>
      <c r="M743" s="76" t="str">
        <f t="shared" si="431"/>
        <v>P</v>
      </c>
      <c r="N743" s="30">
        <v>81</v>
      </c>
      <c r="O743" s="28">
        <f t="shared" si="426"/>
        <v>0.12823354336193524</v>
      </c>
      <c r="P743" s="29">
        <v>65</v>
      </c>
      <c r="Q743" s="28">
        <f t="shared" si="427"/>
        <v>0.10290346072254061</v>
      </c>
      <c r="R743" s="29">
        <v>53</v>
      </c>
      <c r="S743" s="28">
        <f t="shared" si="428"/>
        <v>8.3905898742994658E-2</v>
      </c>
      <c r="T743" s="28">
        <v>0</v>
      </c>
      <c r="U743" s="28">
        <f t="shared" si="432"/>
        <v>0.31504290282747049</v>
      </c>
      <c r="V743" s="76" t="str">
        <f t="shared" si="433"/>
        <v>P</v>
      </c>
      <c r="W743" s="31">
        <f t="shared" si="429"/>
        <v>0.69953433016508271</v>
      </c>
      <c r="X743" s="32" t="str">
        <f>IF(W743&lt;60%,"F",IF(W743&lt;70%,"D",IF(W743&lt;80%,"C",IF(W743&lt;90%,"B",IF(W743&gt;=90%,"A")))))</f>
        <v>D</v>
      </c>
      <c r="Y743" s="43"/>
    </row>
    <row r="744" spans="1:25" s="109" customFormat="1" ht="20.100000000000001" customHeight="1" x14ac:dyDescent="0.25">
      <c r="A744" s="106">
        <v>10</v>
      </c>
      <c r="B744" s="77" t="s">
        <v>1061</v>
      </c>
      <c r="C744" s="78" t="s">
        <v>91</v>
      </c>
      <c r="D744" s="78" t="s">
        <v>1062</v>
      </c>
      <c r="E744" s="81">
        <v>72</v>
      </c>
      <c r="F744" s="80">
        <f t="shared" si="423"/>
        <v>0.11410459587955626</v>
      </c>
      <c r="G744" s="81">
        <v>65</v>
      </c>
      <c r="H744" s="80">
        <f t="shared" si="424"/>
        <v>0.10290346072254061</v>
      </c>
      <c r="I744" s="81">
        <v>84</v>
      </c>
      <c r="J744" s="80">
        <f t="shared" si="425"/>
        <v>0.13298293385682172</v>
      </c>
      <c r="K744" s="80">
        <v>2.5000000000000001E-2</v>
      </c>
      <c r="L744" s="80">
        <f t="shared" si="430"/>
        <v>0.34999099045891857</v>
      </c>
      <c r="M744" s="107" t="str">
        <f t="shared" si="431"/>
        <v>P</v>
      </c>
      <c r="N744" s="82">
        <v>67</v>
      </c>
      <c r="O744" s="80">
        <f t="shared" si="426"/>
        <v>0.10606972105246494</v>
      </c>
      <c r="P744" s="81">
        <v>62</v>
      </c>
      <c r="Q744" s="80">
        <f t="shared" si="427"/>
        <v>9.8154070227654128E-2</v>
      </c>
      <c r="R744" s="81">
        <v>28</v>
      </c>
      <c r="S744" s="80">
        <f t="shared" si="428"/>
        <v>4.4327644618940572E-2</v>
      </c>
      <c r="T744" s="80">
        <v>0</v>
      </c>
      <c r="U744" s="80">
        <f t="shared" si="432"/>
        <v>0.24855143589905965</v>
      </c>
      <c r="V744" s="107" t="str">
        <f t="shared" si="433"/>
        <v>F</v>
      </c>
      <c r="W744" s="83">
        <f t="shared" si="429"/>
        <v>0.6235424263579783</v>
      </c>
      <c r="X744" s="84" t="s">
        <v>91</v>
      </c>
      <c r="Y744" s="143"/>
    </row>
    <row r="745" spans="1:25" s="36" customFormat="1" ht="20.100000000000001" customHeight="1" x14ac:dyDescent="0.25">
      <c r="A745" s="24">
        <v>11</v>
      </c>
      <c r="B745" s="25" t="s">
        <v>379</v>
      </c>
      <c r="C745" s="26" t="s">
        <v>96</v>
      </c>
      <c r="D745" s="26" t="s">
        <v>380</v>
      </c>
      <c r="E745" s="29">
        <v>84</v>
      </c>
      <c r="F745" s="28">
        <f t="shared" si="423"/>
        <v>0.13312202852614896</v>
      </c>
      <c r="G745" s="29">
        <v>81</v>
      </c>
      <c r="H745" s="28">
        <f t="shared" si="424"/>
        <v>0.12823354336193524</v>
      </c>
      <c r="I745" s="29">
        <v>80</v>
      </c>
      <c r="J745" s="28">
        <f t="shared" si="425"/>
        <v>0.12665041319697307</v>
      </c>
      <c r="K745" s="28">
        <v>2.5000000000000001E-2</v>
      </c>
      <c r="L745" s="28">
        <f t="shared" si="430"/>
        <v>0.38800598508505729</v>
      </c>
      <c r="M745" s="76" t="str">
        <f t="shared" si="431"/>
        <v>P</v>
      </c>
      <c r="N745" s="30">
        <v>92</v>
      </c>
      <c r="O745" s="28">
        <f t="shared" si="426"/>
        <v>0.14564797517651903</v>
      </c>
      <c r="P745" s="29">
        <v>73</v>
      </c>
      <c r="Q745" s="28">
        <f t="shared" si="427"/>
        <v>0.11556850204223792</v>
      </c>
      <c r="R745" s="29">
        <v>89</v>
      </c>
      <c r="S745" s="28">
        <f t="shared" si="428"/>
        <v>0.14089858468163252</v>
      </c>
      <c r="T745" s="28">
        <v>0</v>
      </c>
      <c r="U745" s="28">
        <f t="shared" si="432"/>
        <v>0.40211506190038948</v>
      </c>
      <c r="V745" s="76" t="str">
        <f t="shared" si="433"/>
        <v>P</v>
      </c>
      <c r="W745" s="31">
        <f t="shared" si="429"/>
        <v>0.81512104698544685</v>
      </c>
      <c r="X745" s="32" t="str">
        <f t="shared" ref="X745:X758" si="434">IF(W745&lt;60%,"F",IF(W745&lt;70%,"D",IF(W745&lt;80%,"C",IF(W745&lt;90%,"B",IF(W745&gt;=90%,"A")))))</f>
        <v>B</v>
      </c>
      <c r="Y745" s="35"/>
    </row>
    <row r="746" spans="1:25" s="36" customFormat="1" ht="20.100000000000001" customHeight="1" x14ac:dyDescent="0.25">
      <c r="A746" s="24">
        <v>12</v>
      </c>
      <c r="B746" s="25" t="s">
        <v>1063</v>
      </c>
      <c r="C746" s="26" t="s">
        <v>91</v>
      </c>
      <c r="D746" s="26" t="s">
        <v>1064</v>
      </c>
      <c r="E746" s="29">
        <v>65</v>
      </c>
      <c r="F746" s="28">
        <f t="shared" ref="F746:F758" si="435">E746/631</f>
        <v>0.10301109350237718</v>
      </c>
      <c r="G746" s="29">
        <v>60</v>
      </c>
      <c r="H746" s="28">
        <f t="shared" ref="H746:H758" si="436">G746/631.66</f>
        <v>9.49878098977298E-2</v>
      </c>
      <c r="I746" s="29">
        <v>94</v>
      </c>
      <c r="J746" s="28">
        <f t="shared" ref="J746:J758" si="437">I746/631.66</f>
        <v>0.14881423550644335</v>
      </c>
      <c r="K746" s="28">
        <v>2.5000000000000001E-2</v>
      </c>
      <c r="L746" s="28">
        <f t="shared" si="430"/>
        <v>0.3468131389065503</v>
      </c>
      <c r="M746" s="76" t="str">
        <f t="shared" si="431"/>
        <v>P</v>
      </c>
      <c r="N746" s="30">
        <v>77</v>
      </c>
      <c r="O746" s="28">
        <f t="shared" ref="O746:O758" si="438">N746/631.66</f>
        <v>0.12190102270208657</v>
      </c>
      <c r="P746" s="29">
        <v>81</v>
      </c>
      <c r="Q746" s="28">
        <f t="shared" ref="Q746:Q758" si="439">P746/631.66</f>
        <v>0.12823354336193524</v>
      </c>
      <c r="R746" s="29">
        <v>53</v>
      </c>
      <c r="S746" s="28">
        <f t="shared" ref="S746:S758" si="440">R746/631.66</f>
        <v>8.3905898742994658E-2</v>
      </c>
      <c r="T746" s="28">
        <v>0</v>
      </c>
      <c r="U746" s="28">
        <f t="shared" si="432"/>
        <v>0.33404046480701644</v>
      </c>
      <c r="V746" s="76" t="str">
        <f t="shared" si="433"/>
        <v>P</v>
      </c>
      <c r="W746" s="31">
        <f t="shared" si="429"/>
        <v>0.70585360371356687</v>
      </c>
      <c r="X746" s="32" t="str">
        <f t="shared" si="434"/>
        <v>C</v>
      </c>
      <c r="Y746" s="40"/>
    </row>
    <row r="747" spans="1:25" s="141" customFormat="1" ht="20.100000000000001" customHeight="1" x14ac:dyDescent="0.25">
      <c r="A747" s="106">
        <v>13</v>
      </c>
      <c r="B747" s="77" t="s">
        <v>1065</v>
      </c>
      <c r="C747" s="78" t="s">
        <v>91</v>
      </c>
      <c r="D747" s="78" t="s">
        <v>1066</v>
      </c>
      <c r="E747" s="81">
        <v>36</v>
      </c>
      <c r="F747" s="80">
        <f t="shared" si="435"/>
        <v>5.7052297939778132E-2</v>
      </c>
      <c r="G747" s="81">
        <v>52</v>
      </c>
      <c r="H747" s="80">
        <f t="shared" si="436"/>
        <v>8.2322768578032487E-2</v>
      </c>
      <c r="I747" s="81">
        <v>72</v>
      </c>
      <c r="J747" s="80">
        <f t="shared" si="437"/>
        <v>0.11398537187727575</v>
      </c>
      <c r="K747" s="80">
        <v>2.5000000000000001E-2</v>
      </c>
      <c r="L747" s="80">
        <f t="shared" si="430"/>
        <v>0.25336043839508637</v>
      </c>
      <c r="M747" s="107" t="str">
        <f t="shared" si="431"/>
        <v>F</v>
      </c>
      <c r="N747" s="82">
        <v>70</v>
      </c>
      <c r="O747" s="80">
        <f t="shared" si="438"/>
        <v>0.11081911154735143</v>
      </c>
      <c r="P747" s="81">
        <v>62</v>
      </c>
      <c r="Q747" s="80">
        <f t="shared" si="439"/>
        <v>9.8154070227654128E-2</v>
      </c>
      <c r="R747" s="81">
        <v>48</v>
      </c>
      <c r="S747" s="80">
        <f t="shared" si="440"/>
        <v>7.5990247918183831E-2</v>
      </c>
      <c r="T747" s="80">
        <v>0.02</v>
      </c>
      <c r="U747" s="80">
        <f t="shared" si="432"/>
        <v>0.28496342969318939</v>
      </c>
      <c r="V747" s="107" t="str">
        <f t="shared" si="433"/>
        <v>F</v>
      </c>
      <c r="W747" s="83">
        <f t="shared" si="429"/>
        <v>0.58332386808827585</v>
      </c>
      <c r="X747" s="84" t="str">
        <f t="shared" si="434"/>
        <v>F</v>
      </c>
      <c r="Y747" s="142"/>
    </row>
    <row r="748" spans="1:25" s="39" customFormat="1" ht="20.100000000000001" customHeight="1" x14ac:dyDescent="0.25">
      <c r="A748" s="24">
        <v>14</v>
      </c>
      <c r="B748" s="25" t="s">
        <v>1067</v>
      </c>
      <c r="C748" s="26" t="s">
        <v>96</v>
      </c>
      <c r="D748" s="26" t="s">
        <v>1068</v>
      </c>
      <c r="E748" s="29">
        <v>100</v>
      </c>
      <c r="F748" s="28">
        <f t="shared" si="435"/>
        <v>0.15847860538827258</v>
      </c>
      <c r="G748" s="29">
        <v>91</v>
      </c>
      <c r="H748" s="28">
        <f t="shared" si="436"/>
        <v>0.14406484501155686</v>
      </c>
      <c r="I748" s="29">
        <v>93</v>
      </c>
      <c r="J748" s="28">
        <f t="shared" si="437"/>
        <v>0.14723110534148118</v>
      </c>
      <c r="K748" s="28">
        <v>2.5000000000000001E-2</v>
      </c>
      <c r="L748" s="28">
        <f t="shared" si="430"/>
        <v>0.44977455574131064</v>
      </c>
      <c r="M748" s="76" t="str">
        <f t="shared" si="431"/>
        <v>P</v>
      </c>
      <c r="N748" s="30">
        <v>93</v>
      </c>
      <c r="O748" s="28">
        <f t="shared" si="438"/>
        <v>0.14723110534148118</v>
      </c>
      <c r="P748" s="29">
        <v>94</v>
      </c>
      <c r="Q748" s="28">
        <f t="shared" si="439"/>
        <v>0.14881423550644335</v>
      </c>
      <c r="R748" s="29">
        <v>84</v>
      </c>
      <c r="S748" s="28">
        <f t="shared" si="440"/>
        <v>0.13298293385682172</v>
      </c>
      <c r="T748" s="28">
        <v>2.5000000000000001E-2</v>
      </c>
      <c r="U748" s="28">
        <f t="shared" si="432"/>
        <v>0.42902827470474625</v>
      </c>
      <c r="V748" s="76" t="str">
        <f t="shared" si="433"/>
        <v>P</v>
      </c>
      <c r="W748" s="31">
        <f t="shared" si="429"/>
        <v>0.92880283044605694</v>
      </c>
      <c r="X748" s="37" t="str">
        <f t="shared" si="434"/>
        <v>A</v>
      </c>
      <c r="Y748" s="38"/>
    </row>
    <row r="749" spans="1:25" s="36" customFormat="1" ht="20.100000000000001" customHeight="1" x14ac:dyDescent="0.25">
      <c r="A749" s="24">
        <v>15</v>
      </c>
      <c r="B749" s="25" t="s">
        <v>1069</v>
      </c>
      <c r="C749" s="26" t="s">
        <v>91</v>
      </c>
      <c r="D749" s="26" t="s">
        <v>1070</v>
      </c>
      <c r="E749" s="29">
        <v>91</v>
      </c>
      <c r="F749" s="28">
        <f t="shared" si="435"/>
        <v>0.14421553090332806</v>
      </c>
      <c r="G749" s="29">
        <v>94</v>
      </c>
      <c r="H749" s="28">
        <f t="shared" si="436"/>
        <v>0.14881423550644335</v>
      </c>
      <c r="I749" s="29">
        <v>100</v>
      </c>
      <c r="J749" s="28">
        <f t="shared" si="437"/>
        <v>0.15831301649621632</v>
      </c>
      <c r="K749" s="28">
        <v>2.5000000000000001E-2</v>
      </c>
      <c r="L749" s="28">
        <f t="shared" si="430"/>
        <v>0.45134278290598773</v>
      </c>
      <c r="M749" s="76" t="str">
        <f t="shared" si="431"/>
        <v>P</v>
      </c>
      <c r="N749" s="30">
        <v>99</v>
      </c>
      <c r="O749" s="28">
        <f t="shared" si="438"/>
        <v>0.15672988633125418</v>
      </c>
      <c r="P749" s="29">
        <v>96</v>
      </c>
      <c r="Q749" s="28">
        <f t="shared" si="439"/>
        <v>0.15198049583636766</v>
      </c>
      <c r="R749" s="29">
        <v>92</v>
      </c>
      <c r="S749" s="28">
        <f t="shared" si="440"/>
        <v>0.14564797517651903</v>
      </c>
      <c r="T749" s="28">
        <v>2.5000000000000001E-2</v>
      </c>
      <c r="U749" s="28">
        <f t="shared" si="432"/>
        <v>0.45435835734414087</v>
      </c>
      <c r="V749" s="76" t="str">
        <f t="shared" si="433"/>
        <v>P</v>
      </c>
      <c r="W749" s="31">
        <f t="shared" si="429"/>
        <v>0.95570114025012864</v>
      </c>
      <c r="X749" s="32" t="str">
        <f t="shared" si="434"/>
        <v>A</v>
      </c>
      <c r="Y749" s="35"/>
    </row>
    <row r="750" spans="1:25" s="39" customFormat="1" ht="20.100000000000001" customHeight="1" x14ac:dyDescent="0.25">
      <c r="A750" s="24">
        <v>16</v>
      </c>
      <c r="B750" s="25" t="s">
        <v>1071</v>
      </c>
      <c r="C750" s="26" t="s">
        <v>96</v>
      </c>
      <c r="D750" s="26" t="s">
        <v>1072</v>
      </c>
      <c r="E750" s="29">
        <v>91</v>
      </c>
      <c r="F750" s="28">
        <f t="shared" si="435"/>
        <v>0.14421553090332806</v>
      </c>
      <c r="G750" s="29">
        <v>82</v>
      </c>
      <c r="H750" s="28">
        <f t="shared" si="436"/>
        <v>0.12981667352689738</v>
      </c>
      <c r="I750" s="29">
        <v>96</v>
      </c>
      <c r="J750" s="28">
        <f t="shared" si="437"/>
        <v>0.15198049583636766</v>
      </c>
      <c r="K750" s="28">
        <v>2.5000000000000001E-2</v>
      </c>
      <c r="L750" s="28">
        <f t="shared" si="430"/>
        <v>0.4260127002665931</v>
      </c>
      <c r="M750" s="76" t="str">
        <f t="shared" si="431"/>
        <v>P</v>
      </c>
      <c r="N750" s="30">
        <v>87</v>
      </c>
      <c r="O750" s="28">
        <f t="shared" si="438"/>
        <v>0.13773232435170821</v>
      </c>
      <c r="P750" s="29">
        <v>85</v>
      </c>
      <c r="Q750" s="28">
        <f t="shared" si="439"/>
        <v>0.13456606402178387</v>
      </c>
      <c r="R750" s="29">
        <v>69</v>
      </c>
      <c r="S750" s="28">
        <f t="shared" si="440"/>
        <v>0.10923598138238927</v>
      </c>
      <c r="T750" s="28">
        <v>0.01</v>
      </c>
      <c r="U750" s="28">
        <f t="shared" si="432"/>
        <v>0.38153436975588134</v>
      </c>
      <c r="V750" s="76" t="str">
        <f t="shared" si="433"/>
        <v>P</v>
      </c>
      <c r="W750" s="31">
        <f t="shared" si="429"/>
        <v>0.84254707002247442</v>
      </c>
      <c r="X750" s="37" t="str">
        <f t="shared" si="434"/>
        <v>B</v>
      </c>
      <c r="Y750" s="38"/>
    </row>
    <row r="751" spans="1:25" s="36" customFormat="1" ht="20.100000000000001" customHeight="1" x14ac:dyDescent="0.25">
      <c r="A751" s="24">
        <v>17</v>
      </c>
      <c r="B751" s="25" t="s">
        <v>1073</v>
      </c>
      <c r="C751" s="26" t="s">
        <v>96</v>
      </c>
      <c r="D751" s="26" t="s">
        <v>1074</v>
      </c>
      <c r="E751" s="29">
        <v>55</v>
      </c>
      <c r="F751" s="28">
        <f t="shared" si="435"/>
        <v>8.7163232963549928E-2</v>
      </c>
      <c r="G751" s="29">
        <v>74</v>
      </c>
      <c r="H751" s="28">
        <f t="shared" si="436"/>
        <v>0.11715163220720008</v>
      </c>
      <c r="I751" s="29">
        <v>84</v>
      </c>
      <c r="J751" s="28">
        <f t="shared" si="437"/>
        <v>0.13298293385682172</v>
      </c>
      <c r="K751" s="28">
        <v>2.5000000000000001E-2</v>
      </c>
      <c r="L751" s="28">
        <f t="shared" si="430"/>
        <v>0.33729779902757173</v>
      </c>
      <c r="M751" s="76" t="str">
        <f t="shared" si="431"/>
        <v>P</v>
      </c>
      <c r="N751" s="30">
        <v>68</v>
      </c>
      <c r="O751" s="28">
        <f t="shared" si="438"/>
        <v>0.1076528512174271</v>
      </c>
      <c r="P751" s="29">
        <v>73</v>
      </c>
      <c r="Q751" s="28">
        <f t="shared" si="439"/>
        <v>0.11556850204223792</v>
      </c>
      <c r="R751" s="29">
        <v>44</v>
      </c>
      <c r="S751" s="28">
        <f t="shared" si="440"/>
        <v>6.9657727258335189E-2</v>
      </c>
      <c r="T751" s="28">
        <v>0</v>
      </c>
      <c r="U751" s="28">
        <f t="shared" si="432"/>
        <v>0.29287908051800021</v>
      </c>
      <c r="V751" s="76" t="str">
        <f t="shared" si="433"/>
        <v>P</v>
      </c>
      <c r="W751" s="31">
        <f t="shared" si="429"/>
        <v>0.65517687954557191</v>
      </c>
      <c r="X751" s="32" t="str">
        <f t="shared" si="434"/>
        <v>D</v>
      </c>
      <c r="Y751" s="40"/>
    </row>
    <row r="752" spans="1:25" s="96" customFormat="1" ht="20.100000000000001" customHeight="1" x14ac:dyDescent="0.25">
      <c r="A752" s="24">
        <v>18</v>
      </c>
      <c r="B752" s="85" t="s">
        <v>1075</v>
      </c>
      <c r="C752" s="86" t="s">
        <v>91</v>
      </c>
      <c r="D752" s="86" t="s">
        <v>1076</v>
      </c>
      <c r="E752" s="89">
        <v>63</v>
      </c>
      <c r="F752" s="88">
        <f t="shared" si="435"/>
        <v>9.9841521394611721E-2</v>
      </c>
      <c r="G752" s="89">
        <v>93</v>
      </c>
      <c r="H752" s="88">
        <f t="shared" si="436"/>
        <v>0.14723110534148118</v>
      </c>
      <c r="I752" s="89">
        <v>98</v>
      </c>
      <c r="J752" s="88">
        <f t="shared" si="437"/>
        <v>0.155146756166292</v>
      </c>
      <c r="K752" s="28">
        <v>2.5000000000000001E-2</v>
      </c>
      <c r="L752" s="28">
        <f t="shared" si="430"/>
        <v>0.4022193829023849</v>
      </c>
      <c r="M752" s="76" t="str">
        <f t="shared" si="431"/>
        <v>P</v>
      </c>
      <c r="N752" s="90">
        <v>77</v>
      </c>
      <c r="O752" s="88">
        <f t="shared" si="438"/>
        <v>0.12190102270208657</v>
      </c>
      <c r="P752" s="89">
        <v>80</v>
      </c>
      <c r="Q752" s="88">
        <f t="shared" si="439"/>
        <v>0.12665041319697307</v>
      </c>
      <c r="R752" s="89">
        <v>79</v>
      </c>
      <c r="S752" s="88">
        <f t="shared" si="440"/>
        <v>0.1250672830320109</v>
      </c>
      <c r="T752" s="88">
        <v>0.02</v>
      </c>
      <c r="U752" s="28">
        <f t="shared" si="432"/>
        <v>0.37361871893107057</v>
      </c>
      <c r="V752" s="76" t="str">
        <f t="shared" si="433"/>
        <v>P</v>
      </c>
      <c r="W752" s="91">
        <f t="shared" si="429"/>
        <v>0.8208381018334554</v>
      </c>
      <c r="X752" s="92" t="str">
        <f t="shared" si="434"/>
        <v>B</v>
      </c>
      <c r="Y752" s="97"/>
    </row>
    <row r="753" spans="1:46" s="39" customFormat="1" ht="20.100000000000001" customHeight="1" x14ac:dyDescent="0.25">
      <c r="A753" s="24">
        <v>19</v>
      </c>
      <c r="B753" s="25" t="s">
        <v>1077</v>
      </c>
      <c r="C753" s="26" t="s">
        <v>96</v>
      </c>
      <c r="D753" s="26" t="s">
        <v>1078</v>
      </c>
      <c r="E753" s="29">
        <v>78</v>
      </c>
      <c r="F753" s="28">
        <f t="shared" si="435"/>
        <v>0.12361331220285261</v>
      </c>
      <c r="G753" s="29">
        <v>89</v>
      </c>
      <c r="H753" s="28">
        <f t="shared" si="436"/>
        <v>0.14089858468163252</v>
      </c>
      <c r="I753" s="29">
        <v>88</v>
      </c>
      <c r="J753" s="28">
        <f t="shared" si="437"/>
        <v>0.13931545451667038</v>
      </c>
      <c r="K753" s="28">
        <v>2.5000000000000001E-2</v>
      </c>
      <c r="L753" s="28">
        <f t="shared" si="430"/>
        <v>0.4038273514011555</v>
      </c>
      <c r="M753" s="76" t="str">
        <f t="shared" si="431"/>
        <v>P</v>
      </c>
      <c r="N753" s="30">
        <v>87</v>
      </c>
      <c r="O753" s="28">
        <f t="shared" si="438"/>
        <v>0.13773232435170821</v>
      </c>
      <c r="P753" s="29">
        <v>99</v>
      </c>
      <c r="Q753" s="28">
        <f t="shared" si="439"/>
        <v>0.15672988633125418</v>
      </c>
      <c r="R753" s="29">
        <v>85</v>
      </c>
      <c r="S753" s="28">
        <f t="shared" si="440"/>
        <v>0.13456606402178387</v>
      </c>
      <c r="T753" s="28">
        <v>0.02</v>
      </c>
      <c r="U753" s="28">
        <f t="shared" si="432"/>
        <v>0.42902827470474625</v>
      </c>
      <c r="V753" s="76" t="str">
        <f t="shared" si="433"/>
        <v>P</v>
      </c>
      <c r="W753" s="31">
        <f t="shared" si="429"/>
        <v>0.87785562610590184</v>
      </c>
      <c r="X753" s="37" t="str">
        <f t="shared" si="434"/>
        <v>B</v>
      </c>
      <c r="Y753" s="38"/>
    </row>
    <row r="754" spans="1:46" s="34" customFormat="1" ht="20.100000000000001" customHeight="1" x14ac:dyDescent="0.25">
      <c r="A754" s="24">
        <v>20</v>
      </c>
      <c r="B754" s="25" t="s">
        <v>1079</v>
      </c>
      <c r="C754" s="26" t="s">
        <v>91</v>
      </c>
      <c r="D754" s="26" t="s">
        <v>1080</v>
      </c>
      <c r="E754" s="29">
        <v>84</v>
      </c>
      <c r="F754" s="28">
        <f t="shared" si="435"/>
        <v>0.13312202852614896</v>
      </c>
      <c r="G754" s="29">
        <v>75</v>
      </c>
      <c r="H754" s="28">
        <f t="shared" si="436"/>
        <v>0.11873476237216224</v>
      </c>
      <c r="I754" s="29">
        <v>100</v>
      </c>
      <c r="J754" s="28">
        <f t="shared" si="437"/>
        <v>0.15831301649621632</v>
      </c>
      <c r="K754" s="28">
        <v>2.5000000000000001E-2</v>
      </c>
      <c r="L754" s="28">
        <f t="shared" si="430"/>
        <v>0.41016980739452752</v>
      </c>
      <c r="M754" s="76" t="str">
        <f t="shared" si="431"/>
        <v>P</v>
      </c>
      <c r="N754" s="30">
        <v>82</v>
      </c>
      <c r="O754" s="28">
        <f t="shared" si="438"/>
        <v>0.12981667352689738</v>
      </c>
      <c r="P754" s="29">
        <v>83</v>
      </c>
      <c r="Q754" s="28">
        <f t="shared" si="439"/>
        <v>0.13139980369185955</v>
      </c>
      <c r="R754" s="29">
        <v>58</v>
      </c>
      <c r="S754" s="28">
        <f t="shared" si="440"/>
        <v>9.1821549567805472E-2</v>
      </c>
      <c r="T754" s="28">
        <v>2.5000000000000001E-2</v>
      </c>
      <c r="U754" s="28">
        <f t="shared" si="432"/>
        <v>0.35303802678656243</v>
      </c>
      <c r="V754" s="76" t="str">
        <f t="shared" si="433"/>
        <v>P</v>
      </c>
      <c r="W754" s="31">
        <f t="shared" si="429"/>
        <v>0.81320783418108999</v>
      </c>
      <c r="X754" s="32" t="str">
        <f t="shared" si="434"/>
        <v>B</v>
      </c>
      <c r="Y754" s="41" t="s">
        <v>11</v>
      </c>
    </row>
    <row r="755" spans="1:46" s="34" customFormat="1" ht="20.100000000000001" customHeight="1" x14ac:dyDescent="0.25">
      <c r="A755" s="24">
        <v>21</v>
      </c>
      <c r="B755" s="25" t="s">
        <v>1081</v>
      </c>
      <c r="C755" s="26" t="s">
        <v>96</v>
      </c>
      <c r="D755" s="26" t="s">
        <v>1082</v>
      </c>
      <c r="E755" s="29">
        <v>53</v>
      </c>
      <c r="F755" s="28">
        <f t="shared" si="435"/>
        <v>8.3993660855784469E-2</v>
      </c>
      <c r="G755" s="29">
        <v>85</v>
      </c>
      <c r="H755" s="28">
        <f t="shared" si="436"/>
        <v>0.13456606402178387</v>
      </c>
      <c r="I755" s="29">
        <v>64</v>
      </c>
      <c r="J755" s="28">
        <f t="shared" si="437"/>
        <v>0.10132033055757846</v>
      </c>
      <c r="K755" s="28">
        <v>2.5000000000000001E-2</v>
      </c>
      <c r="L755" s="28">
        <f t="shared" si="430"/>
        <v>0.3198800554351468</v>
      </c>
      <c r="M755" s="76" t="str">
        <f t="shared" si="431"/>
        <v>P</v>
      </c>
      <c r="N755" s="30">
        <v>83</v>
      </c>
      <c r="O755" s="28">
        <f t="shared" si="438"/>
        <v>0.13139980369185955</v>
      </c>
      <c r="P755" s="29">
        <v>84</v>
      </c>
      <c r="Q755" s="28">
        <f t="shared" si="439"/>
        <v>0.13298293385682172</v>
      </c>
      <c r="R755" s="29">
        <v>73</v>
      </c>
      <c r="S755" s="28">
        <f t="shared" si="440"/>
        <v>0.11556850204223792</v>
      </c>
      <c r="T755" s="28">
        <v>0.01</v>
      </c>
      <c r="U755" s="28">
        <f t="shared" si="432"/>
        <v>0.37995123959091914</v>
      </c>
      <c r="V755" s="76" t="str">
        <f t="shared" si="433"/>
        <v>P</v>
      </c>
      <c r="W755" s="31">
        <f t="shared" si="429"/>
        <v>0.73483129502606603</v>
      </c>
      <c r="X755" s="32" t="str">
        <f t="shared" si="434"/>
        <v>C</v>
      </c>
      <c r="Y755" s="42"/>
    </row>
    <row r="756" spans="1:46" s="36" customFormat="1" ht="20.100000000000001" customHeight="1" x14ac:dyDescent="0.25">
      <c r="A756" s="24">
        <v>22</v>
      </c>
      <c r="B756" s="25" t="s">
        <v>1083</v>
      </c>
      <c r="C756" s="26" t="s">
        <v>91</v>
      </c>
      <c r="D756" s="26" t="s">
        <v>1084</v>
      </c>
      <c r="E756" s="29">
        <v>85</v>
      </c>
      <c r="F756" s="28">
        <f t="shared" si="435"/>
        <v>0.1347068145800317</v>
      </c>
      <c r="G756" s="29">
        <v>72</v>
      </c>
      <c r="H756" s="28">
        <f t="shared" si="436"/>
        <v>0.11398537187727575</v>
      </c>
      <c r="I756" s="29">
        <v>96</v>
      </c>
      <c r="J756" s="28">
        <f t="shared" si="437"/>
        <v>0.15198049583636766</v>
      </c>
      <c r="K756" s="28">
        <v>2.5000000000000001E-2</v>
      </c>
      <c r="L756" s="28">
        <f t="shared" si="430"/>
        <v>0.40067268229367514</v>
      </c>
      <c r="M756" s="76" t="str">
        <f t="shared" si="431"/>
        <v>P</v>
      </c>
      <c r="N756" s="30">
        <v>92</v>
      </c>
      <c r="O756" s="28">
        <f t="shared" si="438"/>
        <v>0.14564797517651903</v>
      </c>
      <c r="P756" s="29">
        <v>91</v>
      </c>
      <c r="Q756" s="28">
        <f t="shared" si="439"/>
        <v>0.14406484501155686</v>
      </c>
      <c r="R756" s="29">
        <v>76</v>
      </c>
      <c r="S756" s="28">
        <f t="shared" si="440"/>
        <v>0.12031789253712441</v>
      </c>
      <c r="T756" s="28">
        <v>0</v>
      </c>
      <c r="U756" s="28">
        <f t="shared" si="432"/>
        <v>0.41003071272520031</v>
      </c>
      <c r="V756" s="76" t="str">
        <f t="shared" si="433"/>
        <v>P</v>
      </c>
      <c r="W756" s="31">
        <f t="shared" si="429"/>
        <v>0.83570339501887547</v>
      </c>
      <c r="X756" s="32" t="str">
        <f t="shared" si="434"/>
        <v>B</v>
      </c>
      <c r="Y756" s="35"/>
    </row>
    <row r="757" spans="1:46" s="36" customFormat="1" ht="20.100000000000001" customHeight="1" x14ac:dyDescent="0.25">
      <c r="A757" s="24">
        <v>23</v>
      </c>
      <c r="B757" s="25" t="s">
        <v>1085</v>
      </c>
      <c r="C757" s="26" t="s">
        <v>96</v>
      </c>
      <c r="D757" s="26" t="s">
        <v>1086</v>
      </c>
      <c r="E757" s="29">
        <v>82</v>
      </c>
      <c r="F757" s="28">
        <f t="shared" si="435"/>
        <v>0.12995245641838352</v>
      </c>
      <c r="G757" s="29">
        <v>69</v>
      </c>
      <c r="H757" s="28">
        <f t="shared" si="436"/>
        <v>0.10923598138238927</v>
      </c>
      <c r="I757" s="29">
        <v>86</v>
      </c>
      <c r="J757" s="28">
        <f t="shared" si="437"/>
        <v>0.13614919418674604</v>
      </c>
      <c r="K757" s="28">
        <v>2.5000000000000001E-2</v>
      </c>
      <c r="L757" s="28">
        <f t="shared" si="430"/>
        <v>0.37533763198751879</v>
      </c>
      <c r="M757" s="76" t="str">
        <f t="shared" si="431"/>
        <v>P</v>
      </c>
      <c r="N757" s="30">
        <v>90</v>
      </c>
      <c r="O757" s="28">
        <f t="shared" si="438"/>
        <v>0.14248171484659469</v>
      </c>
      <c r="P757" s="29">
        <v>97</v>
      </c>
      <c r="Q757" s="28">
        <f t="shared" si="439"/>
        <v>0.15356362600132983</v>
      </c>
      <c r="R757" s="29">
        <v>76</v>
      </c>
      <c r="S757" s="28">
        <f t="shared" si="440"/>
        <v>0.12031789253712441</v>
      </c>
      <c r="T757" s="28">
        <v>2.5000000000000001E-2</v>
      </c>
      <c r="U757" s="28">
        <f t="shared" si="432"/>
        <v>0.41636323338504899</v>
      </c>
      <c r="V757" s="76" t="str">
        <f t="shared" si="433"/>
        <v>P</v>
      </c>
      <c r="W757" s="31">
        <f t="shared" si="429"/>
        <v>0.84170086537256783</v>
      </c>
      <c r="X757" s="32" t="str">
        <f t="shared" si="434"/>
        <v>B</v>
      </c>
      <c r="Y757" s="40"/>
    </row>
    <row r="758" spans="1:46" s="34" customFormat="1" ht="20.100000000000001" customHeight="1" x14ac:dyDescent="0.25">
      <c r="A758" s="24">
        <v>24</v>
      </c>
      <c r="B758" s="25" t="s">
        <v>1087</v>
      </c>
      <c r="C758" s="26" t="s">
        <v>91</v>
      </c>
      <c r="D758" s="26" t="s">
        <v>1088</v>
      </c>
      <c r="E758" s="29">
        <v>91</v>
      </c>
      <c r="F758" s="28">
        <f t="shared" si="435"/>
        <v>0.14421553090332806</v>
      </c>
      <c r="G758" s="29">
        <v>82</v>
      </c>
      <c r="H758" s="28">
        <f t="shared" si="436"/>
        <v>0.12981667352689738</v>
      </c>
      <c r="I758" s="29">
        <v>98</v>
      </c>
      <c r="J758" s="28">
        <f t="shared" si="437"/>
        <v>0.155146756166292</v>
      </c>
      <c r="K758" s="28">
        <v>2.5000000000000001E-2</v>
      </c>
      <c r="L758" s="28">
        <f t="shared" si="430"/>
        <v>0.4291789605965175</v>
      </c>
      <c r="M758" s="76" t="str">
        <f t="shared" si="431"/>
        <v>P</v>
      </c>
      <c r="N758" s="30">
        <v>91</v>
      </c>
      <c r="O758" s="28">
        <f t="shared" si="438"/>
        <v>0.14406484501155686</v>
      </c>
      <c r="P758" s="29">
        <v>87</v>
      </c>
      <c r="Q758" s="28">
        <f t="shared" si="439"/>
        <v>0.13773232435170821</v>
      </c>
      <c r="R758" s="29">
        <v>83</v>
      </c>
      <c r="S758" s="28">
        <f t="shared" si="440"/>
        <v>0.13139980369185955</v>
      </c>
      <c r="T758" s="28">
        <v>0.02</v>
      </c>
      <c r="U758" s="28">
        <f t="shared" si="432"/>
        <v>0.41319697305512459</v>
      </c>
      <c r="V758" s="76" t="str">
        <f t="shared" si="433"/>
        <v>P</v>
      </c>
      <c r="W758" s="31">
        <f t="shared" si="429"/>
        <v>0.88737593365164213</v>
      </c>
      <c r="X758" s="32" t="str">
        <f t="shared" si="434"/>
        <v>B</v>
      </c>
      <c r="Y758" s="42"/>
    </row>
    <row r="759" spans="1:46" ht="15" customHeight="1" x14ac:dyDescent="0.2">
      <c r="A759" s="44" t="s">
        <v>30</v>
      </c>
      <c r="B759" s="45"/>
      <c r="C759" s="45"/>
      <c r="D759" s="46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7"/>
      <c r="U759" s="55"/>
      <c r="V759" s="55"/>
      <c r="W759" s="45"/>
      <c r="X759" s="48"/>
      <c r="Y759" s="49"/>
      <c r="Z759" s="50"/>
      <c r="AA759" s="51"/>
      <c r="AB759" s="52"/>
      <c r="AC759" s="52"/>
      <c r="AD759" s="53"/>
      <c r="AE759" s="54"/>
      <c r="AF759" s="53"/>
      <c r="AG759" s="54"/>
      <c r="AH759" s="53"/>
      <c r="AI759" s="54"/>
      <c r="AJ759" s="55"/>
      <c r="AK759" s="53"/>
      <c r="AL759" s="54"/>
      <c r="AM759" s="53"/>
      <c r="AN759" s="54"/>
      <c r="AO759" s="53"/>
      <c r="AP759" s="54"/>
      <c r="AQ759" s="55"/>
      <c r="AR759" s="56"/>
      <c r="AS759" s="57"/>
      <c r="AT759" s="58"/>
    </row>
    <row r="760" spans="1:46" ht="15" customHeight="1" x14ac:dyDescent="0.2">
      <c r="A760" s="44"/>
      <c r="B760" s="45"/>
      <c r="C760" s="45"/>
      <c r="D760" s="46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55"/>
      <c r="U760" s="55"/>
      <c r="V760" s="55"/>
      <c r="W760" s="45"/>
      <c r="X760" s="48"/>
      <c r="Y760" s="49"/>
      <c r="Z760" s="50"/>
      <c r="AA760" s="51"/>
      <c r="AB760" s="52"/>
      <c r="AC760" s="52"/>
      <c r="AD760" s="53"/>
      <c r="AE760" s="54"/>
      <c r="AF760" s="53"/>
      <c r="AG760" s="54"/>
      <c r="AH760" s="53"/>
      <c r="AI760" s="54"/>
      <c r="AJ760" s="55"/>
      <c r="AK760" s="53"/>
      <c r="AL760" s="54"/>
      <c r="AM760" s="53"/>
      <c r="AN760" s="54"/>
      <c r="AO760" s="53"/>
      <c r="AP760" s="54"/>
      <c r="AQ760" s="55"/>
      <c r="AR760" s="56"/>
      <c r="AS760" s="57"/>
      <c r="AT760" s="58"/>
    </row>
    <row r="761" spans="1:46" ht="15" customHeight="1" x14ac:dyDescent="0.2">
      <c r="A761" s="44"/>
      <c r="B761" s="45"/>
      <c r="C761" s="45"/>
      <c r="D761" s="46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55"/>
      <c r="U761" s="55"/>
      <c r="V761" s="55"/>
      <c r="W761" s="45"/>
      <c r="X761" s="48"/>
      <c r="Y761" s="49"/>
      <c r="Z761" s="50"/>
      <c r="AA761" s="51"/>
      <c r="AB761" s="52"/>
      <c r="AC761" s="52"/>
      <c r="AD761" s="53"/>
      <c r="AE761" s="54"/>
      <c r="AF761" s="53"/>
      <c r="AG761" s="54"/>
      <c r="AH761" s="53"/>
      <c r="AI761" s="54"/>
      <c r="AJ761" s="55"/>
      <c r="AK761" s="53"/>
      <c r="AL761" s="54"/>
      <c r="AM761" s="53"/>
      <c r="AN761" s="54"/>
      <c r="AO761" s="53"/>
      <c r="AP761" s="54"/>
      <c r="AQ761" s="55"/>
      <c r="AR761" s="56"/>
      <c r="AS761" s="57"/>
      <c r="AT761" s="58"/>
    </row>
    <row r="762" spans="1:46" ht="15" customHeight="1" x14ac:dyDescent="0.2">
      <c r="A762" s="44"/>
      <c r="B762" s="45"/>
      <c r="C762" s="45"/>
      <c r="D762" s="46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55"/>
      <c r="U762" s="55"/>
      <c r="V762" s="55"/>
      <c r="W762" s="45"/>
      <c r="X762" s="48"/>
      <c r="Y762" s="49"/>
      <c r="Z762" s="50"/>
      <c r="AA762" s="51"/>
      <c r="AB762" s="52"/>
      <c r="AC762" s="52"/>
      <c r="AD762" s="53"/>
      <c r="AE762" s="54"/>
      <c r="AF762" s="53"/>
      <c r="AG762" s="54"/>
      <c r="AH762" s="53"/>
      <c r="AI762" s="54"/>
      <c r="AJ762" s="55"/>
      <c r="AK762" s="53"/>
      <c r="AL762" s="54"/>
      <c r="AM762" s="53"/>
      <c r="AN762" s="54"/>
      <c r="AO762" s="53"/>
      <c r="AP762" s="54"/>
      <c r="AQ762" s="55"/>
      <c r="AR762" s="56"/>
      <c r="AS762" s="57"/>
      <c r="AT762" s="58"/>
    </row>
    <row r="763" spans="1:46" ht="15" customHeight="1" x14ac:dyDescent="0.2">
      <c r="A763" s="44"/>
      <c r="B763" s="45"/>
      <c r="C763" s="45"/>
      <c r="D763" s="46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55"/>
      <c r="U763" s="55"/>
      <c r="V763" s="55"/>
      <c r="W763" s="45"/>
      <c r="X763" s="48"/>
      <c r="Y763" s="49"/>
      <c r="Z763" s="50"/>
      <c r="AA763" s="51"/>
      <c r="AB763" s="52"/>
      <c r="AC763" s="52"/>
      <c r="AD763" s="53"/>
      <c r="AE763" s="54"/>
      <c r="AF763" s="53"/>
      <c r="AG763" s="54"/>
      <c r="AH763" s="53"/>
      <c r="AI763" s="54"/>
      <c r="AJ763" s="55"/>
      <c r="AK763" s="53"/>
      <c r="AL763" s="54"/>
      <c r="AM763" s="53"/>
      <c r="AN763" s="54"/>
      <c r="AO763" s="53"/>
      <c r="AP763" s="54"/>
      <c r="AQ763" s="55"/>
      <c r="AR763" s="56"/>
      <c r="AS763" s="57"/>
      <c r="AT763" s="58"/>
    </row>
    <row r="764" spans="1:46" ht="15" customHeight="1" x14ac:dyDescent="0.2">
      <c r="A764" s="44"/>
      <c r="B764" s="45"/>
      <c r="C764" s="45"/>
      <c r="D764" s="46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55"/>
      <c r="U764" s="55"/>
      <c r="V764" s="55"/>
      <c r="W764" s="45"/>
      <c r="X764" s="48"/>
      <c r="Y764" s="49"/>
      <c r="Z764" s="50"/>
      <c r="AA764" s="51"/>
      <c r="AB764" s="52"/>
      <c r="AC764" s="52"/>
      <c r="AD764" s="53"/>
      <c r="AE764" s="54"/>
      <c r="AF764" s="53"/>
      <c r="AG764" s="54"/>
      <c r="AH764" s="53"/>
      <c r="AI764" s="54"/>
      <c r="AJ764" s="55"/>
      <c r="AK764" s="53"/>
      <c r="AL764" s="54"/>
      <c r="AM764" s="53"/>
      <c r="AN764" s="54"/>
      <c r="AO764" s="53"/>
      <c r="AP764" s="54"/>
      <c r="AQ764" s="55"/>
      <c r="AR764" s="56"/>
      <c r="AS764" s="57"/>
      <c r="AT764" s="58"/>
    </row>
    <row r="765" spans="1:46" ht="15" customHeight="1" x14ac:dyDescent="0.2">
      <c r="A765" s="44"/>
      <c r="B765" s="45"/>
      <c r="C765" s="45"/>
      <c r="D765" s="46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55"/>
      <c r="U765" s="55"/>
      <c r="V765" s="55"/>
      <c r="W765" s="45"/>
      <c r="X765" s="48"/>
      <c r="Y765" s="49"/>
      <c r="Z765" s="50"/>
      <c r="AA765" s="51"/>
      <c r="AB765" s="52"/>
      <c r="AC765" s="52"/>
      <c r="AD765" s="53"/>
      <c r="AE765" s="54"/>
      <c r="AF765" s="53"/>
      <c r="AG765" s="54"/>
      <c r="AH765" s="53"/>
      <c r="AI765" s="54"/>
      <c r="AJ765" s="55"/>
      <c r="AK765" s="53"/>
      <c r="AL765" s="54"/>
      <c r="AM765" s="53"/>
      <c r="AN765" s="54"/>
      <c r="AO765" s="53"/>
      <c r="AP765" s="54"/>
      <c r="AQ765" s="55"/>
      <c r="AR765" s="56"/>
      <c r="AS765" s="57"/>
      <c r="AT765" s="58"/>
    </row>
    <row r="766" spans="1:46" ht="15" customHeight="1" x14ac:dyDescent="0.2">
      <c r="A766" s="44"/>
      <c r="B766" s="45"/>
      <c r="C766" s="45"/>
      <c r="D766" s="46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55"/>
      <c r="U766" s="55"/>
      <c r="V766" s="55"/>
      <c r="W766" s="45"/>
      <c r="X766" s="48"/>
      <c r="Y766" s="49"/>
      <c r="Z766" s="50"/>
      <c r="AA766" s="51"/>
      <c r="AB766" s="52"/>
      <c r="AC766" s="52"/>
      <c r="AD766" s="53"/>
      <c r="AE766" s="54"/>
      <c r="AF766" s="53"/>
      <c r="AG766" s="54"/>
      <c r="AH766" s="53"/>
      <c r="AI766" s="54"/>
      <c r="AJ766" s="55"/>
      <c r="AK766" s="53"/>
      <c r="AL766" s="54"/>
      <c r="AM766" s="53"/>
      <c r="AN766" s="54"/>
      <c r="AO766" s="53"/>
      <c r="AP766" s="54"/>
      <c r="AQ766" s="55"/>
      <c r="AR766" s="56"/>
      <c r="AS766" s="57"/>
      <c r="AT766" s="58"/>
    </row>
    <row r="767" spans="1:46" ht="15" customHeight="1" x14ac:dyDescent="0.2">
      <c r="A767" s="44"/>
      <c r="B767" s="45"/>
      <c r="C767" s="45"/>
      <c r="D767" s="46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55"/>
      <c r="U767" s="55"/>
      <c r="V767" s="55"/>
      <c r="W767" s="45"/>
      <c r="X767" s="48"/>
      <c r="Y767" s="49"/>
      <c r="Z767" s="50"/>
      <c r="AA767" s="51"/>
      <c r="AB767" s="52"/>
      <c r="AC767" s="52"/>
      <c r="AD767" s="53"/>
      <c r="AE767" s="54"/>
      <c r="AF767" s="53"/>
      <c r="AG767" s="54"/>
      <c r="AH767" s="53"/>
      <c r="AI767" s="54"/>
      <c r="AJ767" s="55"/>
      <c r="AK767" s="53"/>
      <c r="AL767" s="54"/>
      <c r="AM767" s="53"/>
      <c r="AN767" s="54"/>
      <c r="AO767" s="53"/>
      <c r="AP767" s="54"/>
      <c r="AQ767" s="55"/>
      <c r="AR767" s="56"/>
      <c r="AS767" s="57"/>
      <c r="AT767" s="58"/>
    </row>
    <row r="768" spans="1:46" ht="15" customHeight="1" x14ac:dyDescent="0.2">
      <c r="A768" s="44"/>
      <c r="B768" s="45"/>
      <c r="C768" s="45"/>
      <c r="D768" s="46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55"/>
      <c r="U768" s="55"/>
      <c r="V768" s="55"/>
      <c r="W768" s="45"/>
      <c r="X768" s="48"/>
      <c r="Y768" s="49"/>
      <c r="Z768" s="50"/>
      <c r="AA768" s="51"/>
      <c r="AB768" s="52"/>
      <c r="AC768" s="52"/>
      <c r="AD768" s="53"/>
      <c r="AE768" s="54"/>
      <c r="AF768" s="53"/>
      <c r="AG768" s="54"/>
      <c r="AH768" s="53"/>
      <c r="AI768" s="54"/>
      <c r="AJ768" s="55"/>
      <c r="AK768" s="53"/>
      <c r="AL768" s="54"/>
      <c r="AM768" s="53"/>
      <c r="AN768" s="54"/>
      <c r="AO768" s="53"/>
      <c r="AP768" s="54"/>
      <c r="AQ768" s="55"/>
      <c r="AR768" s="56"/>
      <c r="AS768" s="57"/>
      <c r="AT768" s="58"/>
    </row>
    <row r="769" spans="1:46" ht="15" customHeight="1" x14ac:dyDescent="0.2">
      <c r="A769" s="44"/>
      <c r="B769" s="45"/>
      <c r="C769" s="45"/>
      <c r="D769" s="46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55"/>
      <c r="U769" s="55"/>
      <c r="V769" s="55"/>
      <c r="W769" s="45"/>
      <c r="X769" s="48"/>
      <c r="Y769" s="49"/>
      <c r="Z769" s="50"/>
      <c r="AA769" s="51"/>
      <c r="AB769" s="52"/>
      <c r="AC769" s="52"/>
      <c r="AD769" s="53"/>
      <c r="AE769" s="54"/>
      <c r="AF769" s="53"/>
      <c r="AG769" s="54"/>
      <c r="AH769" s="53"/>
      <c r="AI769" s="54"/>
      <c r="AJ769" s="55"/>
      <c r="AK769" s="53"/>
      <c r="AL769" s="54"/>
      <c r="AM769" s="53"/>
      <c r="AN769" s="54"/>
      <c r="AO769" s="53"/>
      <c r="AP769" s="54"/>
      <c r="AQ769" s="55"/>
      <c r="AR769" s="56"/>
      <c r="AS769" s="57"/>
      <c r="AT769" s="58"/>
    </row>
    <row r="770" spans="1:46" ht="15" customHeight="1" x14ac:dyDescent="0.2">
      <c r="A770" s="44"/>
      <c r="B770" s="45"/>
      <c r="C770" s="45"/>
      <c r="D770" s="46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55"/>
      <c r="U770" s="55"/>
      <c r="V770" s="55"/>
      <c r="W770" s="45"/>
      <c r="X770" s="48"/>
      <c r="Y770" s="49"/>
      <c r="Z770" s="50"/>
      <c r="AA770" s="51"/>
      <c r="AB770" s="52"/>
      <c r="AC770" s="52"/>
      <c r="AD770" s="53"/>
      <c r="AE770" s="54"/>
      <c r="AF770" s="53"/>
      <c r="AG770" s="54"/>
      <c r="AH770" s="53"/>
      <c r="AI770" s="54"/>
      <c r="AJ770" s="55"/>
      <c r="AK770" s="53"/>
      <c r="AL770" s="54"/>
      <c r="AM770" s="53"/>
      <c r="AN770" s="54"/>
      <c r="AO770" s="53"/>
      <c r="AP770" s="54"/>
      <c r="AQ770" s="55"/>
      <c r="AR770" s="56"/>
      <c r="AS770" s="57"/>
      <c r="AT770" s="58"/>
    </row>
    <row r="771" spans="1:46" ht="15" customHeight="1" x14ac:dyDescent="0.2">
      <c r="A771" s="44"/>
      <c r="B771" s="45"/>
      <c r="C771" s="45"/>
      <c r="D771" s="46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55"/>
      <c r="U771" s="55"/>
      <c r="V771" s="55"/>
      <c r="W771" s="45"/>
      <c r="X771" s="48"/>
      <c r="Y771" s="49"/>
      <c r="Z771" s="50"/>
      <c r="AA771" s="51"/>
      <c r="AB771" s="52"/>
      <c r="AC771" s="52"/>
      <c r="AD771" s="53"/>
      <c r="AE771" s="54"/>
      <c r="AF771" s="53"/>
      <c r="AG771" s="54"/>
      <c r="AH771" s="53"/>
      <c r="AI771" s="54"/>
      <c r="AJ771" s="55"/>
      <c r="AK771" s="53"/>
      <c r="AL771" s="54"/>
      <c r="AM771" s="53"/>
      <c r="AN771" s="54"/>
      <c r="AO771" s="53"/>
      <c r="AP771" s="54"/>
      <c r="AQ771" s="55"/>
      <c r="AR771" s="56"/>
      <c r="AS771" s="57"/>
      <c r="AT771" s="58"/>
    </row>
    <row r="772" spans="1:46" ht="15" customHeight="1" x14ac:dyDescent="0.2">
      <c r="A772" s="44"/>
      <c r="B772" s="45"/>
      <c r="C772" s="45"/>
      <c r="D772" s="46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55"/>
      <c r="U772" s="55"/>
      <c r="V772" s="55"/>
      <c r="W772" s="45"/>
      <c r="X772" s="48"/>
      <c r="Y772" s="49"/>
      <c r="Z772" s="50"/>
      <c r="AA772" s="51"/>
      <c r="AB772" s="52"/>
      <c r="AC772" s="52"/>
      <c r="AD772" s="53"/>
      <c r="AE772" s="54"/>
      <c r="AF772" s="53"/>
      <c r="AG772" s="54"/>
      <c r="AH772" s="53"/>
      <c r="AI772" s="54"/>
      <c r="AJ772" s="55"/>
      <c r="AK772" s="53"/>
      <c r="AL772" s="54"/>
      <c r="AM772" s="53"/>
      <c r="AN772" s="54"/>
      <c r="AO772" s="53"/>
      <c r="AP772" s="54"/>
      <c r="AQ772" s="55"/>
      <c r="AR772" s="56"/>
      <c r="AS772" s="57"/>
      <c r="AT772" s="58"/>
    </row>
    <row r="773" spans="1:46" ht="15" customHeight="1" x14ac:dyDescent="0.2">
      <c r="A773" s="44"/>
      <c r="B773" s="45"/>
      <c r="C773" s="45"/>
      <c r="D773" s="46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55"/>
      <c r="U773" s="55"/>
      <c r="V773" s="55"/>
      <c r="W773" s="45"/>
      <c r="X773" s="48"/>
      <c r="Y773" s="49"/>
      <c r="Z773" s="50"/>
      <c r="AA773" s="51"/>
      <c r="AB773" s="52"/>
      <c r="AC773" s="52"/>
      <c r="AD773" s="53"/>
      <c r="AE773" s="54"/>
      <c r="AF773" s="53"/>
      <c r="AG773" s="54"/>
      <c r="AH773" s="53"/>
      <c r="AI773" s="54"/>
      <c r="AJ773" s="55"/>
      <c r="AK773" s="53"/>
      <c r="AL773" s="54"/>
      <c r="AM773" s="53"/>
      <c r="AN773" s="54"/>
      <c r="AO773" s="53"/>
      <c r="AP773" s="54"/>
      <c r="AQ773" s="55"/>
      <c r="AR773" s="56"/>
      <c r="AS773" s="57"/>
      <c r="AT773" s="58"/>
    </row>
    <row r="774" spans="1:46" ht="15" customHeight="1" x14ac:dyDescent="0.2">
      <c r="A774" s="44"/>
      <c r="B774" s="45"/>
      <c r="C774" s="45"/>
      <c r="D774" s="46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55"/>
      <c r="U774" s="55"/>
      <c r="V774" s="55"/>
      <c r="W774" s="45"/>
      <c r="X774" s="48"/>
      <c r="Y774" s="49"/>
      <c r="Z774" s="50"/>
      <c r="AA774" s="51"/>
      <c r="AB774" s="52"/>
      <c r="AC774" s="52"/>
      <c r="AD774" s="53"/>
      <c r="AE774" s="54"/>
      <c r="AF774" s="53"/>
      <c r="AG774" s="54"/>
      <c r="AH774" s="53"/>
      <c r="AI774" s="54"/>
      <c r="AJ774" s="55"/>
      <c r="AK774" s="53"/>
      <c r="AL774" s="54"/>
      <c r="AM774" s="53"/>
      <c r="AN774" s="54"/>
      <c r="AO774" s="53"/>
      <c r="AP774" s="54"/>
      <c r="AQ774" s="55"/>
      <c r="AR774" s="56"/>
      <c r="AS774" s="57"/>
      <c r="AT774" s="58"/>
    </row>
    <row r="775" spans="1:46" ht="15" customHeight="1" x14ac:dyDescent="0.2">
      <c r="A775" s="44"/>
      <c r="B775" s="45"/>
      <c r="C775" s="45"/>
      <c r="D775" s="46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55"/>
      <c r="U775" s="55"/>
      <c r="V775" s="55"/>
      <c r="W775" s="45"/>
      <c r="X775" s="48"/>
      <c r="Y775" s="49"/>
      <c r="Z775" s="50"/>
      <c r="AA775" s="51"/>
      <c r="AB775" s="52"/>
      <c r="AC775" s="52"/>
      <c r="AD775" s="53"/>
      <c r="AE775" s="54"/>
      <c r="AF775" s="53"/>
      <c r="AG775" s="54"/>
      <c r="AH775" s="53"/>
      <c r="AI775" s="54"/>
      <c r="AJ775" s="55"/>
      <c r="AK775" s="53"/>
      <c r="AL775" s="54"/>
      <c r="AM775" s="53"/>
      <c r="AN775" s="54"/>
      <c r="AO775" s="53"/>
      <c r="AP775" s="54"/>
      <c r="AQ775" s="55"/>
      <c r="AR775" s="56"/>
      <c r="AS775" s="57"/>
      <c r="AT775" s="58"/>
    </row>
    <row r="776" spans="1:46" ht="15" customHeight="1" x14ac:dyDescent="0.2">
      <c r="A776" s="44"/>
      <c r="B776" s="45"/>
      <c r="C776" s="45"/>
      <c r="D776" s="46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55"/>
      <c r="U776" s="55"/>
      <c r="V776" s="55"/>
      <c r="W776" s="45"/>
      <c r="X776" s="48"/>
      <c r="Y776" s="49"/>
      <c r="Z776" s="50"/>
      <c r="AA776" s="51"/>
      <c r="AB776" s="52"/>
      <c r="AC776" s="52"/>
      <c r="AD776" s="53"/>
      <c r="AE776" s="54"/>
      <c r="AF776" s="53"/>
      <c r="AG776" s="54"/>
      <c r="AH776" s="53"/>
      <c r="AI776" s="54"/>
      <c r="AJ776" s="55"/>
      <c r="AK776" s="53"/>
      <c r="AL776" s="54"/>
      <c r="AM776" s="53"/>
      <c r="AN776" s="54"/>
      <c r="AO776" s="53"/>
      <c r="AP776" s="54"/>
      <c r="AQ776" s="55"/>
      <c r="AR776" s="56"/>
      <c r="AS776" s="57"/>
      <c r="AT776" s="58"/>
    </row>
    <row r="777" spans="1:46" ht="15" customHeight="1" x14ac:dyDescent="0.2">
      <c r="A777" s="44"/>
      <c r="B777" s="45"/>
      <c r="C777" s="45"/>
      <c r="D777" s="46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55"/>
      <c r="U777" s="55"/>
      <c r="V777" s="55"/>
      <c r="W777" s="45"/>
      <c r="X777" s="48"/>
      <c r="Y777" s="49"/>
      <c r="Z777" s="50"/>
      <c r="AA777" s="51"/>
      <c r="AB777" s="52"/>
      <c r="AC777" s="52"/>
      <c r="AD777" s="53"/>
      <c r="AE777" s="54"/>
      <c r="AF777" s="53"/>
      <c r="AG777" s="54"/>
      <c r="AH777" s="53"/>
      <c r="AI777" s="54"/>
      <c r="AJ777" s="55"/>
      <c r="AK777" s="53"/>
      <c r="AL777" s="54"/>
      <c r="AM777" s="53"/>
      <c r="AN777" s="54"/>
      <c r="AO777" s="53"/>
      <c r="AP777" s="54"/>
      <c r="AQ777" s="55"/>
      <c r="AR777" s="56"/>
      <c r="AS777" s="57"/>
      <c r="AT777" s="58"/>
    </row>
    <row r="778" spans="1:46" ht="15" customHeight="1" x14ac:dyDescent="0.2">
      <c r="A778" s="44"/>
      <c r="B778" s="45"/>
      <c r="C778" s="45"/>
      <c r="D778" s="46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55"/>
      <c r="U778" s="55"/>
      <c r="V778" s="55"/>
      <c r="W778" s="45"/>
      <c r="X778" s="48"/>
      <c r="Y778" s="49"/>
      <c r="Z778" s="50"/>
      <c r="AA778" s="51"/>
      <c r="AB778" s="52"/>
      <c r="AC778" s="52"/>
      <c r="AD778" s="53"/>
      <c r="AE778" s="54"/>
      <c r="AF778" s="53"/>
      <c r="AG778" s="54"/>
      <c r="AH778" s="53"/>
      <c r="AI778" s="54"/>
      <c r="AJ778" s="55"/>
      <c r="AK778" s="53"/>
      <c r="AL778" s="54"/>
      <c r="AM778" s="53"/>
      <c r="AN778" s="54"/>
      <c r="AO778" s="53"/>
      <c r="AP778" s="54"/>
      <c r="AQ778" s="55"/>
      <c r="AR778" s="56"/>
      <c r="AS778" s="57"/>
      <c r="AT778" s="58"/>
    </row>
    <row r="779" spans="1:46" ht="15" customHeight="1" x14ac:dyDescent="0.2">
      <c r="A779" s="44"/>
      <c r="B779" s="45"/>
      <c r="C779" s="45"/>
      <c r="D779" s="46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55"/>
      <c r="U779" s="55"/>
      <c r="V779" s="55"/>
      <c r="W779" s="45"/>
      <c r="X779" s="48"/>
      <c r="Y779" s="49"/>
      <c r="Z779" s="50"/>
      <c r="AA779" s="51"/>
      <c r="AB779" s="52"/>
      <c r="AC779" s="52"/>
      <c r="AD779" s="53"/>
      <c r="AE779" s="54"/>
      <c r="AF779" s="53"/>
      <c r="AG779" s="54"/>
      <c r="AH779" s="53"/>
      <c r="AI779" s="54"/>
      <c r="AJ779" s="55"/>
      <c r="AK779" s="53"/>
      <c r="AL779" s="54"/>
      <c r="AM779" s="53"/>
      <c r="AN779" s="54"/>
      <c r="AO779" s="53"/>
      <c r="AP779" s="54"/>
      <c r="AQ779" s="55"/>
      <c r="AR779" s="56"/>
      <c r="AS779" s="57"/>
      <c r="AT779" s="58"/>
    </row>
    <row r="780" spans="1:46" ht="15" customHeight="1" x14ac:dyDescent="0.2">
      <c r="A780" s="44"/>
      <c r="B780" s="45"/>
      <c r="C780" s="45"/>
      <c r="D780" s="46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55"/>
      <c r="U780" s="55"/>
      <c r="V780" s="55"/>
      <c r="W780" s="45"/>
      <c r="X780" s="48"/>
      <c r="Y780" s="49"/>
      <c r="Z780" s="50"/>
      <c r="AA780" s="51"/>
      <c r="AB780" s="52"/>
      <c r="AC780" s="52"/>
      <c r="AD780" s="53"/>
      <c r="AE780" s="54"/>
      <c r="AF780" s="53"/>
      <c r="AG780" s="54"/>
      <c r="AH780" s="53"/>
      <c r="AI780" s="54"/>
      <c r="AJ780" s="55"/>
      <c r="AK780" s="53"/>
      <c r="AL780" s="54"/>
      <c r="AM780" s="53"/>
      <c r="AN780" s="54"/>
      <c r="AO780" s="53"/>
      <c r="AP780" s="54"/>
      <c r="AQ780" s="55"/>
      <c r="AR780" s="56"/>
      <c r="AS780" s="57"/>
      <c r="AT780" s="58"/>
    </row>
    <row r="781" spans="1:46" ht="15" customHeight="1" x14ac:dyDescent="0.2">
      <c r="A781" s="44"/>
      <c r="B781" s="45"/>
      <c r="C781" s="45"/>
      <c r="D781" s="46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55"/>
      <c r="U781" s="55"/>
      <c r="V781" s="55"/>
      <c r="W781" s="45"/>
      <c r="X781" s="48"/>
      <c r="Y781" s="49"/>
      <c r="Z781" s="50"/>
      <c r="AA781" s="51"/>
      <c r="AB781" s="52"/>
      <c r="AC781" s="52"/>
      <c r="AD781" s="53"/>
      <c r="AE781" s="54"/>
      <c r="AF781" s="53"/>
      <c r="AG781" s="54"/>
      <c r="AH781" s="53"/>
      <c r="AI781" s="54"/>
      <c r="AJ781" s="55"/>
      <c r="AK781" s="53"/>
      <c r="AL781" s="54"/>
      <c r="AM781" s="53"/>
      <c r="AN781" s="54"/>
      <c r="AO781" s="53"/>
      <c r="AP781" s="54"/>
      <c r="AQ781" s="55"/>
      <c r="AR781" s="56"/>
      <c r="AS781" s="57"/>
      <c r="AT781" s="58"/>
    </row>
    <row r="782" spans="1:46" ht="15" customHeight="1" x14ac:dyDescent="0.2">
      <c r="A782" s="44"/>
      <c r="B782" s="45"/>
      <c r="C782" s="45"/>
      <c r="D782" s="46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55"/>
      <c r="U782" s="55"/>
      <c r="V782" s="55"/>
      <c r="W782" s="45"/>
      <c r="X782" s="48"/>
      <c r="Y782" s="49"/>
      <c r="Z782" s="50"/>
      <c r="AA782" s="51"/>
      <c r="AB782" s="52"/>
      <c r="AC782" s="52"/>
      <c r="AD782" s="53"/>
      <c r="AE782" s="54"/>
      <c r="AF782" s="53"/>
      <c r="AG782" s="54"/>
      <c r="AH782" s="53"/>
      <c r="AI782" s="54"/>
      <c r="AJ782" s="55"/>
      <c r="AK782" s="53"/>
      <c r="AL782" s="54"/>
      <c r="AM782" s="53"/>
      <c r="AN782" s="54"/>
      <c r="AO782" s="53"/>
      <c r="AP782" s="54"/>
      <c r="AQ782" s="55"/>
      <c r="AR782" s="56"/>
      <c r="AS782" s="57"/>
      <c r="AT782" s="58"/>
    </row>
    <row r="783" spans="1:46" ht="15" customHeight="1" x14ac:dyDescent="0.2">
      <c r="A783" s="44"/>
      <c r="B783" s="45"/>
      <c r="C783" s="45"/>
      <c r="D783" s="46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55"/>
      <c r="U783" s="55"/>
      <c r="V783" s="55"/>
      <c r="W783" s="45"/>
      <c r="X783" s="48"/>
      <c r="Y783" s="49"/>
      <c r="Z783" s="50"/>
      <c r="AA783" s="51"/>
      <c r="AB783" s="52"/>
      <c r="AC783" s="52"/>
      <c r="AD783" s="53"/>
      <c r="AE783" s="54"/>
      <c r="AF783" s="53"/>
      <c r="AG783" s="54"/>
      <c r="AH783" s="53"/>
      <c r="AI783" s="54"/>
      <c r="AJ783" s="55"/>
      <c r="AK783" s="53"/>
      <c r="AL783" s="54"/>
      <c r="AM783" s="53"/>
      <c r="AN783" s="54"/>
      <c r="AO783" s="53"/>
      <c r="AP783" s="54"/>
      <c r="AQ783" s="55"/>
      <c r="AR783" s="56"/>
      <c r="AS783" s="57"/>
      <c r="AT783" s="58"/>
    </row>
    <row r="784" spans="1:46" ht="15" customHeight="1" x14ac:dyDescent="0.2">
      <c r="A784" s="44"/>
      <c r="B784" s="45"/>
      <c r="C784" s="45"/>
      <c r="D784" s="46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55"/>
      <c r="U784" s="55"/>
      <c r="V784" s="55"/>
      <c r="W784" s="45"/>
      <c r="X784" s="48"/>
      <c r="Y784" s="49"/>
      <c r="Z784" s="50"/>
      <c r="AA784" s="51"/>
      <c r="AB784" s="52"/>
      <c r="AC784" s="52"/>
      <c r="AD784" s="53"/>
      <c r="AE784" s="54"/>
      <c r="AF784" s="53"/>
      <c r="AG784" s="54"/>
      <c r="AH784" s="53"/>
      <c r="AI784" s="54"/>
      <c r="AJ784" s="55"/>
      <c r="AK784" s="53"/>
      <c r="AL784" s="54"/>
      <c r="AM784" s="53"/>
      <c r="AN784" s="54"/>
      <c r="AO784" s="53"/>
      <c r="AP784" s="54"/>
      <c r="AQ784" s="55"/>
      <c r="AR784" s="56"/>
      <c r="AS784" s="57"/>
      <c r="AT784" s="58"/>
    </row>
  </sheetData>
  <sheetProtection formatCells="0" formatColumns="0" formatRows="0" insertColumns="0" insertRows="0" insertHyperlinks="0" deleteColumns="0" deleteRows="0" sort="0" autoFilter="0" pivotTables="0"/>
  <dataConsolidate/>
  <customSheetViews>
    <customSheetView guid="{E49DAA07-9A59-49A9-8BDD-B2DBA4DB5600}" scale="90" showPageBreaks="1" printArea="1" showAutoFilter="1" hiddenRows="1" view="pageBreakPreview" topLeftCell="A663">
      <selection activeCell="B679" sqref="B679"/>
      <rowBreaks count="14" manualBreakCount="14">
        <brk id="38" min="5" max="20" man="1"/>
        <brk id="73" min="5" max="20" man="1"/>
        <brk id="119" min="5" max="20" man="1"/>
        <brk id="158" min="5" max="20" man="1"/>
        <brk id="192" min="5" max="20" man="1"/>
        <brk id="227" min="5" max="20" man="1"/>
        <brk id="272" min="5" max="20" man="1"/>
        <brk id="311" min="5" max="20" man="1"/>
        <brk id="357" min="5" max="20" man="1"/>
        <brk id="401" min="5" max="20" man="1"/>
        <brk id="426" min="5" max="20" man="1"/>
        <brk id="562" min="5" max="20" man="1"/>
        <brk id="607" min="5" max="20" man="1"/>
        <brk id="649" min="5" max="20" man="1"/>
      </rowBreaks>
      <pageMargins left="0" right="0" top="0" bottom="0" header="0.18" footer="0.26"/>
      <printOptions horizontalCentered="1"/>
      <pageSetup paperSize="9" scale="80" orientation="landscape" r:id="rId1"/>
      <headerFooter alignWithMargins="0"/>
      <autoFilter ref="A654:U701">
        <filterColumn colId="4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</autoFilter>
    </customSheetView>
    <customSheetView guid="{AEB8AD71-346F-4876-96B8-60EE99A7AC76}" scale="90" showPageBreaks="1" printArea="1" hiddenRows="1" view="pageBreakPreview" topLeftCell="A517">
      <selection activeCell="B556" sqref="B556:T556"/>
      <rowBreaks count="14" manualBreakCount="14">
        <brk id="38" min="5" max="20" man="1"/>
        <brk id="73" min="5" max="20" man="1"/>
        <brk id="119" min="5" max="20" man="1"/>
        <brk id="158" min="5" max="20" man="1"/>
        <brk id="192" min="5" max="20" man="1"/>
        <brk id="227" min="5" max="20" man="1"/>
        <brk id="272" min="5" max="20" man="1"/>
        <brk id="311" min="5" max="20" man="1"/>
        <brk id="357" min="5" max="20" man="1"/>
        <brk id="401" min="5" max="20" man="1"/>
        <brk id="426" min="5" max="20" man="1"/>
        <brk id="562" min="5" max="20" man="1"/>
        <brk id="607" min="5" max="20" man="1"/>
        <brk id="649" min="5" max="20" man="1"/>
      </rowBreaks>
      <pageMargins left="0" right="0" top="0" bottom="0" header="0.18" footer="0.26"/>
      <printOptions horizontalCentered="1"/>
      <pageSetup paperSize="9" scale="80" orientation="landscape" r:id="rId2"/>
      <headerFooter alignWithMargins="0"/>
    </customSheetView>
  </customSheetViews>
  <mergeCells count="289">
    <mergeCell ref="X520:X522"/>
    <mergeCell ref="Y520:Y522"/>
    <mergeCell ref="E522:F522"/>
    <mergeCell ref="G522:H522"/>
    <mergeCell ref="I522:J522"/>
    <mergeCell ref="N522:O522"/>
    <mergeCell ref="P522:Q522"/>
    <mergeCell ref="R522:S522"/>
    <mergeCell ref="A1:D1"/>
    <mergeCell ref="A2:Y2"/>
    <mergeCell ref="A7:A9"/>
    <mergeCell ref="B7:B9"/>
    <mergeCell ref="C7:C9"/>
    <mergeCell ref="D7:D9"/>
    <mergeCell ref="E7:K8"/>
    <mergeCell ref="N7:T8"/>
    <mergeCell ref="W7:W9"/>
    <mergeCell ref="X7:X9"/>
    <mergeCell ref="Y7:Y9"/>
    <mergeCell ref="E9:F9"/>
    <mergeCell ref="G9:H9"/>
    <mergeCell ref="I9:J9"/>
    <mergeCell ref="N9:O9"/>
    <mergeCell ref="P9:Q9"/>
    <mergeCell ref="R9:S9"/>
    <mergeCell ref="A43:Y43"/>
    <mergeCell ref="A48:A50"/>
    <mergeCell ref="B48:B50"/>
    <mergeCell ref="C48:C50"/>
    <mergeCell ref="D48:D50"/>
    <mergeCell ref="E48:K49"/>
    <mergeCell ref="N48:T49"/>
    <mergeCell ref="W48:W50"/>
    <mergeCell ref="X48:X50"/>
    <mergeCell ref="Y48:Y50"/>
    <mergeCell ref="E50:F50"/>
    <mergeCell ref="G50:H50"/>
    <mergeCell ref="I50:J50"/>
    <mergeCell ref="N50:O50"/>
    <mergeCell ref="P50:Q50"/>
    <mergeCell ref="R50:S50"/>
    <mergeCell ref="A87:Y87"/>
    <mergeCell ref="A92:A94"/>
    <mergeCell ref="B92:B94"/>
    <mergeCell ref="C92:C94"/>
    <mergeCell ref="D92:D94"/>
    <mergeCell ref="E92:K93"/>
    <mergeCell ref="N92:T93"/>
    <mergeCell ref="W92:W94"/>
    <mergeCell ref="X92:X94"/>
    <mergeCell ref="Y92:Y94"/>
    <mergeCell ref="E94:F94"/>
    <mergeCell ref="G94:H94"/>
    <mergeCell ref="I94:J94"/>
    <mergeCell ref="N94:O94"/>
    <mergeCell ref="P94:Q94"/>
    <mergeCell ref="R94:S94"/>
    <mergeCell ref="A133:Y133"/>
    <mergeCell ref="A138:A140"/>
    <mergeCell ref="B138:B140"/>
    <mergeCell ref="C138:C140"/>
    <mergeCell ref="D138:D140"/>
    <mergeCell ref="E138:K139"/>
    <mergeCell ref="N138:T139"/>
    <mergeCell ref="W138:W140"/>
    <mergeCell ref="X138:X140"/>
    <mergeCell ref="Y138:Y140"/>
    <mergeCell ref="E140:F140"/>
    <mergeCell ref="G140:H140"/>
    <mergeCell ref="I140:J140"/>
    <mergeCell ref="N140:O140"/>
    <mergeCell ref="P140:Q140"/>
    <mergeCell ref="R140:S140"/>
    <mergeCell ref="A174:Y174"/>
    <mergeCell ref="A179:A181"/>
    <mergeCell ref="B179:B181"/>
    <mergeCell ref="C179:C181"/>
    <mergeCell ref="D179:D181"/>
    <mergeCell ref="E179:K180"/>
    <mergeCell ref="N179:T180"/>
    <mergeCell ref="W179:W181"/>
    <mergeCell ref="X179:X181"/>
    <mergeCell ref="Y179:Y181"/>
    <mergeCell ref="E181:F181"/>
    <mergeCell ref="G181:H181"/>
    <mergeCell ref="I181:J181"/>
    <mergeCell ref="N181:O181"/>
    <mergeCell ref="P181:Q181"/>
    <mergeCell ref="R181:S181"/>
    <mergeCell ref="A216:Y216"/>
    <mergeCell ref="A221:A223"/>
    <mergeCell ref="B221:B223"/>
    <mergeCell ref="C221:C223"/>
    <mergeCell ref="D221:D223"/>
    <mergeCell ref="E221:K222"/>
    <mergeCell ref="N221:T222"/>
    <mergeCell ref="W221:W223"/>
    <mergeCell ref="X221:X223"/>
    <mergeCell ref="Y221:Y223"/>
    <mergeCell ref="E223:F223"/>
    <mergeCell ref="G223:H223"/>
    <mergeCell ref="I223:J223"/>
    <mergeCell ref="N223:O223"/>
    <mergeCell ref="P223:Q223"/>
    <mergeCell ref="R223:S223"/>
    <mergeCell ref="A260:Y260"/>
    <mergeCell ref="A265:A267"/>
    <mergeCell ref="B265:B267"/>
    <mergeCell ref="C265:C267"/>
    <mergeCell ref="D265:D267"/>
    <mergeCell ref="E265:K266"/>
    <mergeCell ref="N265:T266"/>
    <mergeCell ref="W265:W267"/>
    <mergeCell ref="X265:X267"/>
    <mergeCell ref="Y265:Y267"/>
    <mergeCell ref="E267:F267"/>
    <mergeCell ref="G267:H267"/>
    <mergeCell ref="I267:J267"/>
    <mergeCell ref="N267:O267"/>
    <mergeCell ref="P267:Q267"/>
    <mergeCell ref="R267:S267"/>
    <mergeCell ref="A303:Y303"/>
    <mergeCell ref="A308:A310"/>
    <mergeCell ref="B308:B310"/>
    <mergeCell ref="C308:C310"/>
    <mergeCell ref="D308:D310"/>
    <mergeCell ref="E308:K309"/>
    <mergeCell ref="N308:T309"/>
    <mergeCell ref="W308:W310"/>
    <mergeCell ref="X308:X310"/>
    <mergeCell ref="Y308:Y310"/>
    <mergeCell ref="E310:F310"/>
    <mergeCell ref="G310:H310"/>
    <mergeCell ref="I310:J310"/>
    <mergeCell ref="N310:O310"/>
    <mergeCell ref="P310:Q310"/>
    <mergeCell ref="R310:S310"/>
    <mergeCell ref="A344:Y344"/>
    <mergeCell ref="A349:A351"/>
    <mergeCell ref="B349:B351"/>
    <mergeCell ref="C349:C351"/>
    <mergeCell ref="D349:D351"/>
    <mergeCell ref="E349:K350"/>
    <mergeCell ref="N349:T350"/>
    <mergeCell ref="W349:W351"/>
    <mergeCell ref="X349:X351"/>
    <mergeCell ref="Y349:Y351"/>
    <mergeCell ref="E351:F351"/>
    <mergeCell ref="G351:H351"/>
    <mergeCell ref="I351:J351"/>
    <mergeCell ref="N351:O351"/>
    <mergeCell ref="P351:Q351"/>
    <mergeCell ref="R351:S351"/>
    <mergeCell ref="A389:Y389"/>
    <mergeCell ref="A394:A396"/>
    <mergeCell ref="B394:B396"/>
    <mergeCell ref="C394:C396"/>
    <mergeCell ref="D394:D396"/>
    <mergeCell ref="E394:K395"/>
    <mergeCell ref="N394:T395"/>
    <mergeCell ref="W394:W396"/>
    <mergeCell ref="X394:X396"/>
    <mergeCell ref="Y394:Y396"/>
    <mergeCell ref="E396:F396"/>
    <mergeCell ref="G396:H396"/>
    <mergeCell ref="I396:J396"/>
    <mergeCell ref="N396:O396"/>
    <mergeCell ref="P396:Q396"/>
    <mergeCell ref="R396:S396"/>
    <mergeCell ref="A430:Y430"/>
    <mergeCell ref="A435:A437"/>
    <mergeCell ref="B435:B437"/>
    <mergeCell ref="C435:C437"/>
    <mergeCell ref="D435:D437"/>
    <mergeCell ref="E435:K436"/>
    <mergeCell ref="N435:T436"/>
    <mergeCell ref="W435:W437"/>
    <mergeCell ref="X435:X437"/>
    <mergeCell ref="Y435:Y437"/>
    <mergeCell ref="E437:F437"/>
    <mergeCell ref="G437:H437"/>
    <mergeCell ref="I437:J437"/>
    <mergeCell ref="N437:O437"/>
    <mergeCell ref="P437:Q437"/>
    <mergeCell ref="R437:S437"/>
    <mergeCell ref="A473:Y473"/>
    <mergeCell ref="A478:A480"/>
    <mergeCell ref="B478:B480"/>
    <mergeCell ref="C478:C480"/>
    <mergeCell ref="D478:D480"/>
    <mergeCell ref="E478:K479"/>
    <mergeCell ref="N478:T479"/>
    <mergeCell ref="W478:W480"/>
    <mergeCell ref="X478:X480"/>
    <mergeCell ref="Y478:Y480"/>
    <mergeCell ref="E480:F480"/>
    <mergeCell ref="G480:H480"/>
    <mergeCell ref="I480:J480"/>
    <mergeCell ref="N480:O480"/>
    <mergeCell ref="P480:Q480"/>
    <mergeCell ref="R480:S480"/>
    <mergeCell ref="A515:Y515"/>
    <mergeCell ref="A520:A522"/>
    <mergeCell ref="B520:B522"/>
    <mergeCell ref="C520:C522"/>
    <mergeCell ref="D520:D522"/>
    <mergeCell ref="E520:K521"/>
    <mergeCell ref="N520:T521"/>
    <mergeCell ref="W520:W522"/>
    <mergeCell ref="R564:S564"/>
    <mergeCell ref="A557:Y557"/>
    <mergeCell ref="A562:A564"/>
    <mergeCell ref="B562:B564"/>
    <mergeCell ref="C562:C564"/>
    <mergeCell ref="D562:D564"/>
    <mergeCell ref="E562:K563"/>
    <mergeCell ref="N562:T563"/>
    <mergeCell ref="W562:W564"/>
    <mergeCell ref="X562:X564"/>
    <mergeCell ref="Y562:Y564"/>
    <mergeCell ref="E564:F564"/>
    <mergeCell ref="G564:H564"/>
    <mergeCell ref="I564:J564"/>
    <mergeCell ref="N564:O564"/>
    <mergeCell ref="P564:Q564"/>
    <mergeCell ref="A600:Y600"/>
    <mergeCell ref="A605:A607"/>
    <mergeCell ref="B605:B607"/>
    <mergeCell ref="C605:C607"/>
    <mergeCell ref="D605:D607"/>
    <mergeCell ref="E605:K606"/>
    <mergeCell ref="N605:T606"/>
    <mergeCell ref="W605:W607"/>
    <mergeCell ref="X605:X607"/>
    <mergeCell ref="Y605:Y607"/>
    <mergeCell ref="E607:F607"/>
    <mergeCell ref="G607:H607"/>
    <mergeCell ref="I607:J607"/>
    <mergeCell ref="N607:O607"/>
    <mergeCell ref="P607:Q607"/>
    <mergeCell ref="R607:S607"/>
    <mergeCell ref="A641:Y641"/>
    <mergeCell ref="A646:A648"/>
    <mergeCell ref="B646:B648"/>
    <mergeCell ref="C646:C648"/>
    <mergeCell ref="D646:D648"/>
    <mergeCell ref="E646:K647"/>
    <mergeCell ref="N646:T647"/>
    <mergeCell ref="W646:W648"/>
    <mergeCell ref="X646:X648"/>
    <mergeCell ref="Y646:Y648"/>
    <mergeCell ref="E648:F648"/>
    <mergeCell ref="G648:H648"/>
    <mergeCell ref="I648:J648"/>
    <mergeCell ref="N648:O648"/>
    <mergeCell ref="P648:Q648"/>
    <mergeCell ref="R648:S648"/>
    <mergeCell ref="A683:Y683"/>
    <mergeCell ref="A688:A690"/>
    <mergeCell ref="B688:B690"/>
    <mergeCell ref="C688:C690"/>
    <mergeCell ref="D688:D690"/>
    <mergeCell ref="E688:K689"/>
    <mergeCell ref="N688:T689"/>
    <mergeCell ref="W688:W690"/>
    <mergeCell ref="X688:X690"/>
    <mergeCell ref="Y688:Y690"/>
    <mergeCell ref="E690:F690"/>
    <mergeCell ref="G690:H690"/>
    <mergeCell ref="I690:J690"/>
    <mergeCell ref="N690:O690"/>
    <mergeCell ref="P690:Q690"/>
    <mergeCell ref="R734:S734"/>
    <mergeCell ref="R690:S690"/>
    <mergeCell ref="A727:Y727"/>
    <mergeCell ref="A732:A734"/>
    <mergeCell ref="B732:B734"/>
    <mergeCell ref="C732:C734"/>
    <mergeCell ref="D732:D734"/>
    <mergeCell ref="E732:K733"/>
    <mergeCell ref="N732:T733"/>
    <mergeCell ref="W732:W734"/>
    <mergeCell ref="X732:X734"/>
    <mergeCell ref="Y732:Y734"/>
    <mergeCell ref="E734:F734"/>
    <mergeCell ref="G734:H734"/>
    <mergeCell ref="I734:J734"/>
    <mergeCell ref="N734:O734"/>
    <mergeCell ref="P734:Q734"/>
  </mergeCells>
  <phoneticPr fontId="0" type="noConversion"/>
  <conditionalFormatting sqref="AF85:AF86 AH85:AH86 AO85:AO86 AD85:AD86 AK85:AK86 AM85:AM86 AF364:AF388 AH364:AH388 AO364:AO388 AD364:AD388 AK364:AK388 AM364:AM388 E10:E13 G10:G13 I10:I13 N10:N13 P10:P13 R10:R13 E51:E59 G51:G59 I51:I59 N51:N59 P51:P59 R51:R59 E95:E96 G95:G96 I95:I96 N95:N96 P95:P96 R95:R96 E352:E355 G352:G355 I352:I355 N352:N355 P352:P355 R352:R355 E397:E401 G397:G401 I397:I401 N397:N401 P397:P401 R397:R401 E481 G481 I481 N481 P481 R481 R575 P575 N575 I575 G575 E575 R583 P583 N583 I583 G583 E583 R630 R608:R627 P630 P608:P627 N630 N608:N627 I630 I608:I627 G630 G608:G627 E630 E608:E627 E649:E661 G649:G661 I649:I661 N649:N661 P649:P661 R649:R661 E735:E744 G735:G744 I735:I744 N735:N744 P735:P744 R735:R744 R357:R359 P357:P359 N357:N359 I357:I359 G357:G359 E357:E359 E361 G361 I361 N361 P361 R361 E691:E703 G691:G703 I691:I703 N691:N703 P691:P703 R691:R703 R98:R108 P98:P108 N98:N108 I98:I108 G98:G108 E98:E108 E523:E538 G523:G538 I523:I538 N523:N538 P523:P538 R523:R538 E540:E543 G540:G543 I540:I543 N540:N543 P540:P543 R540:R543 R64 P64 N64 I64 G64 E64 R746:R758 P746:P758 N746:N758 I746:I758 G746:G758 E746:E758 E565:E572 G565:G572 I565:I572 N565:N572 P565:P572 R565:R572 E224:E235 G224:G235 I224:I235 N224:N235 P224:P235 R224:R235 R61:R62 P61:P62 N61:N62 I61:I62 G61:G62 E61:E62 R483:R506 P483:P506 N483:N506 I483:I506 G483:G506 E483:E506 R412:R414 P412:P414 N412:N414 I412:I414 G412:G414 E412:E414 E141:E162 G141:G162 I141:I162 N141:N162 P141:P162 R141:R162 R30:R35 P30:P35 N30:N35 I30:I35 G30:G35 E30:E35 E268:E295 G268:G295 I268:I295 N268:N295 P268:P295 R268:R295 R578 P578 N578 I578 G578 E578 R585:R586 R581 P585:P586 P581 N585:N586 N581 I585:I586 I581 G585:G586 G581 E585:E586 E581 R663:R665 P663:P665 N663:N665 I663:I665 G663:G665 E663:E665 E667:E669 G667:G669 I667:I669 N667:N669 P667:P669 R667:R669 E311:E334 G311:G334 I311:I334 N311:N334 P311:P334 R311:R334 R705 P705 N705 I705 G705 E705 E182:E197 G182:G197 I182:I197 N182:N197 P182:P197 R182:R197 E110 G110 I110 N110 P110 R110 R403:R409 P403:P409 N403:N409 I403:I409 G403:G409 E403:E409 E15:E28 G15:G28 I15:I28 N15:N28 P15:P28 R15:R28">
    <cfRule type="cellIs" dxfId="1681" priority="30774" stopIfTrue="1" operator="lessThan">
      <formula>$E$1/$E$1*60</formula>
    </cfRule>
    <cfRule type="cellIs" dxfId="1680" priority="30775" stopIfTrue="1" operator="between">
      <formula>$E$1/$E$1*60</formula>
      <formula>$E$1/$E$1*89</formula>
    </cfRule>
    <cfRule type="cellIs" dxfId="1679" priority="30776" stopIfTrue="1" operator="greaterThanOrEqual">
      <formula>$E$1/$E$1*90</formula>
    </cfRule>
  </conditionalFormatting>
  <conditionalFormatting sqref="AE85:AE86 AG85:AG86 AP85:AP86 AL85:AL86 AN85:AN86 AI85:AI86 AE364:AE388 AG364:AG388 AP364:AP388 AL364:AL388 AN364:AN388 AI364:AI388 F10:F13 H10:H13 O10:O13 Q10:Q13 S10:T13 F51:F59 H51:H59 O51:O59 Q51:Q59 S51:T51 F95:F96 H95:H96 O95:O96 Q95:Q96 F352:F355 H352:H355 O352:O355 Q352:Q355 J352:M352 F397:F401 H397:H401 O397:O401 Q397:Q401 S397:T401 F481 H481 O481 Q481 J481:K481 S481:T481 J575 Q575 O575 H575 F575 S575:T575 J583 Q583 O583 H583 F583 S583:T583 J630:K630 Q630 Q608:Q627 O630 O608:O627 H630 H608:H627 F630 F608:F627 S630:T630 S608:T627 F649:F661 H649:H661 O649:O661 Q649:Q661 J649:K649 S649:T649 F735:F744 H735:H744 O735:O744 Q735:Q744 J735:M735 S735:V735 S357:S359 J357:K359 Q357:Q359 O357:O359 H357:H359 F357:F359 F361 H361 O361 Q361 J361:K361 S361 F691:F703 H691:H703 O691:O703 Q691:Q703 J691:M691 S691:V691 S98:T108 J98:K108 Q98:Q108 O98:O108 H98:H108 F98:F108 F523:F538 H523:H538 O523:O538 Q523:Q538 S523:T523 F540:F543 H540:H543 O540:O543 Q540:Q543 J540:K543 S540:S543 S64 J64:K64 Q64 O64 H64 F64 S746:T758 J746:J758 Q746:Q758 O746:O758 H746:H758 F746:F758 F565:F572 H565:H572 O565:O572 Q565:Q572 S565:T572 F224:F235 H224:H235 O224:O235 Q224:Q235 S61:S62 J61:K62 Q61:Q62 O61:O62 H61:H62 F61:F62 S483:T506 J483:K506 Q483:Q506 O483:O506 H483:H506 F483:F506 S412:T414 J412:K414 Q412:Q414 O412:O414 H412:H414 F412:F414 F141:F162 H141:H162 O141:O162 Q141:Q162 S30:T35 J30:K35 Q30:Q35 O30:O35 H30:H35 F30:F35 F268:F295 H268:H295 O268:O295 Q268:Q295 J578 Q578 O578 H578 F578 S578:T578 J585:J586 J581 Q585:Q586 Q581 O585:O586 O581 H585:H586 H581 F585:F586 F581 S585:T586 S581:T581 S663:S665 J663:J665 Q663:Q665 O663:O665 H663:H665 F663:F665 F667:F669 H667:H669 O667:O669 Q667:Q669 J667:J669 S667:S669 F311:F334 H311:H334 O311:O334 Q311:Q334 S705:T705 J705:K705 Q705 O705 H705 F705 J736:J744 S692:S703 T692:T704 F182:F197 H182:H197 O182:O197 Q182:Q197 J182:M197 S182:V197 J353:K355 S352:V352 S353:S355 J692:K703 L692:M705 U692:V705 K736:M758 S736:T744 U736:V758 J650:J661 K650:K670 F110 H110 O110 Q110 J110:K110 S110:T110 J142:J162 S650:S661 T650:T670 S52:S59 T52:T64 S524:S538 T524:T544 J141:M141 K142:M164 S141:V141 S142:T162 U142:V164 J95:M95 J96:K96 L96:M110 S95:V95 S96:T96 U96:V110 J51:M51 J52:K59 L52:M64 J10:K13 J224:M235 S224:V235 J268:M295 S268:V295 J311:M334 S311:V334 L352:M362 J397:M397 J398:K401 J523:K538 J565:K565 J608:K627 S403:T409 J403:K409 Q403:Q409 O403:O409 H403:H409 F403:F409 L398:M417 U397:V417 F15:F28 H15:H28 O15:O28 Q15:Q28 J15:K28 S15:T28 L25:M36 U25:V36 J566:J572 T353:V362 K566:K586">
    <cfRule type="cellIs" dxfId="1678" priority="30777" stopIfTrue="1" operator="lessThan">
      <formula>$F$1/$F$1*9%</formula>
    </cfRule>
    <cfRule type="cellIs" dxfId="1677" priority="30778" stopIfTrue="1" operator="between">
      <formula>$F$1/$F$1*9%</formula>
      <formula>$F$1/$F$1*13.4%</formula>
    </cfRule>
    <cfRule type="cellIs" dxfId="1676" priority="30779" stopIfTrue="1" operator="greaterThanOrEqual">
      <formula>$F$1/$F$1*13.5%</formula>
    </cfRule>
  </conditionalFormatting>
  <conditionalFormatting sqref="AS85:AS86 AS364:AS388 X98:X99 X193:X195 X291:X293 X485:X487 X530 X533:X535 X543 X578 X572 X630 X613 X694:X695 X185:X187 X703 X525:X527 X495:X496 X30:X35 X24:X28">
    <cfRule type="expression" dxfId="1675" priority="30780" stopIfTrue="1">
      <formula>F</formula>
    </cfRule>
    <cfRule type="expression" dxfId="1674" priority="30781" stopIfTrue="1">
      <formula>A</formula>
    </cfRule>
  </conditionalFormatting>
  <conditionalFormatting sqref="W1:X1 AR85:AR86 AR364:AR388 W141:W144 W268 W311:W313 W332:W334 W438:W439 W449 W501:W506 AR633:AR640 W735:W736 W10:W13 W51:W59 W95:W96 W157:W162 W280 W481 W572 W575 W583 W630 W608:W627 W649:W661 W691:W695 W749:W758 W700:W703 W98:W108 W524:W538 W416 W540:W543 W64 W224:W235 W61:W62 W483:W496 W412:W414 W146 W155 W30:W35 W287:W295 W578 W585:W586 W581 W663:W665 W667:W669 W705 W182:W197 W352:W362 W110 W397:W409 W15:W28">
    <cfRule type="cellIs" dxfId="1673" priority="30782" stopIfTrue="1" operator="lessThan">
      <formula>$W$1/$W$1*60%</formula>
    </cfRule>
    <cfRule type="cellIs" dxfId="1672" priority="30783" stopIfTrue="1" operator="between">
      <formula>$W$1/$W$1*60%</formula>
      <formula>$W$1/$W$1*89%</formula>
    </cfRule>
    <cfRule type="cellIs" dxfId="1671" priority="30784" stopIfTrue="1" operator="greaterThanOrEqual">
      <formula>$W$1/$W$1*90%</formula>
    </cfRule>
  </conditionalFormatting>
  <conditionalFormatting sqref="K1:M1 T1:V1 AQ85:AQ86 AJ85:AJ86 T85:V86 AQ364:AQ388 AJ364:AJ388 T364:V388">
    <cfRule type="cellIs" dxfId="1670" priority="30785" stopIfTrue="1" operator="lessThan">
      <formula>$F$1/$F$1*1%</formula>
    </cfRule>
    <cfRule type="cellIs" dxfId="1669" priority="30786" stopIfTrue="1" operator="between">
      <formula>$F$1/$F$1*1%</formula>
      <formula>$F$1/$F$1*4%</formula>
    </cfRule>
    <cfRule type="cellIs" dxfId="1668" priority="30787" stopIfTrue="1" operator="greaterThanOrEqual">
      <formula>$F$1/$F$1*5%</formula>
    </cfRule>
  </conditionalFormatting>
  <conditionalFormatting sqref="T85:V86 T364:V388">
    <cfRule type="cellIs" dxfId="1667" priority="30788" stopIfTrue="1" operator="lessThan">
      <formula>#REF!/#REF!*1%</formula>
    </cfRule>
    <cfRule type="cellIs" dxfId="1666" priority="30789" stopIfTrue="1" operator="between">
      <formula>#REF!/#REF!*1%</formula>
      <formula>#REF!/#REF!*4%</formula>
    </cfRule>
    <cfRule type="cellIs" dxfId="1665" priority="30790" stopIfTrue="1" operator="greaterThanOrEqual">
      <formula>#REF!/#REF!*5%</formula>
    </cfRule>
  </conditionalFormatting>
  <conditionalFormatting sqref="X7">
    <cfRule type="expression" dxfId="1664" priority="3447" stopIfTrue="1">
      <formula>F</formula>
    </cfRule>
    <cfRule type="expression" dxfId="1663" priority="3448" stopIfTrue="1">
      <formula>A</formula>
    </cfRule>
  </conditionalFormatting>
  <conditionalFormatting sqref="K9 T9">
    <cfRule type="cellIs" dxfId="1662" priority="3455" stopIfTrue="1" operator="lessThan">
      <formula>#REF!/#REF!*1%</formula>
    </cfRule>
    <cfRule type="cellIs" dxfId="1661" priority="3456" stopIfTrue="1" operator="between">
      <formula>#REF!/#REF!*1%</formula>
      <formula>#REF!/#REF!*4%</formula>
    </cfRule>
    <cfRule type="cellIs" dxfId="1660" priority="3457" stopIfTrue="1" operator="greaterThanOrEqual">
      <formula>#REF!/#REF!*5%</formula>
    </cfRule>
  </conditionalFormatting>
  <conditionalFormatting sqref="W7">
    <cfRule type="cellIs" dxfId="1659" priority="3458" stopIfTrue="1" operator="lessThan">
      <formula>#REF!/#REF!*60%</formula>
    </cfRule>
    <cfRule type="cellIs" dxfId="1658" priority="3459" stopIfTrue="1" operator="between">
      <formula>#REF!/#REF!*60%</formula>
      <formula>#REF!/#REF!*89%</formula>
    </cfRule>
    <cfRule type="cellIs" dxfId="1657" priority="3460" stopIfTrue="1" operator="greaterThanOrEqual">
      <formula>#REF!/#REF!*90%</formula>
    </cfRule>
  </conditionalFormatting>
  <conditionalFormatting sqref="X59 X61">
    <cfRule type="expression" dxfId="1656" priority="3280" stopIfTrue="1">
      <formula>F</formula>
    </cfRule>
    <cfRule type="expression" dxfId="1655" priority="3281" stopIfTrue="1">
      <formula>A</formula>
    </cfRule>
  </conditionalFormatting>
  <conditionalFormatting sqref="X141">
    <cfRule type="expression" dxfId="1654" priority="3164" stopIfTrue="1">
      <formula>F</formula>
    </cfRule>
    <cfRule type="expression" dxfId="1653" priority="3165" stopIfTrue="1">
      <formula>A</formula>
    </cfRule>
  </conditionalFormatting>
  <conditionalFormatting sqref="AF37:AF42 AH37:AH42 AO37:AO42 AD37:AD42 AK37:AK42 AM37:AM42">
    <cfRule type="cellIs" dxfId="1652" priority="3316" stopIfTrue="1" operator="lessThan">
      <formula>$E$1/$E$1*60</formula>
    </cfRule>
    <cfRule type="cellIs" dxfId="1651" priority="3317" stopIfTrue="1" operator="between">
      <formula>$E$1/$E$1*60</formula>
      <formula>$E$1/$E$1*89</formula>
    </cfRule>
    <cfRule type="cellIs" dxfId="1650" priority="3318" stopIfTrue="1" operator="greaterThanOrEqual">
      <formula>$E$1/$E$1*90</formula>
    </cfRule>
  </conditionalFormatting>
  <conditionalFormatting sqref="AE37:AE42 AG37:AG42 AP37:AP42 AL37:AL42 AN37:AN42 AI37:AI42">
    <cfRule type="cellIs" dxfId="1649" priority="3319" stopIfTrue="1" operator="lessThan">
      <formula>$F$1/$F$1*9%</formula>
    </cfRule>
    <cfRule type="cellIs" dxfId="1648" priority="3320" stopIfTrue="1" operator="between">
      <formula>$F$1/$F$1*9%</formula>
      <formula>$F$1/$F$1*13.4%</formula>
    </cfRule>
    <cfRule type="cellIs" dxfId="1647" priority="3321" stopIfTrue="1" operator="greaterThanOrEqual">
      <formula>$F$1/$F$1*13.5%</formula>
    </cfRule>
  </conditionalFormatting>
  <conditionalFormatting sqref="AS37:AS42">
    <cfRule type="expression" dxfId="1646" priority="3322" stopIfTrue="1">
      <formula>F</formula>
    </cfRule>
    <cfRule type="expression" dxfId="1645" priority="3323" stopIfTrue="1">
      <formula>A</formula>
    </cfRule>
  </conditionalFormatting>
  <conditionalFormatting sqref="AR37:AR42">
    <cfRule type="cellIs" dxfId="1644" priority="3324" stopIfTrue="1" operator="lessThan">
      <formula>$W$1/$W$1*60%</formula>
    </cfRule>
    <cfRule type="cellIs" dxfId="1643" priority="3325" stopIfTrue="1" operator="between">
      <formula>$W$1/$W$1*60%</formula>
      <formula>$W$1/$W$1*89%</formula>
    </cfRule>
    <cfRule type="cellIs" dxfId="1642" priority="3326" stopIfTrue="1" operator="greaterThanOrEqual">
      <formula>$W$1/$W$1*90%</formula>
    </cfRule>
  </conditionalFormatting>
  <conditionalFormatting sqref="AQ37:AQ42 AJ37:AJ42 T37:V42">
    <cfRule type="cellIs" dxfId="1641" priority="3327" stopIfTrue="1" operator="lessThan">
      <formula>$F$1/$F$1*1%</formula>
    </cfRule>
    <cfRule type="cellIs" dxfId="1640" priority="3328" stopIfTrue="1" operator="between">
      <formula>$F$1/$F$1*1%</formula>
      <formula>$F$1/$F$1*4%</formula>
    </cfRule>
    <cfRule type="cellIs" dxfId="1639" priority="3329" stopIfTrue="1" operator="greaterThanOrEqual">
      <formula>$F$1/$F$1*5%</formula>
    </cfRule>
  </conditionalFormatting>
  <conditionalFormatting sqref="T37:V42">
    <cfRule type="cellIs" dxfId="1638" priority="3330" stopIfTrue="1" operator="lessThan">
      <formula>#REF!/#REF!*1%</formula>
    </cfRule>
    <cfRule type="cellIs" dxfId="1637" priority="3331" stopIfTrue="1" operator="between">
      <formula>#REF!/#REF!*1%</formula>
      <formula>#REF!/#REF!*4%</formula>
    </cfRule>
    <cfRule type="cellIs" dxfId="1636" priority="3332" stopIfTrue="1" operator="greaterThanOrEqual">
      <formula>#REF!/#REF!*5%</formula>
    </cfRule>
  </conditionalFormatting>
  <conditionalFormatting sqref="AF66:AF84 AH66:AH84 AO66:AO84 AD66:AD84 AK66:AK84 AM66:AM84">
    <cfRule type="cellIs" dxfId="1635" priority="3296" stopIfTrue="1" operator="lessThan">
      <formula>$E$1/$E$1*60</formula>
    </cfRule>
    <cfRule type="cellIs" dxfId="1634" priority="3297" stopIfTrue="1" operator="between">
      <formula>$E$1/$E$1*60</formula>
      <formula>$E$1/$E$1*89</formula>
    </cfRule>
    <cfRule type="cellIs" dxfId="1633" priority="3298" stopIfTrue="1" operator="greaterThanOrEqual">
      <formula>$E$1/$E$1*90</formula>
    </cfRule>
  </conditionalFormatting>
  <conditionalFormatting sqref="AE66:AE84 AG66:AG84 AP66:AP84 AL66:AL84 AN66:AN84 AI66:AI84">
    <cfRule type="cellIs" dxfId="1632" priority="3299" stopIfTrue="1" operator="lessThan">
      <formula>$F$1/$F$1*9%</formula>
    </cfRule>
    <cfRule type="cellIs" dxfId="1631" priority="3300" stopIfTrue="1" operator="between">
      <formula>$F$1/$F$1*9%</formula>
      <formula>$F$1/$F$1*13.4%</formula>
    </cfRule>
    <cfRule type="cellIs" dxfId="1630" priority="3301" stopIfTrue="1" operator="greaterThanOrEqual">
      <formula>$F$1/$F$1*13.5%</formula>
    </cfRule>
  </conditionalFormatting>
  <conditionalFormatting sqref="X48 AS66:AS84">
    <cfRule type="expression" dxfId="1629" priority="3302" stopIfTrue="1">
      <formula>F</formula>
    </cfRule>
    <cfRule type="expression" dxfId="1628" priority="3303" stopIfTrue="1">
      <formula>A</formula>
    </cfRule>
  </conditionalFormatting>
  <conditionalFormatting sqref="AR66:AR84">
    <cfRule type="cellIs" dxfId="1627" priority="3304" stopIfTrue="1" operator="lessThan">
      <formula>$W$1/$W$1*60%</formula>
    </cfRule>
    <cfRule type="cellIs" dxfId="1626" priority="3305" stopIfTrue="1" operator="between">
      <formula>$W$1/$W$1*60%</formula>
      <formula>$W$1/$W$1*89%</formula>
    </cfRule>
    <cfRule type="cellIs" dxfId="1625" priority="3306" stopIfTrue="1" operator="greaterThanOrEqual">
      <formula>$W$1/$W$1*90%</formula>
    </cfRule>
  </conditionalFormatting>
  <conditionalFormatting sqref="AQ66:AQ84 AJ66:AJ84 T66:V84">
    <cfRule type="cellIs" dxfId="1624" priority="3307" stopIfTrue="1" operator="lessThan">
      <formula>$F$1/$F$1*1%</formula>
    </cfRule>
    <cfRule type="cellIs" dxfId="1623" priority="3308" stopIfTrue="1" operator="between">
      <formula>$F$1/$F$1*1%</formula>
      <formula>$F$1/$F$1*4%</formula>
    </cfRule>
    <cfRule type="cellIs" dxfId="1622" priority="3309" stopIfTrue="1" operator="greaterThanOrEqual">
      <formula>$F$1/$F$1*5%</formula>
    </cfRule>
  </conditionalFormatting>
  <conditionalFormatting sqref="T66:V84">
    <cfRule type="cellIs" dxfId="1621" priority="3310" stopIfTrue="1" operator="lessThan">
      <formula>#REF!/#REF!*1%</formula>
    </cfRule>
    <cfRule type="cellIs" dxfId="1620" priority="3311" stopIfTrue="1" operator="between">
      <formula>#REF!/#REF!*1%</formula>
      <formula>#REF!/#REF!*4%</formula>
    </cfRule>
    <cfRule type="cellIs" dxfId="1619" priority="3312" stopIfTrue="1" operator="greaterThanOrEqual">
      <formula>#REF!/#REF!*5%</formula>
    </cfRule>
  </conditionalFormatting>
  <conditionalFormatting sqref="W48">
    <cfRule type="cellIs" dxfId="1618" priority="3313" stopIfTrue="1" operator="lessThan">
      <formula>#REF!/#REF!*60%</formula>
    </cfRule>
    <cfRule type="cellIs" dxfId="1617" priority="3314" stopIfTrue="1" operator="between">
      <formula>#REF!/#REF!*60%</formula>
      <formula>#REF!/#REF!*89%</formula>
    </cfRule>
    <cfRule type="cellIs" dxfId="1616" priority="3315" stopIfTrue="1" operator="greaterThanOrEqual">
      <formula>#REF!/#REF!*90%</formula>
    </cfRule>
  </conditionalFormatting>
  <conditionalFormatting sqref="X52">
    <cfRule type="expression" dxfId="1615" priority="3294" stopIfTrue="1">
      <formula>F</formula>
    </cfRule>
    <cfRule type="expression" dxfId="1614" priority="3295" stopIfTrue="1">
      <formula>A</formula>
    </cfRule>
  </conditionalFormatting>
  <conditionalFormatting sqref="X51">
    <cfRule type="expression" dxfId="1613" priority="3292" stopIfTrue="1">
      <formula>F</formula>
    </cfRule>
    <cfRule type="expression" dxfId="1612" priority="3293" stopIfTrue="1">
      <formula>A</formula>
    </cfRule>
  </conditionalFormatting>
  <conditionalFormatting sqref="X53 X58">
    <cfRule type="expression" dxfId="1611" priority="3287" stopIfTrue="1">
      <formula>F</formula>
    </cfRule>
    <cfRule type="expression" dxfId="1610" priority="3288" stopIfTrue="1">
      <formula>A</formula>
    </cfRule>
  </conditionalFormatting>
  <conditionalFormatting sqref="X54:X57">
    <cfRule type="expression" dxfId="1609" priority="3282" stopIfTrue="1">
      <formula>F</formula>
    </cfRule>
    <cfRule type="expression" dxfId="1608" priority="3283" stopIfTrue="1">
      <formula>A</formula>
    </cfRule>
  </conditionalFormatting>
  <conditionalFormatting sqref="Y55 Y57">
    <cfRule type="cellIs" dxfId="1607" priority="3284" stopIfTrue="1" operator="lessThan">
      <formula>#REF!/#REF!*60%</formula>
    </cfRule>
    <cfRule type="cellIs" dxfId="1606" priority="3285" stopIfTrue="1" operator="between">
      <formula>#REF!/#REF!*60%</formula>
      <formula>#REF!/#REF!*89%</formula>
    </cfRule>
    <cfRule type="cellIs" dxfId="1605" priority="3286" stopIfTrue="1" operator="greaterThanOrEqual">
      <formula>#REF!/#REF!*90%</formula>
    </cfRule>
  </conditionalFormatting>
  <conditionalFormatting sqref="X64">
    <cfRule type="expression" dxfId="1604" priority="3271" stopIfTrue="1">
      <formula>F</formula>
    </cfRule>
    <cfRule type="expression" dxfId="1603" priority="3272" stopIfTrue="1">
      <formula>A</formula>
    </cfRule>
  </conditionalFormatting>
  <conditionalFormatting sqref="Y64">
    <cfRule type="cellIs" dxfId="1602" priority="3273" stopIfTrue="1" operator="lessThan">
      <formula>#REF!/#REF!*60%</formula>
    </cfRule>
    <cfRule type="cellIs" dxfId="1601" priority="3274" stopIfTrue="1" operator="between">
      <formula>#REF!/#REF!*60%</formula>
      <formula>#REF!/#REF!*89%</formula>
    </cfRule>
    <cfRule type="cellIs" dxfId="1600" priority="3275" stopIfTrue="1" operator="greaterThanOrEqual">
      <formula>#REF!/#REF!*90%</formula>
    </cfRule>
  </conditionalFormatting>
  <conditionalFormatting sqref="X62">
    <cfRule type="expression" dxfId="1599" priority="3269" stopIfTrue="1">
      <formula>F</formula>
    </cfRule>
    <cfRule type="expression" dxfId="1598" priority="3270" stopIfTrue="1">
      <formula>A</formula>
    </cfRule>
  </conditionalFormatting>
  <conditionalFormatting sqref="AF65 AH65 AO65 AD65 AK65 AM65">
    <cfRule type="cellIs" dxfId="1597" priority="3252" stopIfTrue="1" operator="lessThan">
      <formula>$E$1/$E$1*60</formula>
    </cfRule>
    <cfRule type="cellIs" dxfId="1596" priority="3253" stopIfTrue="1" operator="between">
      <formula>$E$1/$E$1*60</formula>
      <formula>$E$1/$E$1*89</formula>
    </cfRule>
    <cfRule type="cellIs" dxfId="1595" priority="3254" stopIfTrue="1" operator="greaterThanOrEqual">
      <formula>$E$1/$E$1*90</formula>
    </cfRule>
  </conditionalFormatting>
  <conditionalFormatting sqref="AE65 AG65 AP65 AL65 AN65 AI65">
    <cfRule type="cellIs" dxfId="1594" priority="3255" stopIfTrue="1" operator="lessThan">
      <formula>$F$1/$F$1*9%</formula>
    </cfRule>
    <cfRule type="cellIs" dxfId="1593" priority="3256" stopIfTrue="1" operator="between">
      <formula>$F$1/$F$1*9%</formula>
      <formula>$F$1/$F$1*13.4%</formula>
    </cfRule>
    <cfRule type="cellIs" dxfId="1592" priority="3257" stopIfTrue="1" operator="greaterThanOrEqual">
      <formula>$F$1/$F$1*13.5%</formula>
    </cfRule>
  </conditionalFormatting>
  <conditionalFormatting sqref="AS65">
    <cfRule type="expression" dxfId="1591" priority="3258" stopIfTrue="1">
      <formula>F</formula>
    </cfRule>
    <cfRule type="expression" dxfId="1590" priority="3259" stopIfTrue="1">
      <formula>A</formula>
    </cfRule>
  </conditionalFormatting>
  <conditionalFormatting sqref="AR65">
    <cfRule type="cellIs" dxfId="1589" priority="3260" stopIfTrue="1" operator="lessThan">
      <formula>$W$1/$W$1*60%</formula>
    </cfRule>
    <cfRule type="cellIs" dxfId="1588" priority="3261" stopIfTrue="1" operator="between">
      <formula>$W$1/$W$1*60%</formula>
      <formula>$W$1/$W$1*89%</formula>
    </cfRule>
    <cfRule type="cellIs" dxfId="1587" priority="3262" stopIfTrue="1" operator="greaterThanOrEqual">
      <formula>$W$1/$W$1*90%</formula>
    </cfRule>
  </conditionalFormatting>
  <conditionalFormatting sqref="AQ65 AJ65 T65:V65">
    <cfRule type="cellIs" dxfId="1586" priority="3263" stopIfTrue="1" operator="lessThan">
      <formula>$F$1/$F$1*1%</formula>
    </cfRule>
    <cfRule type="cellIs" dxfId="1585" priority="3264" stopIfTrue="1" operator="between">
      <formula>$F$1/$F$1*1%</formula>
      <formula>$F$1/$F$1*4%</formula>
    </cfRule>
    <cfRule type="cellIs" dxfId="1584" priority="3265" stopIfTrue="1" operator="greaterThanOrEqual">
      <formula>$F$1/$F$1*5%</formula>
    </cfRule>
  </conditionalFormatting>
  <conditionalFormatting sqref="T65:V65">
    <cfRule type="cellIs" dxfId="1583" priority="3266" stopIfTrue="1" operator="lessThan">
      <formula>#REF!/#REF!*1%</formula>
    </cfRule>
    <cfRule type="cellIs" dxfId="1582" priority="3267" stopIfTrue="1" operator="between">
      <formula>#REF!/#REF!*1%</formula>
      <formula>#REF!/#REF!*4%</formula>
    </cfRule>
    <cfRule type="cellIs" dxfId="1581" priority="3268" stopIfTrue="1" operator="greaterThanOrEqual">
      <formula>#REF!/#REF!*5%</formula>
    </cfRule>
  </conditionalFormatting>
  <conditionalFormatting sqref="AF112:AF132 AH112:AH132 AO112:AO132 AD112:AD132 AK112:AK132 AM112:AM132">
    <cfRule type="cellIs" dxfId="1580" priority="3232" stopIfTrue="1" operator="lessThan">
      <formula>$E$1/$E$1*60</formula>
    </cfRule>
    <cfRule type="cellIs" dxfId="1579" priority="3233" stopIfTrue="1" operator="between">
      <formula>$E$1/$E$1*60</formula>
      <formula>$E$1/$E$1*89</formula>
    </cfRule>
    <cfRule type="cellIs" dxfId="1578" priority="3234" stopIfTrue="1" operator="greaterThanOrEqual">
      <formula>$E$1/$E$1*90</formula>
    </cfRule>
  </conditionalFormatting>
  <conditionalFormatting sqref="AE112:AE132 AG112:AG132 AP112:AP132 AL112:AL132 AN112:AN132 AI112:AI132">
    <cfRule type="cellIs" dxfId="1577" priority="3235" stopIfTrue="1" operator="lessThan">
      <formula>$F$1/$F$1*9%</formula>
    </cfRule>
    <cfRule type="cellIs" dxfId="1576" priority="3236" stopIfTrue="1" operator="between">
      <formula>$F$1/$F$1*9%</formula>
      <formula>$F$1/$F$1*13.4%</formula>
    </cfRule>
    <cfRule type="cellIs" dxfId="1575" priority="3237" stopIfTrue="1" operator="greaterThanOrEqual">
      <formula>$F$1/$F$1*13.5%</formula>
    </cfRule>
  </conditionalFormatting>
  <conditionalFormatting sqref="X92 AS112:AS132">
    <cfRule type="expression" dxfId="1574" priority="3238" stopIfTrue="1">
      <formula>F</formula>
    </cfRule>
    <cfRule type="expression" dxfId="1573" priority="3239" stopIfTrue="1">
      <formula>A</formula>
    </cfRule>
  </conditionalFormatting>
  <conditionalFormatting sqref="AR112:AR132">
    <cfRule type="cellIs" dxfId="1572" priority="3240" stopIfTrue="1" operator="lessThan">
      <formula>$W$1/$W$1*60%</formula>
    </cfRule>
    <cfRule type="cellIs" dxfId="1571" priority="3241" stopIfTrue="1" operator="between">
      <formula>$W$1/$W$1*60%</formula>
      <formula>$W$1/$W$1*89%</formula>
    </cfRule>
    <cfRule type="cellIs" dxfId="1570" priority="3242" stopIfTrue="1" operator="greaterThanOrEqual">
      <formula>$W$1/$W$1*90%</formula>
    </cfRule>
  </conditionalFormatting>
  <conditionalFormatting sqref="AQ112:AQ132 AJ112:AJ132 T112:V132">
    <cfRule type="cellIs" dxfId="1569" priority="3243" stopIfTrue="1" operator="lessThan">
      <formula>$F$1/$F$1*1%</formula>
    </cfRule>
    <cfRule type="cellIs" dxfId="1568" priority="3244" stopIfTrue="1" operator="between">
      <formula>$F$1/$F$1*1%</formula>
      <formula>$F$1/$F$1*4%</formula>
    </cfRule>
    <cfRule type="cellIs" dxfId="1567" priority="3245" stopIfTrue="1" operator="greaterThanOrEqual">
      <formula>$F$1/$F$1*5%</formula>
    </cfRule>
  </conditionalFormatting>
  <conditionalFormatting sqref="T112:V132 K94 T94">
    <cfRule type="cellIs" dxfId="1566" priority="3246" stopIfTrue="1" operator="lessThan">
      <formula>#REF!/#REF!*1%</formula>
    </cfRule>
    <cfRule type="cellIs" dxfId="1565" priority="3247" stopIfTrue="1" operator="between">
      <formula>#REF!/#REF!*1%</formula>
      <formula>#REF!/#REF!*4%</formula>
    </cfRule>
    <cfRule type="cellIs" dxfId="1564" priority="3248" stopIfTrue="1" operator="greaterThanOrEqual">
      <formula>#REF!/#REF!*5%</formula>
    </cfRule>
  </conditionalFormatting>
  <conditionalFormatting sqref="W92">
    <cfRule type="cellIs" dxfId="1563" priority="3249" stopIfTrue="1" operator="lessThan">
      <formula>#REF!/#REF!*60%</formula>
    </cfRule>
    <cfRule type="cellIs" dxfId="1562" priority="3250" stopIfTrue="1" operator="between">
      <formula>#REF!/#REF!*60%</formula>
      <formula>#REF!/#REF!*89%</formula>
    </cfRule>
    <cfRule type="cellIs" dxfId="1561" priority="3251" stopIfTrue="1" operator="greaterThanOrEqual">
      <formula>#REF!/#REF!*90%</formula>
    </cfRule>
  </conditionalFormatting>
  <conditionalFormatting sqref="X95">
    <cfRule type="expression" dxfId="1560" priority="3230" stopIfTrue="1">
      <formula>F</formula>
    </cfRule>
    <cfRule type="expression" dxfId="1559" priority="3231" stopIfTrue="1">
      <formula>A</formula>
    </cfRule>
  </conditionalFormatting>
  <conditionalFormatting sqref="X96 X107">
    <cfRule type="expression" dxfId="1558" priority="3223" stopIfTrue="1">
      <formula>F</formula>
    </cfRule>
    <cfRule type="expression" dxfId="1557" priority="3224" stopIfTrue="1">
      <formula>A</formula>
    </cfRule>
  </conditionalFormatting>
  <conditionalFormatting sqref="X105">
    <cfRule type="expression" dxfId="1556" priority="3218" stopIfTrue="1">
      <formula>F</formula>
    </cfRule>
    <cfRule type="expression" dxfId="1555" priority="3219" stopIfTrue="1">
      <formula>A</formula>
    </cfRule>
  </conditionalFormatting>
  <conditionalFormatting sqref="Y98 Y105">
    <cfRule type="cellIs" dxfId="1554" priority="3220" stopIfTrue="1" operator="lessThan">
      <formula>#REF!/#REF!*60%</formula>
    </cfRule>
    <cfRule type="cellIs" dxfId="1553" priority="3221" stopIfTrue="1" operator="between">
      <formula>#REF!/#REF!*60%</formula>
      <formula>#REF!/#REF!*89%</formula>
    </cfRule>
    <cfRule type="cellIs" dxfId="1552" priority="3222" stopIfTrue="1" operator="greaterThanOrEqual">
      <formula>#REF!/#REF!*90%</formula>
    </cfRule>
  </conditionalFormatting>
  <conditionalFormatting sqref="X108 X110">
    <cfRule type="expression" dxfId="1551" priority="3216" stopIfTrue="1">
      <formula>F</formula>
    </cfRule>
    <cfRule type="expression" dxfId="1550" priority="3217" stopIfTrue="1">
      <formula>A</formula>
    </cfRule>
  </conditionalFormatting>
  <conditionalFormatting sqref="X106">
    <cfRule type="expression" dxfId="1549" priority="3214" stopIfTrue="1">
      <formula>F</formula>
    </cfRule>
    <cfRule type="expression" dxfId="1548" priority="3215" stopIfTrue="1">
      <formula>A</formula>
    </cfRule>
  </conditionalFormatting>
  <conditionalFormatting sqref="AF111 AH111 AO111 AD111 AK111 AM111">
    <cfRule type="cellIs" dxfId="1547" priority="3188" stopIfTrue="1" operator="lessThan">
      <formula>$E$1/$E$1*60</formula>
    </cfRule>
    <cfRule type="cellIs" dxfId="1546" priority="3189" stopIfTrue="1" operator="between">
      <formula>$E$1/$E$1*60</formula>
      <formula>$E$1/$E$1*89</formula>
    </cfRule>
    <cfRule type="cellIs" dxfId="1545" priority="3190" stopIfTrue="1" operator="greaterThanOrEqual">
      <formula>$E$1/$E$1*90</formula>
    </cfRule>
  </conditionalFormatting>
  <conditionalFormatting sqref="AE111 AG111 AP111 AL111 AN111 AI111">
    <cfRule type="cellIs" dxfId="1544" priority="3191" stopIfTrue="1" operator="lessThan">
      <formula>$F$1/$F$1*9%</formula>
    </cfRule>
    <cfRule type="cellIs" dxfId="1543" priority="3192" stopIfTrue="1" operator="between">
      <formula>$F$1/$F$1*9%</formula>
      <formula>$F$1/$F$1*13.4%</formula>
    </cfRule>
    <cfRule type="cellIs" dxfId="1542" priority="3193" stopIfTrue="1" operator="greaterThanOrEqual">
      <formula>$F$1/$F$1*13.5%</formula>
    </cfRule>
  </conditionalFormatting>
  <conditionalFormatting sqref="AS111">
    <cfRule type="expression" dxfId="1541" priority="3194" stopIfTrue="1">
      <formula>F</formula>
    </cfRule>
    <cfRule type="expression" dxfId="1540" priority="3195" stopIfTrue="1">
      <formula>A</formula>
    </cfRule>
  </conditionalFormatting>
  <conditionalFormatting sqref="AR111">
    <cfRule type="cellIs" dxfId="1539" priority="3196" stopIfTrue="1" operator="lessThan">
      <formula>$W$1/$W$1*60%</formula>
    </cfRule>
    <cfRule type="cellIs" dxfId="1538" priority="3197" stopIfTrue="1" operator="between">
      <formula>$W$1/$W$1*60%</formula>
      <formula>$W$1/$W$1*89%</formula>
    </cfRule>
    <cfRule type="cellIs" dxfId="1537" priority="3198" stopIfTrue="1" operator="greaterThanOrEqual">
      <formula>$W$1/$W$1*90%</formula>
    </cfRule>
  </conditionalFormatting>
  <conditionalFormatting sqref="AQ111 AJ111 T111:V111">
    <cfRule type="cellIs" dxfId="1536" priority="3199" stopIfTrue="1" operator="lessThan">
      <formula>$F$1/$F$1*1%</formula>
    </cfRule>
    <cfRule type="cellIs" dxfId="1535" priority="3200" stopIfTrue="1" operator="between">
      <formula>$F$1/$F$1*1%</formula>
      <formula>$F$1/$F$1*4%</formula>
    </cfRule>
    <cfRule type="cellIs" dxfId="1534" priority="3201" stopIfTrue="1" operator="greaterThanOrEqual">
      <formula>$F$1/$F$1*5%</formula>
    </cfRule>
  </conditionalFormatting>
  <conditionalFormatting sqref="T111:V111">
    <cfRule type="cellIs" dxfId="1533" priority="3202" stopIfTrue="1" operator="lessThan">
      <formula>#REF!/#REF!*1%</formula>
    </cfRule>
    <cfRule type="cellIs" dxfId="1532" priority="3203" stopIfTrue="1" operator="between">
      <formula>#REF!/#REF!*1%</formula>
      <formula>#REF!/#REF!*4%</formula>
    </cfRule>
    <cfRule type="cellIs" dxfId="1531" priority="3204" stopIfTrue="1" operator="greaterThanOrEqual">
      <formula>#REF!/#REF!*5%</formula>
    </cfRule>
  </conditionalFormatting>
  <conditionalFormatting sqref="AF166:AF173 AH166:AH173 AO166:AO173 AD166:AD173 AK166:AK173 AM166:AM173">
    <cfRule type="cellIs" dxfId="1530" priority="3168" stopIfTrue="1" operator="lessThan">
      <formula>$E$1/$E$1*60</formula>
    </cfRule>
    <cfRule type="cellIs" dxfId="1529" priority="3169" stopIfTrue="1" operator="between">
      <formula>$E$1/$E$1*60</formula>
      <formula>$E$1/$E$1*89</formula>
    </cfRule>
    <cfRule type="cellIs" dxfId="1528" priority="3170" stopIfTrue="1" operator="greaterThanOrEqual">
      <formula>$E$1/$E$1*90</formula>
    </cfRule>
  </conditionalFormatting>
  <conditionalFormatting sqref="AE166:AE173 AG166:AG173 AP166:AP173 AL166:AL173 AN166:AN173 AI166:AI173">
    <cfRule type="cellIs" dxfId="1527" priority="3171" stopIfTrue="1" operator="lessThan">
      <formula>$F$1/$F$1*9%</formula>
    </cfRule>
    <cfRule type="cellIs" dxfId="1526" priority="3172" stopIfTrue="1" operator="between">
      <formula>$F$1/$F$1*9%</formula>
      <formula>$F$1/$F$1*13.4%</formula>
    </cfRule>
    <cfRule type="cellIs" dxfId="1525" priority="3173" stopIfTrue="1" operator="greaterThanOrEqual">
      <formula>$F$1/$F$1*13.5%</formula>
    </cfRule>
  </conditionalFormatting>
  <conditionalFormatting sqref="X138 AS166:AS173">
    <cfRule type="expression" dxfId="1524" priority="3174" stopIfTrue="1">
      <formula>F</formula>
    </cfRule>
    <cfRule type="expression" dxfId="1523" priority="3175" stopIfTrue="1">
      <formula>A</formula>
    </cfRule>
  </conditionalFormatting>
  <conditionalFormatting sqref="AR166:AR173">
    <cfRule type="cellIs" dxfId="1522" priority="3176" stopIfTrue="1" operator="lessThan">
      <formula>$W$1/$W$1*60%</formula>
    </cfRule>
    <cfRule type="cellIs" dxfId="1521" priority="3177" stopIfTrue="1" operator="between">
      <formula>$W$1/$W$1*60%</formula>
      <formula>$W$1/$W$1*89%</formula>
    </cfRule>
    <cfRule type="cellIs" dxfId="1520" priority="3178" stopIfTrue="1" operator="greaterThanOrEqual">
      <formula>$W$1/$W$1*90%</formula>
    </cfRule>
  </conditionalFormatting>
  <conditionalFormatting sqref="AQ166:AQ173 AJ166:AJ173 T166:V173">
    <cfRule type="cellIs" dxfId="1519" priority="3179" stopIfTrue="1" operator="lessThan">
      <formula>$F$1/$F$1*1%</formula>
    </cfRule>
    <cfRule type="cellIs" dxfId="1518" priority="3180" stopIfTrue="1" operator="between">
      <formula>$F$1/$F$1*1%</formula>
      <formula>$F$1/$F$1*4%</formula>
    </cfRule>
    <cfRule type="cellIs" dxfId="1517" priority="3181" stopIfTrue="1" operator="greaterThanOrEqual">
      <formula>$F$1/$F$1*5%</formula>
    </cfRule>
  </conditionalFormatting>
  <conditionalFormatting sqref="T166:V173 K140 T140">
    <cfRule type="cellIs" dxfId="1516" priority="3182" stopIfTrue="1" operator="lessThan">
      <formula>#REF!/#REF!*1%</formula>
    </cfRule>
    <cfRule type="cellIs" dxfId="1515" priority="3183" stopIfTrue="1" operator="between">
      <formula>#REF!/#REF!*1%</formula>
      <formula>#REF!/#REF!*4%</formula>
    </cfRule>
    <cfRule type="cellIs" dxfId="1514" priority="3184" stopIfTrue="1" operator="greaterThanOrEqual">
      <formula>#REF!/#REF!*5%</formula>
    </cfRule>
  </conditionalFormatting>
  <conditionalFormatting sqref="W138">
    <cfRule type="cellIs" dxfId="1513" priority="3185" stopIfTrue="1" operator="lessThan">
      <formula>#REF!/#REF!*60%</formula>
    </cfRule>
    <cfRule type="cellIs" dxfId="1512" priority="3186" stopIfTrue="1" operator="between">
      <formula>#REF!/#REF!*60%</formula>
      <formula>#REF!/#REF!*89%</formula>
    </cfRule>
    <cfRule type="cellIs" dxfId="1511" priority="3187" stopIfTrue="1" operator="greaterThanOrEqual">
      <formula>#REF!/#REF!*90%</formula>
    </cfRule>
  </conditionalFormatting>
  <conditionalFormatting sqref="X142">
    <cfRule type="expression" dxfId="1510" priority="3166" stopIfTrue="1">
      <formula>F</formula>
    </cfRule>
    <cfRule type="expression" dxfId="1509" priority="3167" stopIfTrue="1">
      <formula>A</formula>
    </cfRule>
  </conditionalFormatting>
  <conditionalFormatting sqref="X143 X160">
    <cfRule type="expression" dxfId="1508" priority="3159" stopIfTrue="1">
      <formula>F</formula>
    </cfRule>
    <cfRule type="expression" dxfId="1507" priority="3160" stopIfTrue="1">
      <formula>A</formula>
    </cfRule>
  </conditionalFormatting>
  <conditionalFormatting sqref="X144 X157:X159">
    <cfRule type="expression" dxfId="1506" priority="3154" stopIfTrue="1">
      <formula>F</formula>
    </cfRule>
    <cfRule type="expression" dxfId="1505" priority="3155" stopIfTrue="1">
      <formula>A</formula>
    </cfRule>
  </conditionalFormatting>
  <conditionalFormatting sqref="Y157 Y159">
    <cfRule type="cellIs" dxfId="1504" priority="3156" stopIfTrue="1" operator="lessThan">
      <formula>#REF!/#REF!*60%</formula>
    </cfRule>
    <cfRule type="cellIs" dxfId="1503" priority="3157" stopIfTrue="1" operator="between">
      <formula>#REF!/#REF!*60%</formula>
      <formula>#REF!/#REF!*89%</formula>
    </cfRule>
    <cfRule type="cellIs" dxfId="1502" priority="3158" stopIfTrue="1" operator="greaterThanOrEqual">
      <formula>#REF!/#REF!*90%</formula>
    </cfRule>
  </conditionalFormatting>
  <conditionalFormatting sqref="X161:X162">
    <cfRule type="expression" dxfId="1501" priority="3152" stopIfTrue="1">
      <formula>F</formula>
    </cfRule>
    <cfRule type="expression" dxfId="1500" priority="3153" stopIfTrue="1">
      <formula>A</formula>
    </cfRule>
  </conditionalFormatting>
  <conditionalFormatting sqref="X146">
    <cfRule type="expression" dxfId="1499" priority="3143" stopIfTrue="1">
      <formula>F</formula>
    </cfRule>
    <cfRule type="expression" dxfId="1498" priority="3144" stopIfTrue="1">
      <formula>A</formula>
    </cfRule>
  </conditionalFormatting>
  <conditionalFormatting sqref="X155">
    <cfRule type="expression" dxfId="1497" priority="3141" stopIfTrue="1">
      <formula>F</formula>
    </cfRule>
    <cfRule type="expression" dxfId="1496" priority="3142" stopIfTrue="1">
      <formula>A</formula>
    </cfRule>
  </conditionalFormatting>
  <conditionalFormatting sqref="AF165 AH165 AO165 AD165 AK165 AM165">
    <cfRule type="cellIs" dxfId="1495" priority="3124" stopIfTrue="1" operator="lessThan">
      <formula>$E$1/$E$1*60</formula>
    </cfRule>
    <cfRule type="cellIs" dxfId="1494" priority="3125" stopIfTrue="1" operator="between">
      <formula>$E$1/$E$1*60</formula>
      <formula>$E$1/$E$1*89</formula>
    </cfRule>
    <cfRule type="cellIs" dxfId="1493" priority="3126" stopIfTrue="1" operator="greaterThanOrEqual">
      <formula>$E$1/$E$1*90</formula>
    </cfRule>
  </conditionalFormatting>
  <conditionalFormatting sqref="AE165 AG165 AP165 AL165 AN165 AI165">
    <cfRule type="cellIs" dxfId="1492" priority="3127" stopIfTrue="1" operator="lessThan">
      <formula>$F$1/$F$1*9%</formula>
    </cfRule>
    <cfRule type="cellIs" dxfId="1491" priority="3128" stopIfTrue="1" operator="between">
      <formula>$F$1/$F$1*9%</formula>
      <formula>$F$1/$F$1*13.4%</formula>
    </cfRule>
    <cfRule type="cellIs" dxfId="1490" priority="3129" stopIfTrue="1" operator="greaterThanOrEqual">
      <formula>$F$1/$F$1*13.5%</formula>
    </cfRule>
  </conditionalFormatting>
  <conditionalFormatting sqref="AS165">
    <cfRule type="expression" dxfId="1489" priority="3130" stopIfTrue="1">
      <formula>F</formula>
    </cfRule>
    <cfRule type="expression" dxfId="1488" priority="3131" stopIfTrue="1">
      <formula>A</formula>
    </cfRule>
  </conditionalFormatting>
  <conditionalFormatting sqref="AR165">
    <cfRule type="cellIs" dxfId="1487" priority="3132" stopIfTrue="1" operator="lessThan">
      <formula>$W$1/$W$1*60%</formula>
    </cfRule>
    <cfRule type="cellIs" dxfId="1486" priority="3133" stopIfTrue="1" operator="between">
      <formula>$W$1/$W$1*60%</formula>
      <formula>$W$1/$W$1*89%</formula>
    </cfRule>
    <cfRule type="cellIs" dxfId="1485" priority="3134" stopIfTrue="1" operator="greaterThanOrEqual">
      <formula>$W$1/$W$1*90%</formula>
    </cfRule>
  </conditionalFormatting>
  <conditionalFormatting sqref="AQ165 AJ165 T165:V165">
    <cfRule type="cellIs" dxfId="1484" priority="3135" stopIfTrue="1" operator="lessThan">
      <formula>$F$1/$F$1*1%</formula>
    </cfRule>
    <cfRule type="cellIs" dxfId="1483" priority="3136" stopIfTrue="1" operator="between">
      <formula>$F$1/$F$1*1%</formula>
      <formula>$F$1/$F$1*4%</formula>
    </cfRule>
    <cfRule type="cellIs" dxfId="1482" priority="3137" stopIfTrue="1" operator="greaterThanOrEqual">
      <formula>$F$1/$F$1*5%</formula>
    </cfRule>
  </conditionalFormatting>
  <conditionalFormatting sqref="T165:V165">
    <cfRule type="cellIs" dxfId="1481" priority="3138" stopIfTrue="1" operator="lessThan">
      <formula>#REF!/#REF!*1%</formula>
    </cfRule>
    <cfRule type="cellIs" dxfId="1480" priority="3139" stopIfTrue="1" operator="between">
      <formula>#REF!/#REF!*1%</formula>
      <formula>#REF!/#REF!*4%</formula>
    </cfRule>
    <cfRule type="cellIs" dxfId="1479" priority="3140" stopIfTrue="1" operator="greaterThanOrEqual">
      <formula>#REF!/#REF!*5%</formula>
    </cfRule>
  </conditionalFormatting>
  <conditionalFormatting sqref="AF199:AF215 AH199:AH215 AO199:AO215 AD199:AD215 AK199:AK215 AM199:AM215">
    <cfRule type="cellIs" dxfId="1478" priority="3104" stopIfTrue="1" operator="lessThan">
      <formula>$E$1/$E$1*60</formula>
    </cfRule>
    <cfRule type="cellIs" dxfId="1477" priority="3105" stopIfTrue="1" operator="between">
      <formula>$E$1/$E$1*60</formula>
      <formula>$E$1/$E$1*89</formula>
    </cfRule>
    <cfRule type="cellIs" dxfId="1476" priority="3106" stopIfTrue="1" operator="greaterThanOrEqual">
      <formula>$E$1/$E$1*90</formula>
    </cfRule>
  </conditionalFormatting>
  <conditionalFormatting sqref="AE199:AE215 AG199:AG215 AP199:AP215 AL199:AL215 AN199:AN215 AI199:AI215">
    <cfRule type="cellIs" dxfId="1475" priority="3107" stopIfTrue="1" operator="lessThan">
      <formula>$F$1/$F$1*9%</formula>
    </cfRule>
    <cfRule type="cellIs" dxfId="1474" priority="3108" stopIfTrue="1" operator="between">
      <formula>$F$1/$F$1*9%</formula>
      <formula>$F$1/$F$1*13.4%</formula>
    </cfRule>
    <cfRule type="cellIs" dxfId="1473" priority="3109" stopIfTrue="1" operator="greaterThanOrEqual">
      <formula>$F$1/$F$1*13.5%</formula>
    </cfRule>
  </conditionalFormatting>
  <conditionalFormatting sqref="X179 AS199:AS215">
    <cfRule type="expression" dxfId="1472" priority="3110" stopIfTrue="1">
      <formula>F</formula>
    </cfRule>
    <cfRule type="expression" dxfId="1471" priority="3111" stopIfTrue="1">
      <formula>A</formula>
    </cfRule>
  </conditionalFormatting>
  <conditionalFormatting sqref="AR199:AR215">
    <cfRule type="cellIs" dxfId="1470" priority="3112" stopIfTrue="1" operator="lessThan">
      <formula>$W$1/$W$1*60%</formula>
    </cfRule>
    <cfRule type="cellIs" dxfId="1469" priority="3113" stopIfTrue="1" operator="between">
      <formula>$W$1/$W$1*60%</formula>
      <formula>$W$1/$W$1*89%</formula>
    </cfRule>
    <cfRule type="cellIs" dxfId="1468" priority="3114" stopIfTrue="1" operator="greaterThanOrEqual">
      <formula>$W$1/$W$1*90%</formula>
    </cfRule>
  </conditionalFormatting>
  <conditionalFormatting sqref="AQ199:AQ215 AJ199:AJ215 T199:V215">
    <cfRule type="cellIs" dxfId="1467" priority="3115" stopIfTrue="1" operator="lessThan">
      <formula>$F$1/$F$1*1%</formula>
    </cfRule>
    <cfRule type="cellIs" dxfId="1466" priority="3116" stopIfTrue="1" operator="between">
      <formula>$F$1/$F$1*1%</formula>
      <formula>$F$1/$F$1*4%</formula>
    </cfRule>
    <cfRule type="cellIs" dxfId="1465" priority="3117" stopIfTrue="1" operator="greaterThanOrEqual">
      <formula>$F$1/$F$1*5%</formula>
    </cfRule>
  </conditionalFormatting>
  <conditionalFormatting sqref="T199:V215">
    <cfRule type="cellIs" dxfId="1464" priority="3118" stopIfTrue="1" operator="lessThan">
      <formula>#REF!/#REF!*1%</formula>
    </cfRule>
    <cfRule type="cellIs" dxfId="1463" priority="3119" stopIfTrue="1" operator="between">
      <formula>#REF!/#REF!*1%</formula>
      <formula>#REF!/#REF!*4%</formula>
    </cfRule>
    <cfRule type="cellIs" dxfId="1462" priority="3120" stopIfTrue="1" operator="greaterThanOrEqual">
      <formula>#REF!/#REF!*5%</formula>
    </cfRule>
  </conditionalFormatting>
  <conditionalFormatting sqref="W179">
    <cfRule type="cellIs" dxfId="1461" priority="3121" stopIfTrue="1" operator="lessThan">
      <formula>#REF!/#REF!*60%</formula>
    </cfRule>
    <cfRule type="cellIs" dxfId="1460" priority="3122" stopIfTrue="1" operator="between">
      <formula>#REF!/#REF!*60%</formula>
      <formula>#REF!/#REF!*89%</formula>
    </cfRule>
    <cfRule type="cellIs" dxfId="1459" priority="3123" stopIfTrue="1" operator="greaterThanOrEqual">
      <formula>#REF!/#REF!*90%</formula>
    </cfRule>
  </conditionalFormatting>
  <conditionalFormatting sqref="X183">
    <cfRule type="expression" dxfId="1458" priority="3102" stopIfTrue="1">
      <formula>F</formula>
    </cfRule>
    <cfRule type="expression" dxfId="1457" priority="3103" stopIfTrue="1">
      <formula>A</formula>
    </cfRule>
  </conditionalFormatting>
  <conditionalFormatting sqref="X182">
    <cfRule type="expression" dxfId="1456" priority="3100" stopIfTrue="1">
      <formula>F</formula>
    </cfRule>
    <cfRule type="expression" dxfId="1455" priority="3101" stopIfTrue="1">
      <formula>A</formula>
    </cfRule>
  </conditionalFormatting>
  <conditionalFormatting sqref="X192 X197">
    <cfRule type="expression" dxfId="1454" priority="3095" stopIfTrue="1">
      <formula>F</formula>
    </cfRule>
    <cfRule type="expression" dxfId="1453" priority="3096" stopIfTrue="1">
      <formula>A</formula>
    </cfRule>
  </conditionalFormatting>
  <conditionalFormatting sqref="Y194:Y195">
    <cfRule type="cellIs" dxfId="1452" priority="3092" stopIfTrue="1" operator="lessThan">
      <formula>#REF!/#REF!*60%</formula>
    </cfRule>
    <cfRule type="cellIs" dxfId="1451" priority="3093" stopIfTrue="1" operator="between">
      <formula>#REF!/#REF!*60%</formula>
      <formula>#REF!/#REF!*89%</formula>
    </cfRule>
    <cfRule type="cellIs" dxfId="1450" priority="3094" stopIfTrue="1" operator="greaterThanOrEqual">
      <formula>#REF!/#REF!*90%</formula>
    </cfRule>
  </conditionalFormatting>
  <conditionalFormatting sqref="X196">
    <cfRule type="expression" dxfId="1449" priority="3086" stopIfTrue="1">
      <formula>F</formula>
    </cfRule>
    <cfRule type="expression" dxfId="1448" priority="3087" stopIfTrue="1">
      <formula>A</formula>
    </cfRule>
  </conditionalFormatting>
  <conditionalFormatting sqref="AF198 AH198 AO198 AD198 AK198 AM198">
    <cfRule type="cellIs" dxfId="1447" priority="3060" stopIfTrue="1" operator="lessThan">
      <formula>$E$1/$E$1*60</formula>
    </cfRule>
    <cfRule type="cellIs" dxfId="1446" priority="3061" stopIfTrue="1" operator="between">
      <formula>$E$1/$E$1*60</formula>
      <formula>$E$1/$E$1*89</formula>
    </cfRule>
    <cfRule type="cellIs" dxfId="1445" priority="3062" stopIfTrue="1" operator="greaterThanOrEqual">
      <formula>$E$1/$E$1*90</formula>
    </cfRule>
  </conditionalFormatting>
  <conditionalFormatting sqref="AE198 AG198 AP198 AL198 AN198 AI198">
    <cfRule type="cellIs" dxfId="1444" priority="3063" stopIfTrue="1" operator="lessThan">
      <formula>$F$1/$F$1*9%</formula>
    </cfRule>
    <cfRule type="cellIs" dxfId="1443" priority="3064" stopIfTrue="1" operator="between">
      <formula>$F$1/$F$1*9%</formula>
      <formula>$F$1/$F$1*13.4%</formula>
    </cfRule>
    <cfRule type="cellIs" dxfId="1442" priority="3065" stopIfTrue="1" operator="greaterThanOrEqual">
      <formula>$F$1/$F$1*13.5%</formula>
    </cfRule>
  </conditionalFormatting>
  <conditionalFormatting sqref="AS198">
    <cfRule type="expression" dxfId="1441" priority="3066" stopIfTrue="1">
      <formula>F</formula>
    </cfRule>
    <cfRule type="expression" dxfId="1440" priority="3067" stopIfTrue="1">
      <formula>A</formula>
    </cfRule>
  </conditionalFormatting>
  <conditionalFormatting sqref="AR198">
    <cfRule type="cellIs" dxfId="1439" priority="3068" stopIfTrue="1" operator="lessThan">
      <formula>$W$1/$W$1*60%</formula>
    </cfRule>
    <cfRule type="cellIs" dxfId="1438" priority="3069" stopIfTrue="1" operator="between">
      <formula>$W$1/$W$1*60%</formula>
      <formula>$W$1/$W$1*89%</formula>
    </cfRule>
    <cfRule type="cellIs" dxfId="1437" priority="3070" stopIfTrue="1" operator="greaterThanOrEqual">
      <formula>$W$1/$W$1*90%</formula>
    </cfRule>
  </conditionalFormatting>
  <conditionalFormatting sqref="AQ198 AJ198 T198:V198">
    <cfRule type="cellIs" dxfId="1436" priority="3071" stopIfTrue="1" operator="lessThan">
      <formula>$F$1/$F$1*1%</formula>
    </cfRule>
    <cfRule type="cellIs" dxfId="1435" priority="3072" stopIfTrue="1" operator="between">
      <formula>$F$1/$F$1*1%</formula>
      <formula>$F$1/$F$1*4%</formula>
    </cfRule>
    <cfRule type="cellIs" dxfId="1434" priority="3073" stopIfTrue="1" operator="greaterThanOrEqual">
      <formula>$F$1/$F$1*5%</formula>
    </cfRule>
  </conditionalFormatting>
  <conditionalFormatting sqref="T198:V198">
    <cfRule type="cellIs" dxfId="1433" priority="3074" stopIfTrue="1" operator="lessThan">
      <formula>#REF!/#REF!*1%</formula>
    </cfRule>
    <cfRule type="cellIs" dxfId="1432" priority="3075" stopIfTrue="1" operator="between">
      <formula>#REF!/#REF!*1%</formula>
      <formula>#REF!/#REF!*4%</formula>
    </cfRule>
    <cfRule type="cellIs" dxfId="1431" priority="3076" stopIfTrue="1" operator="greaterThanOrEqual">
      <formula>#REF!/#REF!*5%</formula>
    </cfRule>
  </conditionalFormatting>
  <conditionalFormatting sqref="AF237:AF259 AH237:AH259 AO237:AO259 AD237:AD259 AK237:AK259 AM237:AM259">
    <cfRule type="cellIs" dxfId="1430" priority="2929" stopIfTrue="1" operator="lessThan">
      <formula>$E$1/$E$1*60</formula>
    </cfRule>
    <cfRule type="cellIs" dxfId="1429" priority="2930" stopIfTrue="1" operator="between">
      <formula>$E$1/$E$1*60</formula>
      <formula>$E$1/$E$1*89</formula>
    </cfRule>
    <cfRule type="cellIs" dxfId="1428" priority="2931" stopIfTrue="1" operator="greaterThanOrEqual">
      <formula>$E$1/$E$1*90</formula>
    </cfRule>
  </conditionalFormatting>
  <conditionalFormatting sqref="AE237:AE259 AG237:AG259 AP237:AP259 AL237:AL259 AN237:AN259 AI237:AI259">
    <cfRule type="cellIs" dxfId="1427" priority="2932" stopIfTrue="1" operator="lessThan">
      <formula>$F$1/$F$1*9%</formula>
    </cfRule>
    <cfRule type="cellIs" dxfId="1426" priority="2933" stopIfTrue="1" operator="between">
      <formula>$F$1/$F$1*9%</formula>
      <formula>$F$1/$F$1*13.4%</formula>
    </cfRule>
    <cfRule type="cellIs" dxfId="1425" priority="2934" stopIfTrue="1" operator="greaterThanOrEqual">
      <formula>$F$1/$F$1*13.5%</formula>
    </cfRule>
  </conditionalFormatting>
  <conditionalFormatting sqref="X221 AS237:AS259">
    <cfRule type="expression" dxfId="1424" priority="2935" stopIfTrue="1">
      <formula>F</formula>
    </cfRule>
    <cfRule type="expression" dxfId="1423" priority="2936" stopIfTrue="1">
      <formula>A</formula>
    </cfRule>
  </conditionalFormatting>
  <conditionalFormatting sqref="AR237:AR259">
    <cfRule type="cellIs" dxfId="1422" priority="2937" stopIfTrue="1" operator="lessThan">
      <formula>$W$1/$W$1*60%</formula>
    </cfRule>
    <cfRule type="cellIs" dxfId="1421" priority="2938" stopIfTrue="1" operator="between">
      <formula>$W$1/$W$1*60%</formula>
      <formula>$W$1/$W$1*89%</formula>
    </cfRule>
    <cfRule type="cellIs" dxfId="1420" priority="2939" stopIfTrue="1" operator="greaterThanOrEqual">
      <formula>$W$1/$W$1*90%</formula>
    </cfRule>
  </conditionalFormatting>
  <conditionalFormatting sqref="AQ237:AQ259 AJ237:AJ259 T237:V259">
    <cfRule type="cellIs" dxfId="1419" priority="2940" stopIfTrue="1" operator="lessThan">
      <formula>$F$1/$F$1*1%</formula>
    </cfRule>
    <cfRule type="cellIs" dxfId="1418" priority="2941" stopIfTrue="1" operator="between">
      <formula>$F$1/$F$1*1%</formula>
      <formula>$F$1/$F$1*4%</formula>
    </cfRule>
    <cfRule type="cellIs" dxfId="1417" priority="2942" stopIfTrue="1" operator="greaterThanOrEqual">
      <formula>$F$1/$F$1*5%</formula>
    </cfRule>
  </conditionalFormatting>
  <conditionalFormatting sqref="T237:V259">
    <cfRule type="cellIs" dxfId="1416" priority="2943" stopIfTrue="1" operator="lessThan">
      <formula>#REF!/#REF!*1%</formula>
    </cfRule>
    <cfRule type="cellIs" dxfId="1415" priority="2944" stopIfTrue="1" operator="between">
      <formula>#REF!/#REF!*1%</formula>
      <formula>#REF!/#REF!*4%</formula>
    </cfRule>
    <cfRule type="cellIs" dxfId="1414" priority="2945" stopIfTrue="1" operator="greaterThanOrEqual">
      <formula>#REF!/#REF!*5%</formula>
    </cfRule>
  </conditionalFormatting>
  <conditionalFormatting sqref="W221">
    <cfRule type="cellIs" dxfId="1413" priority="2946" stopIfTrue="1" operator="lessThan">
      <formula>#REF!/#REF!*60%</formula>
    </cfRule>
    <cfRule type="cellIs" dxfId="1412" priority="2947" stopIfTrue="1" operator="between">
      <formula>#REF!/#REF!*60%</formula>
      <formula>#REF!/#REF!*89%</formula>
    </cfRule>
    <cfRule type="cellIs" dxfId="1411" priority="2948" stopIfTrue="1" operator="greaterThanOrEqual">
      <formula>#REF!/#REF!*90%</formula>
    </cfRule>
  </conditionalFormatting>
  <conditionalFormatting sqref="X225">
    <cfRule type="expression" dxfId="1410" priority="2927" stopIfTrue="1">
      <formula>F</formula>
    </cfRule>
    <cfRule type="expression" dxfId="1409" priority="2928" stopIfTrue="1">
      <formula>A</formula>
    </cfRule>
  </conditionalFormatting>
  <conditionalFormatting sqref="X224">
    <cfRule type="expression" dxfId="1408" priority="2925" stopIfTrue="1">
      <formula>F</formula>
    </cfRule>
    <cfRule type="expression" dxfId="1407" priority="2926" stopIfTrue="1">
      <formula>A</formula>
    </cfRule>
  </conditionalFormatting>
  <conditionalFormatting sqref="X226">
    <cfRule type="expression" dxfId="1406" priority="2920" stopIfTrue="1">
      <formula>F</formula>
    </cfRule>
    <cfRule type="expression" dxfId="1405" priority="2921" stopIfTrue="1">
      <formula>A</formula>
    </cfRule>
  </conditionalFormatting>
  <conditionalFormatting sqref="X227 X233:X234">
    <cfRule type="expression" dxfId="1404" priority="2915" stopIfTrue="1">
      <formula>F</formula>
    </cfRule>
    <cfRule type="expression" dxfId="1403" priority="2916" stopIfTrue="1">
      <formula>A</formula>
    </cfRule>
  </conditionalFormatting>
  <conditionalFormatting sqref="Y234">
    <cfRule type="cellIs" dxfId="1402" priority="2917" stopIfTrue="1" operator="lessThan">
      <formula>#REF!/#REF!*60%</formula>
    </cfRule>
    <cfRule type="cellIs" dxfId="1401" priority="2918" stopIfTrue="1" operator="between">
      <formula>#REF!/#REF!*60%</formula>
      <formula>#REF!/#REF!*89%</formula>
    </cfRule>
    <cfRule type="cellIs" dxfId="1400" priority="2919" stopIfTrue="1" operator="greaterThanOrEqual">
      <formula>#REF!/#REF!*90%</formula>
    </cfRule>
  </conditionalFormatting>
  <conditionalFormatting sqref="X235">
    <cfRule type="expression" dxfId="1399" priority="2911" stopIfTrue="1">
      <formula>F</formula>
    </cfRule>
    <cfRule type="expression" dxfId="1398" priority="2912" stopIfTrue="1">
      <formula>A</formula>
    </cfRule>
  </conditionalFormatting>
  <conditionalFormatting sqref="AF236 AH236 AO236 AD236 AK236 AM236">
    <cfRule type="cellIs" dxfId="1397" priority="2885" stopIfTrue="1" operator="lessThan">
      <formula>$E$1/$E$1*60</formula>
    </cfRule>
    <cfRule type="cellIs" dxfId="1396" priority="2886" stopIfTrue="1" operator="between">
      <formula>$E$1/$E$1*60</formula>
      <formula>$E$1/$E$1*89</formula>
    </cfRule>
    <cfRule type="cellIs" dxfId="1395" priority="2887" stopIfTrue="1" operator="greaterThanOrEqual">
      <formula>$E$1/$E$1*90</formula>
    </cfRule>
  </conditionalFormatting>
  <conditionalFormatting sqref="AE236 AG236 AP236 AL236 AN236 AI236">
    <cfRule type="cellIs" dxfId="1394" priority="2888" stopIfTrue="1" operator="lessThan">
      <formula>$F$1/$F$1*9%</formula>
    </cfRule>
    <cfRule type="cellIs" dxfId="1393" priority="2889" stopIfTrue="1" operator="between">
      <formula>$F$1/$F$1*9%</formula>
      <formula>$F$1/$F$1*13.4%</formula>
    </cfRule>
    <cfRule type="cellIs" dxfId="1392" priority="2890" stopIfTrue="1" operator="greaterThanOrEqual">
      <formula>$F$1/$F$1*13.5%</formula>
    </cfRule>
  </conditionalFormatting>
  <conditionalFormatting sqref="AS236">
    <cfRule type="expression" dxfId="1391" priority="2891" stopIfTrue="1">
      <formula>F</formula>
    </cfRule>
    <cfRule type="expression" dxfId="1390" priority="2892" stopIfTrue="1">
      <formula>A</formula>
    </cfRule>
  </conditionalFormatting>
  <conditionalFormatting sqref="AR236">
    <cfRule type="cellIs" dxfId="1389" priority="2893" stopIfTrue="1" operator="lessThan">
      <formula>$W$1/$W$1*60%</formula>
    </cfRule>
    <cfRule type="cellIs" dxfId="1388" priority="2894" stopIfTrue="1" operator="between">
      <formula>$W$1/$W$1*60%</formula>
      <formula>$W$1/$W$1*89%</formula>
    </cfRule>
    <cfRule type="cellIs" dxfId="1387" priority="2895" stopIfTrue="1" operator="greaterThanOrEqual">
      <formula>$W$1/$W$1*90%</formula>
    </cfRule>
  </conditionalFormatting>
  <conditionalFormatting sqref="AQ236 AJ236 T236:V236">
    <cfRule type="cellIs" dxfId="1386" priority="2896" stopIfTrue="1" operator="lessThan">
      <formula>$F$1/$F$1*1%</formula>
    </cfRule>
    <cfRule type="cellIs" dxfId="1385" priority="2897" stopIfTrue="1" operator="between">
      <formula>$F$1/$F$1*1%</formula>
      <formula>$F$1/$F$1*4%</formula>
    </cfRule>
    <cfRule type="cellIs" dxfId="1384" priority="2898" stopIfTrue="1" operator="greaterThanOrEqual">
      <formula>$F$1/$F$1*5%</formula>
    </cfRule>
  </conditionalFormatting>
  <conditionalFormatting sqref="T236:V236">
    <cfRule type="cellIs" dxfId="1383" priority="2899" stopIfTrue="1" operator="lessThan">
      <formula>#REF!/#REF!*1%</formula>
    </cfRule>
    <cfRule type="cellIs" dxfId="1382" priority="2900" stopIfTrue="1" operator="between">
      <formula>#REF!/#REF!*1%</formula>
      <formula>#REF!/#REF!*4%</formula>
    </cfRule>
    <cfRule type="cellIs" dxfId="1381" priority="2901" stopIfTrue="1" operator="greaterThanOrEqual">
      <formula>#REF!/#REF!*5%</formula>
    </cfRule>
  </conditionalFormatting>
  <conditionalFormatting sqref="AF297:AF302 AH297:AH302 AO297:AO302 AD297:AD302 AK297:AK302 AM297:AM302">
    <cfRule type="cellIs" dxfId="1380" priority="2865" stopIfTrue="1" operator="lessThan">
      <formula>$E$1/$E$1*60</formula>
    </cfRule>
    <cfRule type="cellIs" dxfId="1379" priority="2866" stopIfTrue="1" operator="between">
      <formula>$E$1/$E$1*60</formula>
      <formula>$E$1/$E$1*89</formula>
    </cfRule>
    <cfRule type="cellIs" dxfId="1378" priority="2867" stopIfTrue="1" operator="greaterThanOrEqual">
      <formula>$E$1/$E$1*90</formula>
    </cfRule>
  </conditionalFormatting>
  <conditionalFormatting sqref="AE297:AE302 AG297:AG302 AP297:AP302 AL297:AL302 AN297:AN302 AI297:AI302">
    <cfRule type="cellIs" dxfId="1377" priority="2868" stopIfTrue="1" operator="lessThan">
      <formula>$F$1/$F$1*9%</formula>
    </cfRule>
    <cfRule type="cellIs" dxfId="1376" priority="2869" stopIfTrue="1" operator="between">
      <formula>$F$1/$F$1*9%</formula>
      <formula>$F$1/$F$1*13.4%</formula>
    </cfRule>
    <cfRule type="cellIs" dxfId="1375" priority="2870" stopIfTrue="1" operator="greaterThanOrEqual">
      <formula>$F$1/$F$1*13.5%</formula>
    </cfRule>
  </conditionalFormatting>
  <conditionalFormatting sqref="X265 AS297:AS302">
    <cfRule type="expression" dxfId="1374" priority="2871" stopIfTrue="1">
      <formula>F</formula>
    </cfRule>
    <cfRule type="expression" dxfId="1373" priority="2872" stopIfTrue="1">
      <formula>A</formula>
    </cfRule>
  </conditionalFormatting>
  <conditionalFormatting sqref="AR297:AR302">
    <cfRule type="cellIs" dxfId="1372" priority="2873" stopIfTrue="1" operator="lessThan">
      <formula>$W$1/$W$1*60%</formula>
    </cfRule>
    <cfRule type="cellIs" dxfId="1371" priority="2874" stopIfTrue="1" operator="between">
      <formula>$W$1/$W$1*60%</formula>
      <formula>$W$1/$W$1*89%</formula>
    </cfRule>
    <cfRule type="cellIs" dxfId="1370" priority="2875" stopIfTrue="1" operator="greaterThanOrEqual">
      <formula>$W$1/$W$1*90%</formula>
    </cfRule>
  </conditionalFormatting>
  <conditionalFormatting sqref="AQ297:AQ302 AJ297:AJ302 T297:V302">
    <cfRule type="cellIs" dxfId="1369" priority="2876" stopIfTrue="1" operator="lessThan">
      <formula>$F$1/$F$1*1%</formula>
    </cfRule>
    <cfRule type="cellIs" dxfId="1368" priority="2877" stopIfTrue="1" operator="between">
      <formula>$F$1/$F$1*1%</formula>
      <formula>$F$1/$F$1*4%</formula>
    </cfRule>
    <cfRule type="cellIs" dxfId="1367" priority="2878" stopIfTrue="1" operator="greaterThanOrEqual">
      <formula>$F$1/$F$1*5%</formula>
    </cfRule>
  </conditionalFormatting>
  <conditionalFormatting sqref="T297:V302">
    <cfRule type="cellIs" dxfId="1366" priority="2879" stopIfTrue="1" operator="lessThan">
      <formula>#REF!/#REF!*1%</formula>
    </cfRule>
    <cfRule type="cellIs" dxfId="1365" priority="2880" stopIfTrue="1" operator="between">
      <formula>#REF!/#REF!*1%</formula>
      <formula>#REF!/#REF!*4%</formula>
    </cfRule>
    <cfRule type="cellIs" dxfId="1364" priority="2881" stopIfTrue="1" operator="greaterThanOrEqual">
      <formula>#REF!/#REF!*5%</formula>
    </cfRule>
  </conditionalFormatting>
  <conditionalFormatting sqref="W265">
    <cfRule type="cellIs" dxfId="1363" priority="2882" stopIfTrue="1" operator="lessThan">
      <formula>#REF!/#REF!*60%</formula>
    </cfRule>
    <cfRule type="cellIs" dxfId="1362" priority="2883" stopIfTrue="1" operator="between">
      <formula>#REF!/#REF!*60%</formula>
      <formula>#REF!/#REF!*89%</formula>
    </cfRule>
    <cfRule type="cellIs" dxfId="1361" priority="2884" stopIfTrue="1" operator="greaterThanOrEqual">
      <formula>#REF!/#REF!*90%</formula>
    </cfRule>
  </conditionalFormatting>
  <conditionalFormatting sqref="X289">
    <cfRule type="expression" dxfId="1360" priority="2863" stopIfTrue="1">
      <formula>F</formula>
    </cfRule>
    <cfRule type="expression" dxfId="1359" priority="2864" stopIfTrue="1">
      <formula>A</formula>
    </cfRule>
  </conditionalFormatting>
  <conditionalFormatting sqref="X268">
    <cfRule type="expression" dxfId="1358" priority="2861" stopIfTrue="1">
      <formula>F</formula>
    </cfRule>
    <cfRule type="expression" dxfId="1357" priority="2862" stopIfTrue="1">
      <formula>A</formula>
    </cfRule>
  </conditionalFormatting>
  <conditionalFormatting sqref="X290 X294">
    <cfRule type="expression" dxfId="1356" priority="2856" stopIfTrue="1">
      <formula>F</formula>
    </cfRule>
    <cfRule type="expression" dxfId="1355" priority="2857" stopIfTrue="1">
      <formula>A</formula>
    </cfRule>
  </conditionalFormatting>
  <conditionalFormatting sqref="Y292:Y293">
    <cfRule type="cellIs" dxfId="1354" priority="2853" stopIfTrue="1" operator="lessThan">
      <formula>#REF!/#REF!*60%</formula>
    </cfRule>
    <cfRule type="cellIs" dxfId="1353" priority="2854" stopIfTrue="1" operator="between">
      <formula>#REF!/#REF!*60%</formula>
      <formula>#REF!/#REF!*89%</formula>
    </cfRule>
    <cfRule type="cellIs" dxfId="1352" priority="2855" stopIfTrue="1" operator="greaterThanOrEqual">
      <formula>#REF!/#REF!*90%</formula>
    </cfRule>
  </conditionalFormatting>
  <conditionalFormatting sqref="X295">
    <cfRule type="expression" dxfId="1351" priority="2849" stopIfTrue="1">
      <formula>F</formula>
    </cfRule>
    <cfRule type="expression" dxfId="1350" priority="2850" stopIfTrue="1">
      <formula>A</formula>
    </cfRule>
  </conditionalFormatting>
  <conditionalFormatting sqref="AF296 AH296 AO296 AD296 AK296 AM296">
    <cfRule type="cellIs" dxfId="1349" priority="2821" stopIfTrue="1" operator="lessThan">
      <formula>$E$1/$E$1*60</formula>
    </cfRule>
    <cfRule type="cellIs" dxfId="1348" priority="2822" stopIfTrue="1" operator="between">
      <formula>$E$1/$E$1*60</formula>
      <formula>$E$1/$E$1*89</formula>
    </cfRule>
    <cfRule type="cellIs" dxfId="1347" priority="2823" stopIfTrue="1" operator="greaterThanOrEqual">
      <formula>$E$1/$E$1*90</formula>
    </cfRule>
  </conditionalFormatting>
  <conditionalFormatting sqref="AE296 AG296 AP296 AL296 AN296 AI296">
    <cfRule type="cellIs" dxfId="1346" priority="2824" stopIfTrue="1" operator="lessThan">
      <formula>$F$1/$F$1*9%</formula>
    </cfRule>
    <cfRule type="cellIs" dxfId="1345" priority="2825" stopIfTrue="1" operator="between">
      <formula>$F$1/$F$1*9%</formula>
      <formula>$F$1/$F$1*13.4%</formula>
    </cfRule>
    <cfRule type="cellIs" dxfId="1344" priority="2826" stopIfTrue="1" operator="greaterThanOrEqual">
      <formula>$F$1/$F$1*13.5%</formula>
    </cfRule>
  </conditionalFormatting>
  <conditionalFormatting sqref="AS296">
    <cfRule type="expression" dxfId="1343" priority="2827" stopIfTrue="1">
      <formula>F</formula>
    </cfRule>
    <cfRule type="expression" dxfId="1342" priority="2828" stopIfTrue="1">
      <formula>A</formula>
    </cfRule>
  </conditionalFormatting>
  <conditionalFormatting sqref="AR296">
    <cfRule type="cellIs" dxfId="1341" priority="2829" stopIfTrue="1" operator="lessThan">
      <formula>$W$1/$W$1*60%</formula>
    </cfRule>
    <cfRule type="cellIs" dxfId="1340" priority="2830" stopIfTrue="1" operator="between">
      <formula>$W$1/$W$1*60%</formula>
      <formula>$W$1/$W$1*89%</formula>
    </cfRule>
    <cfRule type="cellIs" dxfId="1339" priority="2831" stopIfTrue="1" operator="greaterThanOrEqual">
      <formula>$W$1/$W$1*90%</formula>
    </cfRule>
  </conditionalFormatting>
  <conditionalFormatting sqref="AQ296 AJ296 T296:V296">
    <cfRule type="cellIs" dxfId="1338" priority="2832" stopIfTrue="1" operator="lessThan">
      <formula>$F$1/$F$1*1%</formula>
    </cfRule>
    <cfRule type="cellIs" dxfId="1337" priority="2833" stopIfTrue="1" operator="between">
      <formula>$F$1/$F$1*1%</formula>
      <formula>$F$1/$F$1*4%</formula>
    </cfRule>
    <cfRule type="cellIs" dxfId="1336" priority="2834" stopIfTrue="1" operator="greaterThanOrEqual">
      <formula>$F$1/$F$1*5%</formula>
    </cfRule>
  </conditionalFormatting>
  <conditionalFormatting sqref="T296:V296">
    <cfRule type="cellIs" dxfId="1335" priority="2835" stopIfTrue="1" operator="lessThan">
      <formula>#REF!/#REF!*1%</formula>
    </cfRule>
    <cfRule type="cellIs" dxfId="1334" priority="2836" stopIfTrue="1" operator="between">
      <formula>#REF!/#REF!*1%</formula>
      <formula>#REF!/#REF!*4%</formula>
    </cfRule>
    <cfRule type="cellIs" dxfId="1333" priority="2837" stopIfTrue="1" operator="greaterThanOrEqual">
      <formula>#REF!/#REF!*5%</formula>
    </cfRule>
  </conditionalFormatting>
  <conditionalFormatting sqref="AF336:AF343 AH336:AH343 AO336:AO343 AD336:AD343 AK336:AK343 AM336:AM343">
    <cfRule type="cellIs" dxfId="1332" priority="2784" stopIfTrue="1" operator="lessThan">
      <formula>$E$1/$E$1*60</formula>
    </cfRule>
    <cfRule type="cellIs" dxfId="1331" priority="2785" stopIfTrue="1" operator="between">
      <formula>$E$1/$E$1*60</formula>
      <formula>$E$1/$E$1*89</formula>
    </cfRule>
    <cfRule type="cellIs" dxfId="1330" priority="2786" stopIfTrue="1" operator="greaterThanOrEqual">
      <formula>$E$1/$E$1*90</formula>
    </cfRule>
  </conditionalFormatting>
  <conditionalFormatting sqref="AE336:AE343 AG336:AG343 AP336:AP343 AL336:AL343 AN336:AN343 AI336:AI343">
    <cfRule type="cellIs" dxfId="1329" priority="2787" stopIfTrue="1" operator="lessThan">
      <formula>$F$1/$F$1*9%</formula>
    </cfRule>
    <cfRule type="cellIs" dxfId="1328" priority="2788" stopIfTrue="1" operator="between">
      <formula>$F$1/$F$1*9%</formula>
      <formula>$F$1/$F$1*13.4%</formula>
    </cfRule>
    <cfRule type="cellIs" dxfId="1327" priority="2789" stopIfTrue="1" operator="greaterThanOrEqual">
      <formula>$F$1/$F$1*13.5%</formula>
    </cfRule>
  </conditionalFormatting>
  <conditionalFormatting sqref="X308 AS336:AS343">
    <cfRule type="expression" dxfId="1326" priority="2790" stopIfTrue="1">
      <formula>F</formula>
    </cfRule>
    <cfRule type="expression" dxfId="1325" priority="2791" stopIfTrue="1">
      <formula>A</formula>
    </cfRule>
  </conditionalFormatting>
  <conditionalFormatting sqref="AR336:AR343">
    <cfRule type="cellIs" dxfId="1324" priority="2792" stopIfTrue="1" operator="lessThan">
      <formula>$W$1/$W$1*60%</formula>
    </cfRule>
    <cfRule type="cellIs" dxfId="1323" priority="2793" stopIfTrue="1" operator="between">
      <formula>$W$1/$W$1*60%</formula>
      <formula>$W$1/$W$1*89%</formula>
    </cfRule>
    <cfRule type="cellIs" dxfId="1322" priority="2794" stopIfTrue="1" operator="greaterThanOrEqual">
      <formula>$W$1/$W$1*90%</formula>
    </cfRule>
  </conditionalFormatting>
  <conditionalFormatting sqref="AQ336:AQ343 AJ336:AJ343 T336:V343">
    <cfRule type="cellIs" dxfId="1321" priority="2795" stopIfTrue="1" operator="lessThan">
      <formula>$F$1/$F$1*1%</formula>
    </cfRule>
    <cfRule type="cellIs" dxfId="1320" priority="2796" stopIfTrue="1" operator="between">
      <formula>$F$1/$F$1*1%</formula>
      <formula>$F$1/$F$1*4%</formula>
    </cfRule>
    <cfRule type="cellIs" dxfId="1319" priority="2797" stopIfTrue="1" operator="greaterThanOrEqual">
      <formula>$F$1/$F$1*5%</formula>
    </cfRule>
  </conditionalFormatting>
  <conditionalFormatting sqref="T336:V343">
    <cfRule type="cellIs" dxfId="1318" priority="2798" stopIfTrue="1" operator="lessThan">
      <formula>#REF!/#REF!*1%</formula>
    </cfRule>
    <cfRule type="cellIs" dxfId="1317" priority="2799" stopIfTrue="1" operator="between">
      <formula>#REF!/#REF!*1%</formula>
      <formula>#REF!/#REF!*4%</formula>
    </cfRule>
    <cfRule type="cellIs" dxfId="1316" priority="2800" stopIfTrue="1" operator="greaterThanOrEqual">
      <formula>#REF!/#REF!*5%</formula>
    </cfRule>
  </conditionalFormatting>
  <conditionalFormatting sqref="W308">
    <cfRule type="cellIs" dxfId="1315" priority="2801" stopIfTrue="1" operator="lessThan">
      <formula>#REF!/#REF!*60%</formula>
    </cfRule>
    <cfRule type="cellIs" dxfId="1314" priority="2802" stopIfTrue="1" operator="between">
      <formula>#REF!/#REF!*60%</formula>
      <formula>#REF!/#REF!*89%</formula>
    </cfRule>
    <cfRule type="cellIs" dxfId="1313" priority="2803" stopIfTrue="1" operator="greaterThanOrEqual">
      <formula>#REF!/#REF!*90%</formula>
    </cfRule>
  </conditionalFormatting>
  <conditionalFormatting sqref="X312">
    <cfRule type="expression" dxfId="1312" priority="2782" stopIfTrue="1">
      <formula>F</formula>
    </cfRule>
    <cfRule type="expression" dxfId="1311" priority="2783" stopIfTrue="1">
      <formula>A</formula>
    </cfRule>
  </conditionalFormatting>
  <conditionalFormatting sqref="X311">
    <cfRule type="expression" dxfId="1310" priority="2780" stopIfTrue="1">
      <formula>F</formula>
    </cfRule>
    <cfRule type="expression" dxfId="1309" priority="2781" stopIfTrue="1">
      <formula>A</formula>
    </cfRule>
  </conditionalFormatting>
  <conditionalFormatting sqref="X313">
    <cfRule type="expression" dxfId="1308" priority="2775" stopIfTrue="1">
      <formula>F</formula>
    </cfRule>
    <cfRule type="expression" dxfId="1307" priority="2776" stopIfTrue="1">
      <formula>A</formula>
    </cfRule>
  </conditionalFormatting>
  <conditionalFormatting sqref="X332:X334">
    <cfRule type="expression" dxfId="1306" priority="2770" stopIfTrue="1">
      <formula>F</formula>
    </cfRule>
    <cfRule type="expression" dxfId="1305" priority="2771" stopIfTrue="1">
      <formula>A</formula>
    </cfRule>
  </conditionalFormatting>
  <conditionalFormatting sqref="Y333">
    <cfRule type="cellIs" dxfId="1304" priority="2772" stopIfTrue="1" operator="lessThan">
      <formula>#REF!/#REF!*60%</formula>
    </cfRule>
    <cfRule type="cellIs" dxfId="1303" priority="2773" stopIfTrue="1" operator="between">
      <formula>#REF!/#REF!*60%</formula>
      <formula>#REF!/#REF!*89%</formula>
    </cfRule>
    <cfRule type="cellIs" dxfId="1302" priority="2774" stopIfTrue="1" operator="greaterThanOrEqual">
      <formula>#REF!/#REF!*90%</formula>
    </cfRule>
  </conditionalFormatting>
  <conditionalFormatting sqref="AF335 AH335 AO335 AD335 AK335 AM335">
    <cfRule type="cellIs" dxfId="1301" priority="2740" stopIfTrue="1" operator="lessThan">
      <formula>$E$1/$E$1*60</formula>
    </cfRule>
    <cfRule type="cellIs" dxfId="1300" priority="2741" stopIfTrue="1" operator="between">
      <formula>$E$1/$E$1*60</formula>
      <formula>$E$1/$E$1*89</formula>
    </cfRule>
    <cfRule type="cellIs" dxfId="1299" priority="2742" stopIfTrue="1" operator="greaterThanOrEqual">
      <formula>$E$1/$E$1*90</formula>
    </cfRule>
  </conditionalFormatting>
  <conditionalFormatting sqref="AE335 AG335 AP335 AL335 AN335 AI335">
    <cfRule type="cellIs" dxfId="1298" priority="2743" stopIfTrue="1" operator="lessThan">
      <formula>$F$1/$F$1*9%</formula>
    </cfRule>
    <cfRule type="cellIs" dxfId="1297" priority="2744" stopIfTrue="1" operator="between">
      <formula>$F$1/$F$1*9%</formula>
      <formula>$F$1/$F$1*13.4%</formula>
    </cfRule>
    <cfRule type="cellIs" dxfId="1296" priority="2745" stopIfTrue="1" operator="greaterThanOrEqual">
      <formula>$F$1/$F$1*13.5%</formula>
    </cfRule>
  </conditionalFormatting>
  <conditionalFormatting sqref="AS335">
    <cfRule type="expression" dxfId="1295" priority="2746" stopIfTrue="1">
      <formula>F</formula>
    </cfRule>
    <cfRule type="expression" dxfId="1294" priority="2747" stopIfTrue="1">
      <formula>A</formula>
    </cfRule>
  </conditionalFormatting>
  <conditionalFormatting sqref="AR335">
    <cfRule type="cellIs" dxfId="1293" priority="2748" stopIfTrue="1" operator="lessThan">
      <formula>$W$1/$W$1*60%</formula>
    </cfRule>
    <cfRule type="cellIs" dxfId="1292" priority="2749" stopIfTrue="1" operator="between">
      <formula>$W$1/$W$1*60%</formula>
      <formula>$W$1/$W$1*89%</formula>
    </cfRule>
    <cfRule type="cellIs" dxfId="1291" priority="2750" stopIfTrue="1" operator="greaterThanOrEqual">
      <formula>$W$1/$W$1*90%</formula>
    </cfRule>
  </conditionalFormatting>
  <conditionalFormatting sqref="AQ335 AJ335 T335:V335">
    <cfRule type="cellIs" dxfId="1290" priority="2751" stopIfTrue="1" operator="lessThan">
      <formula>$F$1/$F$1*1%</formula>
    </cfRule>
    <cfRule type="cellIs" dxfId="1289" priority="2752" stopIfTrue="1" operator="between">
      <formula>$F$1/$F$1*1%</formula>
      <formula>$F$1/$F$1*4%</formula>
    </cfRule>
    <cfRule type="cellIs" dxfId="1288" priority="2753" stopIfTrue="1" operator="greaterThanOrEqual">
      <formula>$F$1/$F$1*5%</formula>
    </cfRule>
  </conditionalFormatting>
  <conditionalFormatting sqref="T335:V335">
    <cfRule type="cellIs" dxfId="1287" priority="2754" stopIfTrue="1" operator="lessThan">
      <formula>#REF!/#REF!*1%</formula>
    </cfRule>
    <cfRule type="cellIs" dxfId="1286" priority="2755" stopIfTrue="1" operator="between">
      <formula>#REF!/#REF!*1%</formula>
      <formula>#REF!/#REF!*4%</formula>
    </cfRule>
    <cfRule type="cellIs" dxfId="1285" priority="2756" stopIfTrue="1" operator="greaterThanOrEqual">
      <formula>#REF!/#REF!*5%</formula>
    </cfRule>
  </conditionalFormatting>
  <conditionalFormatting sqref="X494 X501">
    <cfRule type="expression" dxfId="1284" priority="2357" stopIfTrue="1">
      <formula>F</formula>
    </cfRule>
    <cfRule type="expression" dxfId="1283" priority="2358" stopIfTrue="1">
      <formula>A</formula>
    </cfRule>
  </conditionalFormatting>
  <conditionalFormatting sqref="X349">
    <cfRule type="expression" dxfId="1282" priority="2709" stopIfTrue="1">
      <formula>F</formula>
    </cfRule>
    <cfRule type="expression" dxfId="1281" priority="2710" stopIfTrue="1">
      <formula>A</formula>
    </cfRule>
  </conditionalFormatting>
  <conditionalFormatting sqref="W349">
    <cfRule type="cellIs" dxfId="1280" priority="2720" stopIfTrue="1" operator="lessThan">
      <formula>#REF!/#REF!*60%</formula>
    </cfRule>
    <cfRule type="cellIs" dxfId="1279" priority="2721" stopIfTrue="1" operator="between">
      <formula>#REF!/#REF!*60%</formula>
      <formula>#REF!/#REF!*89%</formula>
    </cfRule>
    <cfRule type="cellIs" dxfId="1278" priority="2722" stopIfTrue="1" operator="greaterThanOrEqual">
      <formula>#REF!/#REF!*90%</formula>
    </cfRule>
  </conditionalFormatting>
  <conditionalFormatting sqref="X352:X353">
    <cfRule type="expression" dxfId="1277" priority="2701" stopIfTrue="1">
      <formula>F</formula>
    </cfRule>
    <cfRule type="expression" dxfId="1276" priority="2702" stopIfTrue="1">
      <formula>A</formula>
    </cfRule>
  </conditionalFormatting>
  <conditionalFormatting sqref="X354 X361">
    <cfRule type="expression" dxfId="1275" priority="2694" stopIfTrue="1">
      <formula>F</formula>
    </cfRule>
    <cfRule type="expression" dxfId="1274" priority="2695" stopIfTrue="1">
      <formula>A</formula>
    </cfRule>
  </conditionalFormatting>
  <conditionalFormatting sqref="X355 X357:X359">
    <cfRule type="expression" dxfId="1273" priority="2689" stopIfTrue="1">
      <formula>F</formula>
    </cfRule>
    <cfRule type="expression" dxfId="1272" priority="2690" stopIfTrue="1">
      <formula>A</formula>
    </cfRule>
  </conditionalFormatting>
  <conditionalFormatting sqref="Y357 Y359">
    <cfRule type="cellIs" dxfId="1271" priority="2691" stopIfTrue="1" operator="lessThan">
      <formula>#REF!/#REF!*60%</formula>
    </cfRule>
    <cfRule type="cellIs" dxfId="1270" priority="2692" stopIfTrue="1" operator="between">
      <formula>#REF!/#REF!*60%</formula>
      <formula>#REF!/#REF!*89%</formula>
    </cfRule>
    <cfRule type="cellIs" dxfId="1269" priority="2693" stopIfTrue="1" operator="greaterThanOrEqual">
      <formula>#REF!/#REF!*90%</formula>
    </cfRule>
  </conditionalFormatting>
  <conditionalFormatting sqref="AF363 AH363 AO363 AD363 AK363 AM363">
    <cfRule type="cellIs" dxfId="1268" priority="2659" stopIfTrue="1" operator="lessThan">
      <formula>$E$1/$E$1*60</formula>
    </cfRule>
    <cfRule type="cellIs" dxfId="1267" priority="2660" stopIfTrue="1" operator="between">
      <formula>$E$1/$E$1*60</formula>
      <formula>$E$1/$E$1*89</formula>
    </cfRule>
    <cfRule type="cellIs" dxfId="1266" priority="2661" stopIfTrue="1" operator="greaterThanOrEqual">
      <formula>$E$1/$E$1*90</formula>
    </cfRule>
  </conditionalFormatting>
  <conditionalFormatting sqref="AE363 AG363 AP363 AL363 AN363 AI363">
    <cfRule type="cellIs" dxfId="1265" priority="2662" stopIfTrue="1" operator="lessThan">
      <formula>$F$1/$F$1*9%</formula>
    </cfRule>
    <cfRule type="cellIs" dxfId="1264" priority="2663" stopIfTrue="1" operator="between">
      <formula>$F$1/$F$1*9%</formula>
      <formula>$F$1/$F$1*13.4%</formula>
    </cfRule>
    <cfRule type="cellIs" dxfId="1263" priority="2664" stopIfTrue="1" operator="greaterThanOrEqual">
      <formula>$F$1/$F$1*13.5%</formula>
    </cfRule>
  </conditionalFormatting>
  <conditionalFormatting sqref="AS363">
    <cfRule type="expression" dxfId="1262" priority="2665" stopIfTrue="1">
      <formula>F</formula>
    </cfRule>
    <cfRule type="expression" dxfId="1261" priority="2666" stopIfTrue="1">
      <formula>A</formula>
    </cfRule>
  </conditionalFormatting>
  <conditionalFormatting sqref="AR363">
    <cfRule type="cellIs" dxfId="1260" priority="2667" stopIfTrue="1" operator="lessThan">
      <formula>$W$1/$W$1*60%</formula>
    </cfRule>
    <cfRule type="cellIs" dxfId="1259" priority="2668" stopIfTrue="1" operator="between">
      <formula>$W$1/$W$1*60%</formula>
      <formula>$W$1/$W$1*89%</formula>
    </cfRule>
    <cfRule type="cellIs" dxfId="1258" priority="2669" stopIfTrue="1" operator="greaterThanOrEqual">
      <formula>$W$1/$W$1*90%</formula>
    </cfRule>
  </conditionalFormatting>
  <conditionalFormatting sqref="AQ363 AJ363 T363:V363">
    <cfRule type="cellIs" dxfId="1257" priority="2670" stopIfTrue="1" operator="lessThan">
      <formula>$F$1/$F$1*1%</formula>
    </cfRule>
    <cfRule type="cellIs" dxfId="1256" priority="2671" stopIfTrue="1" operator="between">
      <formula>$F$1/$F$1*1%</formula>
      <formula>$F$1/$F$1*4%</formula>
    </cfRule>
    <cfRule type="cellIs" dxfId="1255" priority="2672" stopIfTrue="1" operator="greaterThanOrEqual">
      <formula>$F$1/$F$1*5%</formula>
    </cfRule>
  </conditionalFormatting>
  <conditionalFormatting sqref="T363:V363">
    <cfRule type="cellIs" dxfId="1254" priority="2673" stopIfTrue="1" operator="lessThan">
      <formula>#REF!/#REF!*1%</formula>
    </cfRule>
    <cfRule type="cellIs" dxfId="1253" priority="2674" stopIfTrue="1" operator="between">
      <formula>#REF!/#REF!*1%</formula>
      <formula>#REF!/#REF!*4%</formula>
    </cfRule>
    <cfRule type="cellIs" dxfId="1252" priority="2675" stopIfTrue="1" operator="greaterThanOrEqual">
      <formula>#REF!/#REF!*5%</formula>
    </cfRule>
  </conditionalFormatting>
  <conditionalFormatting sqref="AF419:AF429 AH419:AH429 AO419:AO429 AD419:AD429 AK419:AK429 AM419:AM429">
    <cfRule type="cellIs" dxfId="1251" priority="2528" stopIfTrue="1" operator="lessThan">
      <formula>$E$1/$E$1*60</formula>
    </cfRule>
    <cfRule type="cellIs" dxfId="1250" priority="2529" stopIfTrue="1" operator="between">
      <formula>$E$1/$E$1*60</formula>
      <formula>$E$1/$E$1*89</formula>
    </cfRule>
    <cfRule type="cellIs" dxfId="1249" priority="2530" stopIfTrue="1" operator="greaterThanOrEqual">
      <formula>$E$1/$E$1*90</formula>
    </cfRule>
  </conditionalFormatting>
  <conditionalFormatting sqref="AE419:AE429 AG419:AG429 AP419:AP429 AL419:AL429 AN419:AN429 AI419:AI429">
    <cfRule type="cellIs" dxfId="1248" priority="2531" stopIfTrue="1" operator="lessThan">
      <formula>$F$1/$F$1*9%</formula>
    </cfRule>
    <cfRule type="cellIs" dxfId="1247" priority="2532" stopIfTrue="1" operator="between">
      <formula>$F$1/$F$1*9%</formula>
      <formula>$F$1/$F$1*13.4%</formula>
    </cfRule>
    <cfRule type="cellIs" dxfId="1246" priority="2533" stopIfTrue="1" operator="greaterThanOrEqual">
      <formula>$F$1/$F$1*13.5%</formula>
    </cfRule>
  </conditionalFormatting>
  <conditionalFormatting sqref="X394 AS419:AS429">
    <cfRule type="expression" dxfId="1245" priority="2534" stopIfTrue="1">
      <formula>F</formula>
    </cfRule>
    <cfRule type="expression" dxfId="1244" priority="2535" stopIfTrue="1">
      <formula>A</formula>
    </cfRule>
  </conditionalFormatting>
  <conditionalFormatting sqref="AR419:AR429">
    <cfRule type="cellIs" dxfId="1243" priority="2536" stopIfTrue="1" operator="lessThan">
      <formula>$W$1/$W$1*60%</formula>
    </cfRule>
    <cfRule type="cellIs" dxfId="1242" priority="2537" stopIfTrue="1" operator="between">
      <formula>$W$1/$W$1*60%</formula>
      <formula>$W$1/$W$1*89%</formula>
    </cfRule>
    <cfRule type="cellIs" dxfId="1241" priority="2538" stopIfTrue="1" operator="greaterThanOrEqual">
      <formula>$W$1/$W$1*90%</formula>
    </cfRule>
  </conditionalFormatting>
  <conditionalFormatting sqref="AQ419:AQ429 AJ419:AJ429 T419:V429">
    <cfRule type="cellIs" dxfId="1240" priority="2539" stopIfTrue="1" operator="lessThan">
      <formula>$F$1/$F$1*1%</formula>
    </cfRule>
    <cfRule type="cellIs" dxfId="1239" priority="2540" stopIfTrue="1" operator="between">
      <formula>$F$1/$F$1*1%</formula>
      <formula>$F$1/$F$1*4%</formula>
    </cfRule>
    <cfRule type="cellIs" dxfId="1238" priority="2541" stopIfTrue="1" operator="greaterThanOrEqual">
      <formula>$F$1/$F$1*5%</formula>
    </cfRule>
  </conditionalFormatting>
  <conditionalFormatting sqref="T419:V429">
    <cfRule type="cellIs" dxfId="1237" priority="2542" stopIfTrue="1" operator="lessThan">
      <formula>#REF!/#REF!*1%</formula>
    </cfRule>
    <cfRule type="cellIs" dxfId="1236" priority="2543" stopIfTrue="1" operator="between">
      <formula>#REF!/#REF!*1%</formula>
      <formula>#REF!/#REF!*4%</formula>
    </cfRule>
    <cfRule type="cellIs" dxfId="1235" priority="2544" stopIfTrue="1" operator="greaterThanOrEqual">
      <formula>#REF!/#REF!*5%</formula>
    </cfRule>
  </conditionalFormatting>
  <conditionalFormatting sqref="W394">
    <cfRule type="cellIs" dxfId="1234" priority="2545" stopIfTrue="1" operator="lessThan">
      <formula>#REF!/#REF!*60%</formula>
    </cfRule>
    <cfRule type="cellIs" dxfId="1233" priority="2546" stopIfTrue="1" operator="between">
      <formula>#REF!/#REF!*60%</formula>
      <formula>#REF!/#REF!*89%</formula>
    </cfRule>
    <cfRule type="cellIs" dxfId="1232" priority="2547" stopIfTrue="1" operator="greaterThanOrEqual">
      <formula>#REF!/#REF!*90%</formula>
    </cfRule>
  </conditionalFormatting>
  <conditionalFormatting sqref="X397">
    <cfRule type="expression" dxfId="1231" priority="2526" stopIfTrue="1">
      <formula>F</formula>
    </cfRule>
    <cfRule type="expression" dxfId="1230" priority="2527" stopIfTrue="1">
      <formula>A</formula>
    </cfRule>
  </conditionalFormatting>
  <conditionalFormatting sqref="X407">
    <cfRule type="expression" dxfId="1229" priority="2519" stopIfTrue="1">
      <formula>F</formula>
    </cfRule>
    <cfRule type="expression" dxfId="1228" priority="2520" stopIfTrue="1">
      <formula>A</formula>
    </cfRule>
  </conditionalFormatting>
  <conditionalFormatting sqref="X408:X409 X412:X413">
    <cfRule type="expression" dxfId="1227" priority="2514" stopIfTrue="1">
      <formula>F</formula>
    </cfRule>
    <cfRule type="expression" dxfId="1226" priority="2515" stopIfTrue="1">
      <formula>A</formula>
    </cfRule>
  </conditionalFormatting>
  <conditionalFormatting sqref="Y409 Y413">
    <cfRule type="cellIs" dxfId="1225" priority="2516" stopIfTrue="1" operator="lessThan">
      <formula>#REF!/#REF!*60%</formula>
    </cfRule>
    <cfRule type="cellIs" dxfId="1224" priority="2517" stopIfTrue="1" operator="between">
      <formula>#REF!/#REF!*60%</formula>
      <formula>#REF!/#REF!*89%</formula>
    </cfRule>
    <cfRule type="cellIs" dxfId="1223" priority="2518" stopIfTrue="1" operator="greaterThanOrEqual">
      <formula>#REF!/#REF!*90%</formula>
    </cfRule>
  </conditionalFormatting>
  <conditionalFormatting sqref="X402 X416">
    <cfRule type="expression" dxfId="1222" priority="2512" stopIfTrue="1">
      <formula>F</formula>
    </cfRule>
    <cfRule type="expression" dxfId="1221" priority="2513" stopIfTrue="1">
      <formula>A</formula>
    </cfRule>
  </conditionalFormatting>
  <conditionalFormatting sqref="X414">
    <cfRule type="expression" dxfId="1220" priority="2510" stopIfTrue="1">
      <formula>F</formula>
    </cfRule>
    <cfRule type="expression" dxfId="1219" priority="2511" stopIfTrue="1">
      <formula>A</formula>
    </cfRule>
  </conditionalFormatting>
  <conditionalFormatting sqref="X621 X627">
    <cfRule type="expression" dxfId="1218" priority="2178" stopIfTrue="1">
      <formula>F</formula>
    </cfRule>
    <cfRule type="expression" dxfId="1217" priority="2179" stopIfTrue="1">
      <formula>A</formula>
    </cfRule>
  </conditionalFormatting>
  <conditionalFormatting sqref="X622:X625">
    <cfRule type="expression" dxfId="1216" priority="2173" stopIfTrue="1">
      <formula>F</formula>
    </cfRule>
    <cfRule type="expression" dxfId="1215" priority="2174" stopIfTrue="1">
      <formula>A</formula>
    </cfRule>
  </conditionalFormatting>
  <conditionalFormatting sqref="Y623 Y625">
    <cfRule type="cellIs" dxfId="1214" priority="2175" stopIfTrue="1" operator="lessThan">
      <formula>#REF!/#REF!*60%</formula>
    </cfRule>
    <cfRule type="cellIs" dxfId="1213" priority="2176" stopIfTrue="1" operator="between">
      <formula>#REF!/#REF!*60%</formula>
      <formula>#REF!/#REF!*89%</formula>
    </cfRule>
    <cfRule type="cellIs" dxfId="1212" priority="2177" stopIfTrue="1" operator="greaterThanOrEqual">
      <formula>#REF!/#REF!*90%</formula>
    </cfRule>
  </conditionalFormatting>
  <conditionalFormatting sqref="AS507">
    <cfRule type="expression" dxfId="1211" priority="2328" stopIfTrue="1">
      <formula>F</formula>
    </cfRule>
    <cfRule type="expression" dxfId="1210" priority="2329" stopIfTrue="1">
      <formula>A</formula>
    </cfRule>
  </conditionalFormatting>
  <conditionalFormatting sqref="AF418 AH418 AO418 AD418 AK418 AM418">
    <cfRule type="cellIs" dxfId="1209" priority="2484" stopIfTrue="1" operator="lessThan">
      <formula>$E$1/$E$1*60</formula>
    </cfRule>
    <cfRule type="cellIs" dxfId="1208" priority="2485" stopIfTrue="1" operator="between">
      <formula>$E$1/$E$1*60</formula>
      <formula>$E$1/$E$1*89</formula>
    </cfRule>
    <cfRule type="cellIs" dxfId="1207" priority="2486" stopIfTrue="1" operator="greaterThanOrEqual">
      <formula>$E$1/$E$1*90</formula>
    </cfRule>
  </conditionalFormatting>
  <conditionalFormatting sqref="AE418 AG418 AP418 AL418 AN418 AI418">
    <cfRule type="cellIs" dxfId="1206" priority="2487" stopIfTrue="1" operator="lessThan">
      <formula>$F$1/$F$1*9%</formula>
    </cfRule>
    <cfRule type="cellIs" dxfId="1205" priority="2488" stopIfTrue="1" operator="between">
      <formula>$F$1/$F$1*9%</formula>
      <formula>$F$1/$F$1*13.4%</formula>
    </cfRule>
    <cfRule type="cellIs" dxfId="1204" priority="2489" stopIfTrue="1" operator="greaterThanOrEqual">
      <formula>$F$1/$F$1*13.5%</formula>
    </cfRule>
  </conditionalFormatting>
  <conditionalFormatting sqref="AS418">
    <cfRule type="expression" dxfId="1203" priority="2490" stopIfTrue="1">
      <formula>F</formula>
    </cfRule>
    <cfRule type="expression" dxfId="1202" priority="2491" stopIfTrue="1">
      <formula>A</formula>
    </cfRule>
  </conditionalFormatting>
  <conditionalFormatting sqref="AR418">
    <cfRule type="cellIs" dxfId="1201" priority="2492" stopIfTrue="1" operator="lessThan">
      <formula>$W$1/$W$1*60%</formula>
    </cfRule>
    <cfRule type="cellIs" dxfId="1200" priority="2493" stopIfTrue="1" operator="between">
      <formula>$W$1/$W$1*60%</formula>
      <formula>$W$1/$W$1*89%</formula>
    </cfRule>
    <cfRule type="cellIs" dxfId="1199" priority="2494" stopIfTrue="1" operator="greaterThanOrEqual">
      <formula>$W$1/$W$1*90%</formula>
    </cfRule>
  </conditionalFormatting>
  <conditionalFormatting sqref="AQ418 AJ418 T418:V418">
    <cfRule type="cellIs" dxfId="1198" priority="2495" stopIfTrue="1" operator="lessThan">
      <formula>$F$1/$F$1*1%</formula>
    </cfRule>
    <cfRule type="cellIs" dxfId="1197" priority="2496" stopIfTrue="1" operator="between">
      <formula>$F$1/$F$1*1%</formula>
      <formula>$F$1/$F$1*4%</formula>
    </cfRule>
    <cfRule type="cellIs" dxfId="1196" priority="2497" stopIfTrue="1" operator="greaterThanOrEqual">
      <formula>$F$1/$F$1*5%</formula>
    </cfRule>
  </conditionalFormatting>
  <conditionalFormatting sqref="T418:V418">
    <cfRule type="cellIs" dxfId="1195" priority="2498" stopIfTrue="1" operator="lessThan">
      <formula>#REF!/#REF!*1%</formula>
    </cfRule>
    <cfRule type="cellIs" dxfId="1194" priority="2499" stopIfTrue="1" operator="between">
      <formula>#REF!/#REF!*1%</formula>
      <formula>#REF!/#REF!*4%</formula>
    </cfRule>
    <cfRule type="cellIs" dxfId="1193" priority="2500" stopIfTrue="1" operator="greaterThanOrEqual">
      <formula>#REF!/#REF!*5%</formula>
    </cfRule>
  </conditionalFormatting>
  <conditionalFormatting sqref="X438">
    <cfRule type="expression" dxfId="1192" priority="2443" stopIfTrue="1">
      <formula>F</formula>
    </cfRule>
    <cfRule type="expression" dxfId="1191" priority="2444" stopIfTrue="1">
      <formula>A</formula>
    </cfRule>
  </conditionalFormatting>
  <conditionalFormatting sqref="AF462:AF472 AH462:AH472 AO462:AO472 AD462:AD472 AK462:AK472 AM462:AM472">
    <cfRule type="cellIs" dxfId="1190" priority="2447" stopIfTrue="1" operator="lessThan">
      <formula>$E$1/$E$1*60</formula>
    </cfRule>
    <cfRule type="cellIs" dxfId="1189" priority="2448" stopIfTrue="1" operator="between">
      <formula>$E$1/$E$1*60</formula>
      <formula>$E$1/$E$1*89</formula>
    </cfRule>
    <cfRule type="cellIs" dxfId="1188" priority="2449" stopIfTrue="1" operator="greaterThanOrEqual">
      <formula>$E$1/$E$1*90</formula>
    </cfRule>
  </conditionalFormatting>
  <conditionalFormatting sqref="AE462:AE472 AG462:AG472 AP462:AP472 AL462:AL472 AN462:AN472 AI462:AI472">
    <cfRule type="cellIs" dxfId="1187" priority="2450" stopIfTrue="1" operator="lessThan">
      <formula>$F$1/$F$1*9%</formula>
    </cfRule>
    <cfRule type="cellIs" dxfId="1186" priority="2451" stopIfTrue="1" operator="between">
      <formula>$F$1/$F$1*9%</formula>
      <formula>$F$1/$F$1*13.4%</formula>
    </cfRule>
    <cfRule type="cellIs" dxfId="1185" priority="2452" stopIfTrue="1" operator="greaterThanOrEqual">
      <formula>$F$1/$F$1*13.5%</formula>
    </cfRule>
  </conditionalFormatting>
  <conditionalFormatting sqref="X435 AS462:AS472">
    <cfRule type="expression" dxfId="1184" priority="2453" stopIfTrue="1">
      <formula>F</formula>
    </cfRule>
    <cfRule type="expression" dxfId="1183" priority="2454" stopIfTrue="1">
      <formula>A</formula>
    </cfRule>
  </conditionalFormatting>
  <conditionalFormatting sqref="AR462:AR472">
    <cfRule type="cellIs" dxfId="1182" priority="2455" stopIfTrue="1" operator="lessThan">
      <formula>$W$1/$W$1*60%</formula>
    </cfRule>
    <cfRule type="cellIs" dxfId="1181" priority="2456" stopIfTrue="1" operator="between">
      <formula>$W$1/$W$1*60%</formula>
      <formula>$W$1/$W$1*89%</formula>
    </cfRule>
    <cfRule type="cellIs" dxfId="1180" priority="2457" stopIfTrue="1" operator="greaterThanOrEqual">
      <formula>$W$1/$W$1*90%</formula>
    </cfRule>
  </conditionalFormatting>
  <conditionalFormatting sqref="AQ462:AQ472 AJ462:AJ472 T462:V472">
    <cfRule type="cellIs" dxfId="1179" priority="2458" stopIfTrue="1" operator="lessThan">
      <formula>$F$1/$F$1*1%</formula>
    </cfRule>
    <cfRule type="cellIs" dxfId="1178" priority="2459" stopIfTrue="1" operator="between">
      <formula>$F$1/$F$1*1%</formula>
      <formula>$F$1/$F$1*4%</formula>
    </cfRule>
    <cfRule type="cellIs" dxfId="1177" priority="2460" stopIfTrue="1" operator="greaterThanOrEqual">
      <formula>$F$1/$F$1*5%</formula>
    </cfRule>
  </conditionalFormatting>
  <conditionalFormatting sqref="T462:V472">
    <cfRule type="cellIs" dxfId="1176" priority="2461" stopIfTrue="1" operator="lessThan">
      <formula>#REF!/#REF!*1%</formula>
    </cfRule>
    <cfRule type="cellIs" dxfId="1175" priority="2462" stopIfTrue="1" operator="between">
      <formula>#REF!/#REF!*1%</formula>
      <formula>#REF!/#REF!*4%</formula>
    </cfRule>
    <cfRule type="cellIs" dxfId="1174" priority="2463" stopIfTrue="1" operator="greaterThanOrEqual">
      <formula>#REF!/#REF!*5%</formula>
    </cfRule>
  </conditionalFormatting>
  <conditionalFormatting sqref="W435">
    <cfRule type="cellIs" dxfId="1173" priority="2464" stopIfTrue="1" operator="lessThan">
      <formula>#REF!/#REF!*60%</formula>
    </cfRule>
    <cfRule type="cellIs" dxfId="1172" priority="2465" stopIfTrue="1" operator="between">
      <formula>#REF!/#REF!*60%</formula>
      <formula>#REF!/#REF!*89%</formula>
    </cfRule>
    <cfRule type="cellIs" dxfId="1171" priority="2466" stopIfTrue="1" operator="greaterThanOrEqual">
      <formula>#REF!/#REF!*90%</formula>
    </cfRule>
  </conditionalFormatting>
  <conditionalFormatting sqref="X439">
    <cfRule type="expression" dxfId="1170" priority="2445" stopIfTrue="1">
      <formula>F</formula>
    </cfRule>
    <cfRule type="expression" dxfId="1169" priority="2446" stopIfTrue="1">
      <formula>A</formula>
    </cfRule>
  </conditionalFormatting>
  <conditionalFormatting sqref="X449">
    <cfRule type="expression" dxfId="1168" priority="2438" stopIfTrue="1">
      <formula>F</formula>
    </cfRule>
    <cfRule type="expression" dxfId="1167" priority="2439" stopIfTrue="1">
      <formula>A</formula>
    </cfRule>
  </conditionalFormatting>
  <conditionalFormatting sqref="X608">
    <cfRule type="expression" dxfId="1166" priority="2183" stopIfTrue="1">
      <formula>F</formula>
    </cfRule>
    <cfRule type="expression" dxfId="1165" priority="2184" stopIfTrue="1">
      <formula>A</formula>
    </cfRule>
  </conditionalFormatting>
  <conditionalFormatting sqref="X505">
    <cfRule type="expression" dxfId="1164" priority="2341" stopIfTrue="1">
      <formula>F</formula>
    </cfRule>
    <cfRule type="expression" dxfId="1163" priority="2342" stopIfTrue="1">
      <formula>A</formula>
    </cfRule>
  </conditionalFormatting>
  <conditionalFormatting sqref="AF461 AH461 AO461 AD461 AK461 AM461">
    <cfRule type="cellIs" dxfId="1162" priority="2403" stopIfTrue="1" operator="lessThan">
      <formula>$E$1/$E$1*60</formula>
    </cfRule>
    <cfRule type="cellIs" dxfId="1161" priority="2404" stopIfTrue="1" operator="between">
      <formula>$E$1/$E$1*60</formula>
      <formula>$E$1/$E$1*89</formula>
    </cfRule>
    <cfRule type="cellIs" dxfId="1160" priority="2405" stopIfTrue="1" operator="greaterThanOrEqual">
      <formula>$E$1/$E$1*90</formula>
    </cfRule>
  </conditionalFormatting>
  <conditionalFormatting sqref="AE461 AG461 AP461 AL461 AN461 AI461">
    <cfRule type="cellIs" dxfId="1159" priority="2406" stopIfTrue="1" operator="lessThan">
      <formula>$F$1/$F$1*9%</formula>
    </cfRule>
    <cfRule type="cellIs" dxfId="1158" priority="2407" stopIfTrue="1" operator="between">
      <formula>$F$1/$F$1*9%</formula>
      <formula>$F$1/$F$1*13.4%</formula>
    </cfRule>
    <cfRule type="cellIs" dxfId="1157" priority="2408" stopIfTrue="1" operator="greaterThanOrEqual">
      <formula>$F$1/$F$1*13.5%</formula>
    </cfRule>
  </conditionalFormatting>
  <conditionalFormatting sqref="AS461">
    <cfRule type="expression" dxfId="1156" priority="2409" stopIfTrue="1">
      <formula>F</formula>
    </cfRule>
    <cfRule type="expression" dxfId="1155" priority="2410" stopIfTrue="1">
      <formula>A</formula>
    </cfRule>
  </conditionalFormatting>
  <conditionalFormatting sqref="AR461">
    <cfRule type="cellIs" dxfId="1154" priority="2411" stopIfTrue="1" operator="lessThan">
      <formula>$W$1/$W$1*60%</formula>
    </cfRule>
    <cfRule type="cellIs" dxfId="1153" priority="2412" stopIfTrue="1" operator="between">
      <formula>$W$1/$W$1*60%</formula>
      <formula>$W$1/$W$1*89%</formula>
    </cfRule>
    <cfRule type="cellIs" dxfId="1152" priority="2413" stopIfTrue="1" operator="greaterThanOrEqual">
      <formula>$W$1/$W$1*90%</formula>
    </cfRule>
  </conditionalFormatting>
  <conditionalFormatting sqref="AQ461 AJ461 T461:V461">
    <cfRule type="cellIs" dxfId="1151" priority="2414" stopIfTrue="1" operator="lessThan">
      <formula>$F$1/$F$1*1%</formula>
    </cfRule>
    <cfRule type="cellIs" dxfId="1150" priority="2415" stopIfTrue="1" operator="between">
      <formula>$F$1/$F$1*1%</formula>
      <formula>$F$1/$F$1*4%</formula>
    </cfRule>
    <cfRule type="cellIs" dxfId="1149" priority="2416" stopIfTrue="1" operator="greaterThanOrEqual">
      <formula>$F$1/$F$1*5%</formula>
    </cfRule>
  </conditionalFormatting>
  <conditionalFormatting sqref="T461:V461">
    <cfRule type="cellIs" dxfId="1148" priority="2417" stopIfTrue="1" operator="lessThan">
      <formula>#REF!/#REF!*1%</formula>
    </cfRule>
    <cfRule type="cellIs" dxfId="1147" priority="2418" stopIfTrue="1" operator="between">
      <formula>#REF!/#REF!*1%</formula>
      <formula>#REF!/#REF!*4%</formula>
    </cfRule>
    <cfRule type="cellIs" dxfId="1146" priority="2419" stopIfTrue="1" operator="greaterThanOrEqual">
      <formula>#REF!/#REF!*5%</formula>
    </cfRule>
  </conditionalFormatting>
  <conditionalFormatting sqref="AF632 AH632 AO632 AD632 AK632 AM632">
    <cfRule type="cellIs" dxfId="1145" priority="2187" stopIfTrue="1" operator="lessThan">
      <formula>$E$1/$E$1*60</formula>
    </cfRule>
    <cfRule type="cellIs" dxfId="1144" priority="2188" stopIfTrue="1" operator="between">
      <formula>$E$1/$E$1*60</formula>
      <formula>$E$1/$E$1*89</formula>
    </cfRule>
    <cfRule type="cellIs" dxfId="1143" priority="2189" stopIfTrue="1" operator="greaterThanOrEqual">
      <formula>$E$1/$E$1*90</formula>
    </cfRule>
  </conditionalFormatting>
  <conditionalFormatting sqref="AE632 AG632 AP632 AL632 AN632 AI632">
    <cfRule type="cellIs" dxfId="1142" priority="2190" stopIfTrue="1" operator="lessThan">
      <formula>$F$1/$F$1*9%</formula>
    </cfRule>
    <cfRule type="cellIs" dxfId="1141" priority="2191" stopIfTrue="1" operator="between">
      <formula>$F$1/$F$1*9%</formula>
      <formula>$F$1/$F$1*13.4%</formula>
    </cfRule>
    <cfRule type="cellIs" dxfId="1140" priority="2192" stopIfTrue="1" operator="greaterThanOrEqual">
      <formula>$F$1/$F$1*13.5%</formula>
    </cfRule>
  </conditionalFormatting>
  <conditionalFormatting sqref="AR632">
    <cfRule type="cellIs" dxfId="1139" priority="2195" stopIfTrue="1" operator="lessThan">
      <formula>$W$1/$W$1*60%</formula>
    </cfRule>
    <cfRule type="cellIs" dxfId="1138" priority="2196" stopIfTrue="1" operator="between">
      <formula>$W$1/$W$1*60%</formula>
      <formula>$W$1/$W$1*89%</formula>
    </cfRule>
    <cfRule type="cellIs" dxfId="1137" priority="2197" stopIfTrue="1" operator="greaterThanOrEqual">
      <formula>$W$1/$W$1*90%</formula>
    </cfRule>
  </conditionalFormatting>
  <conditionalFormatting sqref="AQ632 AJ632 T632:V632">
    <cfRule type="cellIs" dxfId="1136" priority="2198" stopIfTrue="1" operator="lessThan">
      <formula>$F$1/$F$1*1%</formula>
    </cfRule>
    <cfRule type="cellIs" dxfId="1135" priority="2199" stopIfTrue="1" operator="between">
      <formula>$F$1/$F$1*1%</formula>
      <formula>$F$1/$F$1*4%</formula>
    </cfRule>
    <cfRule type="cellIs" dxfId="1134" priority="2200" stopIfTrue="1" operator="greaterThanOrEqual">
      <formula>$F$1/$F$1*5%</formula>
    </cfRule>
  </conditionalFormatting>
  <conditionalFormatting sqref="T632:V632">
    <cfRule type="cellIs" dxfId="1133" priority="2201" stopIfTrue="1" operator="lessThan">
      <formula>#REF!/#REF!*1%</formula>
    </cfRule>
    <cfRule type="cellIs" dxfId="1132" priority="2202" stopIfTrue="1" operator="between">
      <formula>#REF!/#REF!*1%</formula>
      <formula>#REF!/#REF!*4%</formula>
    </cfRule>
    <cfRule type="cellIs" dxfId="1131" priority="2203" stopIfTrue="1" operator="greaterThanOrEqual">
      <formula>#REF!/#REF!*5%</formula>
    </cfRule>
  </conditionalFormatting>
  <conditionalFormatting sqref="AF508:AF514 AH508:AH514 AO508:AO514 AD508:AD514 AK508:AK514 AM508:AM514">
    <cfRule type="cellIs" dxfId="1130" priority="2366" stopIfTrue="1" operator="lessThan">
      <formula>$E$1/$E$1*60</formula>
    </cfRule>
    <cfRule type="cellIs" dxfId="1129" priority="2367" stopIfTrue="1" operator="between">
      <formula>$E$1/$E$1*60</formula>
      <formula>$E$1/$E$1*89</formula>
    </cfRule>
    <cfRule type="cellIs" dxfId="1128" priority="2368" stopIfTrue="1" operator="greaterThanOrEqual">
      <formula>$E$1/$E$1*90</formula>
    </cfRule>
  </conditionalFormatting>
  <conditionalFormatting sqref="AE508:AE514 AG508:AG514 AP508:AP514 AL508:AL514 AN508:AN514 AI508:AI514">
    <cfRule type="cellIs" dxfId="1127" priority="2369" stopIfTrue="1" operator="lessThan">
      <formula>$F$1/$F$1*9%</formula>
    </cfRule>
    <cfRule type="cellIs" dxfId="1126" priority="2370" stopIfTrue="1" operator="between">
      <formula>$F$1/$F$1*9%</formula>
      <formula>$F$1/$F$1*13.4%</formula>
    </cfRule>
    <cfRule type="cellIs" dxfId="1125" priority="2371" stopIfTrue="1" operator="greaterThanOrEqual">
      <formula>$F$1/$F$1*13.5%</formula>
    </cfRule>
  </conditionalFormatting>
  <conditionalFormatting sqref="X478 AS508:AS514">
    <cfRule type="expression" dxfId="1124" priority="2372" stopIfTrue="1">
      <formula>F</formula>
    </cfRule>
    <cfRule type="expression" dxfId="1123" priority="2373" stopIfTrue="1">
      <formula>A</formula>
    </cfRule>
  </conditionalFormatting>
  <conditionalFormatting sqref="AR508:AR514">
    <cfRule type="cellIs" dxfId="1122" priority="2374" stopIfTrue="1" operator="lessThan">
      <formula>$W$1/$W$1*60%</formula>
    </cfRule>
    <cfRule type="cellIs" dxfId="1121" priority="2375" stopIfTrue="1" operator="between">
      <formula>$W$1/$W$1*60%</formula>
      <formula>$W$1/$W$1*89%</formula>
    </cfRule>
    <cfRule type="cellIs" dxfId="1120" priority="2376" stopIfTrue="1" operator="greaterThanOrEqual">
      <formula>$W$1/$W$1*90%</formula>
    </cfRule>
  </conditionalFormatting>
  <conditionalFormatting sqref="AQ508:AQ514 AJ508:AJ514 T508:V514">
    <cfRule type="cellIs" dxfId="1119" priority="2377" stopIfTrue="1" operator="lessThan">
      <formula>$F$1/$F$1*1%</formula>
    </cfRule>
    <cfRule type="cellIs" dxfId="1118" priority="2378" stopIfTrue="1" operator="between">
      <formula>$F$1/$F$1*1%</formula>
      <formula>$F$1/$F$1*4%</formula>
    </cfRule>
    <cfRule type="cellIs" dxfId="1117" priority="2379" stopIfTrue="1" operator="greaterThanOrEqual">
      <formula>$F$1/$F$1*5%</formula>
    </cfRule>
  </conditionalFormatting>
  <conditionalFormatting sqref="T508:V514">
    <cfRule type="cellIs" dxfId="1116" priority="2380" stopIfTrue="1" operator="lessThan">
      <formula>#REF!/#REF!*1%</formula>
    </cfRule>
    <cfRule type="cellIs" dxfId="1115" priority="2381" stopIfTrue="1" operator="between">
      <formula>#REF!/#REF!*1%</formula>
      <formula>#REF!/#REF!*4%</formula>
    </cfRule>
    <cfRule type="cellIs" dxfId="1114" priority="2382" stopIfTrue="1" operator="greaterThanOrEqual">
      <formula>#REF!/#REF!*5%</formula>
    </cfRule>
  </conditionalFormatting>
  <conditionalFormatting sqref="W478">
    <cfRule type="cellIs" dxfId="1113" priority="2383" stopIfTrue="1" operator="lessThan">
      <formula>#REF!/#REF!*60%</formula>
    </cfRule>
    <cfRule type="cellIs" dxfId="1112" priority="2384" stopIfTrue="1" operator="between">
      <formula>#REF!/#REF!*60%</formula>
      <formula>#REF!/#REF!*89%</formula>
    </cfRule>
    <cfRule type="cellIs" dxfId="1111" priority="2385" stopIfTrue="1" operator="greaterThanOrEqual">
      <formula>#REF!/#REF!*90%</formula>
    </cfRule>
  </conditionalFormatting>
  <conditionalFormatting sqref="X493">
    <cfRule type="expression" dxfId="1110" priority="2364" stopIfTrue="1">
      <formula>F</formula>
    </cfRule>
    <cfRule type="expression" dxfId="1109" priority="2365" stopIfTrue="1">
      <formula>A</formula>
    </cfRule>
  </conditionalFormatting>
  <conditionalFormatting sqref="X481">
    <cfRule type="expression" dxfId="1108" priority="2362" stopIfTrue="1">
      <formula>F</formula>
    </cfRule>
    <cfRule type="expression" dxfId="1107" priority="2363" stopIfTrue="1">
      <formula>A</formula>
    </cfRule>
  </conditionalFormatting>
  <conditionalFormatting sqref="X605 AS632">
    <cfRule type="expression" dxfId="1106" priority="2193" stopIfTrue="1">
      <formula>F</formula>
    </cfRule>
    <cfRule type="expression" dxfId="1105" priority="2194" stopIfTrue="1">
      <formula>A</formula>
    </cfRule>
  </conditionalFormatting>
  <conditionalFormatting sqref="Y496">
    <cfRule type="cellIs" dxfId="1104" priority="2354" stopIfTrue="1" operator="lessThan">
      <formula>#REF!/#REF!*60%</formula>
    </cfRule>
    <cfRule type="cellIs" dxfId="1103" priority="2355" stopIfTrue="1" operator="between">
      <formula>#REF!/#REF!*60%</formula>
      <formula>#REF!/#REF!*89%</formula>
    </cfRule>
    <cfRule type="cellIs" dxfId="1102" priority="2356" stopIfTrue="1" operator="greaterThanOrEqual">
      <formula>#REF!/#REF!*90%</formula>
    </cfRule>
  </conditionalFormatting>
  <conditionalFormatting sqref="X502:X503">
    <cfRule type="expression" dxfId="1101" priority="2350" stopIfTrue="1">
      <formula>F</formula>
    </cfRule>
    <cfRule type="expression" dxfId="1100" priority="2351" stopIfTrue="1">
      <formula>A</formula>
    </cfRule>
  </conditionalFormatting>
  <conditionalFormatting sqref="X506">
    <cfRule type="expression" dxfId="1099" priority="2346" stopIfTrue="1">
      <formula>F</formula>
    </cfRule>
    <cfRule type="expression" dxfId="1098" priority="2347" stopIfTrue="1">
      <formula>A</formula>
    </cfRule>
  </conditionalFormatting>
  <conditionalFormatting sqref="AS631">
    <cfRule type="expression" dxfId="1097" priority="2149" stopIfTrue="1">
      <formula>F</formula>
    </cfRule>
    <cfRule type="expression" dxfId="1096" priority="2150" stopIfTrue="1">
      <formula>A</formula>
    </cfRule>
  </conditionalFormatting>
  <conditionalFormatting sqref="Y505">
    <cfRule type="cellIs" dxfId="1095" priority="2343" stopIfTrue="1" operator="lessThan">
      <formula>#REF!/#REF!*60%</formula>
    </cfRule>
    <cfRule type="cellIs" dxfId="1094" priority="2344" stopIfTrue="1" operator="between">
      <formula>#REF!/#REF!*60%</formula>
      <formula>#REF!/#REF!*89%</formula>
    </cfRule>
    <cfRule type="cellIs" dxfId="1093" priority="2345" stopIfTrue="1" operator="greaterThanOrEqual">
      <formula>#REF!/#REF!*90%</formula>
    </cfRule>
  </conditionalFormatting>
  <conditionalFormatting sqref="X504">
    <cfRule type="expression" dxfId="1092" priority="2339" stopIfTrue="1">
      <formula>F</formula>
    </cfRule>
    <cfRule type="expression" dxfId="1091" priority="2340" stopIfTrue="1">
      <formula>A</formula>
    </cfRule>
  </conditionalFormatting>
  <conditionalFormatting sqref="AF507 AH507 AO507 AD507 AK507 AM507">
    <cfRule type="cellIs" dxfId="1090" priority="2322" stopIfTrue="1" operator="lessThan">
      <formula>$E$1/$E$1*60</formula>
    </cfRule>
    <cfRule type="cellIs" dxfId="1089" priority="2323" stopIfTrue="1" operator="between">
      <formula>$E$1/$E$1*60</formula>
      <formula>$E$1/$E$1*89</formula>
    </cfRule>
    <cfRule type="cellIs" dxfId="1088" priority="2324" stopIfTrue="1" operator="greaterThanOrEqual">
      <formula>$E$1/$E$1*90</formula>
    </cfRule>
  </conditionalFormatting>
  <conditionalFormatting sqref="AE507 AG507 AP507 AL507 AN507 AI507">
    <cfRule type="cellIs" dxfId="1087" priority="2325" stopIfTrue="1" operator="lessThan">
      <formula>$F$1/$F$1*9%</formula>
    </cfRule>
    <cfRule type="cellIs" dxfId="1086" priority="2326" stopIfTrue="1" operator="between">
      <formula>$F$1/$F$1*9%</formula>
      <formula>$F$1/$F$1*13.4%</formula>
    </cfRule>
    <cfRule type="cellIs" dxfId="1085" priority="2327" stopIfTrue="1" operator="greaterThanOrEqual">
      <formula>$F$1/$F$1*13.5%</formula>
    </cfRule>
  </conditionalFormatting>
  <conditionalFormatting sqref="AR507">
    <cfRule type="cellIs" dxfId="1084" priority="2330" stopIfTrue="1" operator="lessThan">
      <formula>$W$1/$W$1*60%</formula>
    </cfRule>
    <cfRule type="cellIs" dxfId="1083" priority="2331" stopIfTrue="1" operator="between">
      <formula>$W$1/$W$1*60%</formula>
      <formula>$W$1/$W$1*89%</formula>
    </cfRule>
    <cfRule type="cellIs" dxfId="1082" priority="2332" stopIfTrue="1" operator="greaterThanOrEqual">
      <formula>$W$1/$W$1*90%</formula>
    </cfRule>
  </conditionalFormatting>
  <conditionalFormatting sqref="AQ507 AJ507 T507:V507">
    <cfRule type="cellIs" dxfId="1081" priority="2333" stopIfTrue="1" operator="lessThan">
      <formula>$F$1/$F$1*1%</formula>
    </cfRule>
    <cfRule type="cellIs" dxfId="1080" priority="2334" stopIfTrue="1" operator="between">
      <formula>$F$1/$F$1*1%</formula>
      <formula>$F$1/$F$1*4%</formula>
    </cfRule>
    <cfRule type="cellIs" dxfId="1079" priority="2335" stopIfTrue="1" operator="greaterThanOrEqual">
      <formula>$F$1/$F$1*5%</formula>
    </cfRule>
  </conditionalFormatting>
  <conditionalFormatting sqref="T507:V507">
    <cfRule type="cellIs" dxfId="1078" priority="2336" stopIfTrue="1" operator="lessThan">
      <formula>#REF!/#REF!*1%</formula>
    </cfRule>
    <cfRule type="cellIs" dxfId="1077" priority="2337" stopIfTrue="1" operator="between">
      <formula>#REF!/#REF!*1%</formula>
      <formula>#REF!/#REF!*4%</formula>
    </cfRule>
    <cfRule type="cellIs" dxfId="1076" priority="2338" stopIfTrue="1" operator="greaterThanOrEqual">
      <formula>#REF!/#REF!*5%</formula>
    </cfRule>
  </conditionalFormatting>
  <conditionalFormatting sqref="AM633:AM640 AK633:AK640 AD633:AD640 AO633:AO640 AH633:AH640 AF633:AF640">
    <cfRule type="cellIs" dxfId="1075" priority="2285" stopIfTrue="1" operator="lessThan">
      <formula>$E$1/$E$1*60</formula>
    </cfRule>
    <cfRule type="cellIs" dxfId="1074" priority="2286" stopIfTrue="1" operator="between">
      <formula>$E$1/$E$1*60</formula>
      <formula>$E$1/$E$1*89</formula>
    </cfRule>
    <cfRule type="cellIs" dxfId="1073" priority="2287" stopIfTrue="1" operator="greaterThanOrEqual">
      <formula>$E$1/$E$1*90</formula>
    </cfRule>
  </conditionalFormatting>
  <conditionalFormatting sqref="AI633:AI640 AN633:AN640 AL633:AL640 AP633:AP640 AG633:AG640 AE633:AE640">
    <cfRule type="cellIs" dxfId="1072" priority="2288" stopIfTrue="1" operator="lessThan">
      <formula>$F$1/$F$1*9%</formula>
    </cfRule>
    <cfRule type="cellIs" dxfId="1071" priority="2289" stopIfTrue="1" operator="between">
      <formula>$F$1/$F$1*9%</formula>
      <formula>$F$1/$F$1*13.4%</formula>
    </cfRule>
    <cfRule type="cellIs" dxfId="1070" priority="2290" stopIfTrue="1" operator="greaterThanOrEqual">
      <formula>$F$1/$F$1*13.5%</formula>
    </cfRule>
  </conditionalFormatting>
  <conditionalFormatting sqref="X562 AS633:AS640">
    <cfRule type="expression" dxfId="1069" priority="2291" stopIfTrue="1">
      <formula>F</formula>
    </cfRule>
    <cfRule type="expression" dxfId="1068" priority="2292" stopIfTrue="1">
      <formula>A</formula>
    </cfRule>
  </conditionalFormatting>
  <conditionalFormatting sqref="T633:V640 AJ633:AJ640 AQ633:AQ640">
    <cfRule type="cellIs" dxfId="1067" priority="2296" stopIfTrue="1" operator="lessThan">
      <formula>$F$1/$F$1*1%</formula>
    </cfRule>
    <cfRule type="cellIs" dxfId="1066" priority="2297" stopIfTrue="1" operator="between">
      <formula>$F$1/$F$1*1%</formula>
      <formula>$F$1/$F$1*4%</formula>
    </cfRule>
    <cfRule type="cellIs" dxfId="1065" priority="2298" stopIfTrue="1" operator="greaterThanOrEqual">
      <formula>$F$1/$F$1*5%</formula>
    </cfRule>
  </conditionalFormatting>
  <conditionalFormatting sqref="T633:V640">
    <cfRule type="cellIs" dxfId="1064" priority="2299" stopIfTrue="1" operator="lessThan">
      <formula>#REF!/#REF!*1%</formula>
    </cfRule>
    <cfRule type="cellIs" dxfId="1063" priority="2300" stopIfTrue="1" operator="between">
      <formula>#REF!/#REF!*1%</formula>
      <formula>#REF!/#REF!*4%</formula>
    </cfRule>
    <cfRule type="cellIs" dxfId="1062" priority="2301" stopIfTrue="1" operator="greaterThanOrEqual">
      <formula>#REF!/#REF!*5%</formula>
    </cfRule>
  </conditionalFormatting>
  <conditionalFormatting sqref="W562">
    <cfRule type="cellIs" dxfId="1061" priority="2302" stopIfTrue="1" operator="lessThan">
      <formula>#REF!/#REF!*60%</formula>
    </cfRule>
    <cfRule type="cellIs" dxfId="1060" priority="2303" stopIfTrue="1" operator="between">
      <formula>#REF!/#REF!*60%</formula>
      <formula>#REF!/#REF!*89%</formula>
    </cfRule>
    <cfRule type="cellIs" dxfId="1059" priority="2304" stopIfTrue="1" operator="greaterThanOrEqual">
      <formula>#REF!/#REF!*90%</formula>
    </cfRule>
  </conditionalFormatting>
  <conditionalFormatting sqref="X646 AS672">
    <cfRule type="expression" dxfId="1058" priority="2112" stopIfTrue="1">
      <formula>F</formula>
    </cfRule>
    <cfRule type="expression" dxfId="1057" priority="2113" stopIfTrue="1">
      <formula>A</formula>
    </cfRule>
  </conditionalFormatting>
  <conditionalFormatting sqref="AS761:AS778">
    <cfRule type="expression" dxfId="1056" priority="1936" stopIfTrue="1">
      <formula>F</formula>
    </cfRule>
    <cfRule type="expression" dxfId="1055" priority="1937" stopIfTrue="1">
      <formula>A</formula>
    </cfRule>
  </conditionalFormatting>
  <conditionalFormatting sqref="AF587:AF599 AH587:AH599 AO587:AO599 AD587:AD599 AK587:AK599 AM587:AM599">
    <cfRule type="cellIs" dxfId="1054" priority="2241" stopIfTrue="1" operator="lessThan">
      <formula>$E$1/$E$1*60</formula>
    </cfRule>
    <cfRule type="cellIs" dxfId="1053" priority="2242" stopIfTrue="1" operator="between">
      <formula>$E$1/$E$1*60</formula>
      <formula>$E$1/$E$1*89</formula>
    </cfRule>
    <cfRule type="cellIs" dxfId="1052" priority="2243" stopIfTrue="1" operator="greaterThanOrEqual">
      <formula>$E$1/$E$1*90</formula>
    </cfRule>
  </conditionalFormatting>
  <conditionalFormatting sqref="AE587:AE599 AG587:AG599 AP587:AP599 AL587:AL599 AN587:AN599 AI587:AI599">
    <cfRule type="cellIs" dxfId="1051" priority="2244" stopIfTrue="1" operator="lessThan">
      <formula>$F$1/$F$1*9%</formula>
    </cfRule>
    <cfRule type="cellIs" dxfId="1050" priority="2245" stopIfTrue="1" operator="between">
      <formula>$F$1/$F$1*9%</formula>
      <formula>$F$1/$F$1*13.4%</formula>
    </cfRule>
    <cfRule type="cellIs" dxfId="1049" priority="2246" stopIfTrue="1" operator="greaterThanOrEqual">
      <formula>$F$1/$F$1*13.5%</formula>
    </cfRule>
  </conditionalFormatting>
  <conditionalFormatting sqref="AS587:AS599">
    <cfRule type="expression" dxfId="1048" priority="2247" stopIfTrue="1">
      <formula>F</formula>
    </cfRule>
    <cfRule type="expression" dxfId="1047" priority="2248" stopIfTrue="1">
      <formula>A</formula>
    </cfRule>
  </conditionalFormatting>
  <conditionalFormatting sqref="AR587:AR599">
    <cfRule type="cellIs" dxfId="1046" priority="2249" stopIfTrue="1" operator="lessThan">
      <formula>$W$1/$W$1*60%</formula>
    </cfRule>
    <cfRule type="cellIs" dxfId="1045" priority="2250" stopIfTrue="1" operator="between">
      <formula>$W$1/$W$1*60%</formula>
      <formula>$W$1/$W$1*89%</formula>
    </cfRule>
    <cfRule type="cellIs" dxfId="1044" priority="2251" stopIfTrue="1" operator="greaterThanOrEqual">
      <formula>$W$1/$W$1*90%</formula>
    </cfRule>
  </conditionalFormatting>
  <conditionalFormatting sqref="AQ587:AQ599 AJ587:AJ599 T587:V599">
    <cfRule type="cellIs" dxfId="1043" priority="2252" stopIfTrue="1" operator="lessThan">
      <formula>$F$1/$F$1*1%</formula>
    </cfRule>
    <cfRule type="cellIs" dxfId="1042" priority="2253" stopIfTrue="1" operator="between">
      <formula>$F$1/$F$1*1%</formula>
      <formula>$F$1/$F$1*4%</formula>
    </cfRule>
    <cfRule type="cellIs" dxfId="1041" priority="2254" stopIfTrue="1" operator="greaterThanOrEqual">
      <formula>$F$1/$F$1*5%</formula>
    </cfRule>
  </conditionalFormatting>
  <conditionalFormatting sqref="T587:V599">
    <cfRule type="cellIs" dxfId="1040" priority="2255" stopIfTrue="1" operator="lessThan">
      <formula>#REF!/#REF!*1%</formula>
    </cfRule>
    <cfRule type="cellIs" dxfId="1039" priority="2256" stopIfTrue="1" operator="between">
      <formula>#REF!/#REF!*1%</formula>
      <formula>#REF!/#REF!*4%</formula>
    </cfRule>
    <cfRule type="cellIs" dxfId="1038" priority="2257" stopIfTrue="1" operator="greaterThanOrEqual">
      <formula>#REF!/#REF!*5%</formula>
    </cfRule>
  </conditionalFormatting>
  <conditionalFormatting sqref="W605">
    <cfRule type="cellIs" dxfId="1037" priority="2204" stopIfTrue="1" operator="lessThan">
      <formula>#REF!/#REF!*60%</formula>
    </cfRule>
    <cfRule type="cellIs" dxfId="1036" priority="2205" stopIfTrue="1" operator="between">
      <formula>#REF!/#REF!*60%</formula>
      <formula>#REF!/#REF!*89%</formula>
    </cfRule>
    <cfRule type="cellIs" dxfId="1035" priority="2206" stopIfTrue="1" operator="greaterThanOrEqual">
      <formula>#REF!/#REF!*90%</formula>
    </cfRule>
  </conditionalFormatting>
  <conditionalFormatting sqref="X609">
    <cfRule type="expression" dxfId="1034" priority="2185" stopIfTrue="1">
      <formula>F</formula>
    </cfRule>
    <cfRule type="expression" dxfId="1033" priority="2186" stopIfTrue="1">
      <formula>A</formula>
    </cfRule>
  </conditionalFormatting>
  <conditionalFormatting sqref="X701">
    <cfRule type="expression" dxfId="1032" priority="1990" stopIfTrue="1">
      <formula>F</formula>
    </cfRule>
    <cfRule type="expression" dxfId="1031" priority="1991" stopIfTrue="1">
      <formula>A</formula>
    </cfRule>
  </conditionalFormatting>
  <conditionalFormatting sqref="X692">
    <cfRule type="expression" dxfId="1030" priority="2006" stopIfTrue="1">
      <formula>F</formula>
    </cfRule>
    <cfRule type="expression" dxfId="1029" priority="2007" stopIfTrue="1">
      <formula>A</formula>
    </cfRule>
  </conditionalFormatting>
  <conditionalFormatting sqref="X626">
    <cfRule type="expression" dxfId="1028" priority="2169" stopIfTrue="1">
      <formula>F</formula>
    </cfRule>
    <cfRule type="expression" dxfId="1027" priority="2170" stopIfTrue="1">
      <formula>A</formula>
    </cfRule>
  </conditionalFormatting>
  <conditionalFormatting sqref="AS673:AS682">
    <cfRule type="expression" dxfId="1026" priority="2132" stopIfTrue="1">
      <formula>F</formula>
    </cfRule>
    <cfRule type="expression" dxfId="1025" priority="2133" stopIfTrue="1">
      <formula>A</formula>
    </cfRule>
  </conditionalFormatting>
  <conditionalFormatting sqref="AF631 AH631 AO631 AD631 AK631 AM631">
    <cfRule type="cellIs" dxfId="1024" priority="2143" stopIfTrue="1" operator="lessThan">
      <formula>$E$1/$E$1*60</formula>
    </cfRule>
    <cfRule type="cellIs" dxfId="1023" priority="2144" stopIfTrue="1" operator="between">
      <formula>$E$1/$E$1*60</formula>
      <formula>$E$1/$E$1*89</formula>
    </cfRule>
    <cfRule type="cellIs" dxfId="1022" priority="2145" stopIfTrue="1" operator="greaterThanOrEqual">
      <formula>$E$1/$E$1*90</formula>
    </cfRule>
  </conditionalFormatting>
  <conditionalFormatting sqref="AE631 AG631 AP631 AL631 AN631 AI631">
    <cfRule type="cellIs" dxfId="1021" priority="2146" stopIfTrue="1" operator="lessThan">
      <formula>$F$1/$F$1*9%</formula>
    </cfRule>
    <cfRule type="cellIs" dxfId="1020" priority="2147" stopIfTrue="1" operator="between">
      <formula>$F$1/$F$1*9%</formula>
      <formula>$F$1/$F$1*13.4%</formula>
    </cfRule>
    <cfRule type="cellIs" dxfId="1019" priority="2148" stopIfTrue="1" operator="greaterThanOrEqual">
      <formula>$F$1/$F$1*13.5%</formula>
    </cfRule>
  </conditionalFormatting>
  <conditionalFormatting sqref="X649">
    <cfRule type="expression" dxfId="1018" priority="2102" stopIfTrue="1">
      <formula>F</formula>
    </cfRule>
    <cfRule type="expression" dxfId="1017" priority="2103" stopIfTrue="1">
      <formula>A</formula>
    </cfRule>
  </conditionalFormatting>
  <conditionalFormatting sqref="AR631">
    <cfRule type="cellIs" dxfId="1016" priority="2151" stopIfTrue="1" operator="lessThan">
      <formula>$W$1/$W$1*60%</formula>
    </cfRule>
    <cfRule type="cellIs" dxfId="1015" priority="2152" stopIfTrue="1" operator="between">
      <formula>$W$1/$W$1*60%</formula>
      <formula>$W$1/$W$1*89%</formula>
    </cfRule>
    <cfRule type="cellIs" dxfId="1014" priority="2153" stopIfTrue="1" operator="greaterThanOrEqual">
      <formula>$W$1/$W$1*90%</formula>
    </cfRule>
  </conditionalFormatting>
  <conditionalFormatting sqref="AQ631 AJ631 T631:V631">
    <cfRule type="cellIs" dxfId="1013" priority="2154" stopIfTrue="1" operator="lessThan">
      <formula>$F$1/$F$1*1%</formula>
    </cfRule>
    <cfRule type="cellIs" dxfId="1012" priority="2155" stopIfTrue="1" operator="between">
      <formula>$F$1/$F$1*1%</formula>
      <formula>$F$1/$F$1*4%</formula>
    </cfRule>
    <cfRule type="cellIs" dxfId="1011" priority="2156" stopIfTrue="1" operator="greaterThanOrEqual">
      <formula>$F$1/$F$1*5%</formula>
    </cfRule>
  </conditionalFormatting>
  <conditionalFormatting sqref="T631:V631">
    <cfRule type="cellIs" dxfId="1010" priority="2157" stopIfTrue="1" operator="lessThan">
      <formula>#REF!/#REF!*1%</formula>
    </cfRule>
    <cfRule type="cellIs" dxfId="1009" priority="2158" stopIfTrue="1" operator="between">
      <formula>#REF!/#REF!*1%</formula>
      <formula>#REF!/#REF!*4%</formula>
    </cfRule>
    <cfRule type="cellIs" dxfId="1008" priority="2159" stopIfTrue="1" operator="greaterThanOrEqual">
      <formula>#REF!/#REF!*5%</formula>
    </cfRule>
  </conditionalFormatting>
  <conditionalFormatting sqref="AM673:AM682 AK673:AK682 AD673:AD682 AO673:AO682 AH673:AH682 AF673:AF682">
    <cfRule type="cellIs" dxfId="1007" priority="2126" stopIfTrue="1" operator="lessThan">
      <formula>$E$1/$E$1*60</formula>
    </cfRule>
    <cfRule type="cellIs" dxfId="1006" priority="2127" stopIfTrue="1" operator="between">
      <formula>$E$1/$E$1*60</formula>
      <formula>$E$1/$E$1*89</formula>
    </cfRule>
    <cfRule type="cellIs" dxfId="1005" priority="2128" stopIfTrue="1" operator="greaterThanOrEqual">
      <formula>$E$1/$E$1*90</formula>
    </cfRule>
  </conditionalFormatting>
  <conditionalFormatting sqref="AI673:AI682 AN673:AN682 AL673:AL682 AP673:AP682 AG673:AG682 AE673:AE682">
    <cfRule type="cellIs" dxfId="1004" priority="2129" stopIfTrue="1" operator="lessThan">
      <formula>$F$1/$F$1*9%</formula>
    </cfRule>
    <cfRule type="cellIs" dxfId="1003" priority="2130" stopIfTrue="1" operator="between">
      <formula>$F$1/$F$1*9%</formula>
      <formula>$F$1/$F$1*13.4%</formula>
    </cfRule>
    <cfRule type="cellIs" dxfId="1002" priority="2131" stopIfTrue="1" operator="greaterThanOrEqual">
      <formula>$F$1/$F$1*13.5%</formula>
    </cfRule>
  </conditionalFormatting>
  <conditionalFormatting sqref="AR673:AR682">
    <cfRule type="cellIs" dxfId="1001" priority="2134" stopIfTrue="1" operator="lessThan">
      <formula>$W$1/$W$1*60%</formula>
    </cfRule>
    <cfRule type="cellIs" dxfId="1000" priority="2135" stopIfTrue="1" operator="between">
      <formula>$W$1/$W$1*60%</formula>
      <formula>$W$1/$W$1*89%</formula>
    </cfRule>
    <cfRule type="cellIs" dxfId="999" priority="2136" stopIfTrue="1" operator="greaterThanOrEqual">
      <formula>$W$1/$W$1*90%</formula>
    </cfRule>
  </conditionalFormatting>
  <conditionalFormatting sqref="T673:V682 AJ673:AJ682 AQ673:AQ682">
    <cfRule type="cellIs" dxfId="998" priority="2137" stopIfTrue="1" operator="lessThan">
      <formula>$F$1/$F$1*1%</formula>
    </cfRule>
    <cfRule type="cellIs" dxfId="997" priority="2138" stopIfTrue="1" operator="between">
      <formula>$F$1/$F$1*1%</formula>
      <formula>$F$1/$F$1*4%</formula>
    </cfRule>
    <cfRule type="cellIs" dxfId="996" priority="2139" stopIfTrue="1" operator="greaterThanOrEqual">
      <formula>$F$1/$F$1*5%</formula>
    </cfRule>
  </conditionalFormatting>
  <conditionalFormatting sqref="T673:V682">
    <cfRule type="cellIs" dxfId="995" priority="2140" stopIfTrue="1" operator="lessThan">
      <formula>#REF!/#REF!*1%</formula>
    </cfRule>
    <cfRule type="cellIs" dxfId="994" priority="2141" stopIfTrue="1" operator="between">
      <formula>#REF!/#REF!*1%</formula>
      <formula>#REF!/#REF!*4%</formula>
    </cfRule>
    <cfRule type="cellIs" dxfId="993" priority="2142" stopIfTrue="1" operator="greaterThanOrEqual">
      <formula>#REF!/#REF!*5%</formula>
    </cfRule>
  </conditionalFormatting>
  <conditionalFormatting sqref="AF672 AH672 AO672 AD672 AK672 AM672">
    <cfRule type="cellIs" dxfId="992" priority="2106" stopIfTrue="1" operator="lessThan">
      <formula>$E$1/$E$1*60</formula>
    </cfRule>
    <cfRule type="cellIs" dxfId="991" priority="2107" stopIfTrue="1" operator="between">
      <formula>$E$1/$E$1*60</formula>
      <formula>$E$1/$E$1*89</formula>
    </cfRule>
    <cfRule type="cellIs" dxfId="990" priority="2108" stopIfTrue="1" operator="greaterThanOrEqual">
      <formula>$E$1/$E$1*90</formula>
    </cfRule>
  </conditionalFormatting>
  <conditionalFormatting sqref="AE672 AG672 AP672 AL672 AN672 AI672">
    <cfRule type="cellIs" dxfId="989" priority="2109" stopIfTrue="1" operator="lessThan">
      <formula>$F$1/$F$1*9%</formula>
    </cfRule>
    <cfRule type="cellIs" dxfId="988" priority="2110" stopIfTrue="1" operator="between">
      <formula>$F$1/$F$1*9%</formula>
      <formula>$F$1/$F$1*13.4%</formula>
    </cfRule>
    <cfRule type="cellIs" dxfId="987" priority="2111" stopIfTrue="1" operator="greaterThanOrEqual">
      <formula>$F$1/$F$1*13.5%</formula>
    </cfRule>
  </conditionalFormatting>
  <conditionalFormatting sqref="AR672">
    <cfRule type="cellIs" dxfId="986" priority="2114" stopIfTrue="1" operator="lessThan">
      <formula>$W$1/$W$1*60%</formula>
    </cfRule>
    <cfRule type="cellIs" dxfId="985" priority="2115" stopIfTrue="1" operator="between">
      <formula>$W$1/$W$1*60%</formula>
      <formula>$W$1/$W$1*89%</formula>
    </cfRule>
    <cfRule type="cellIs" dxfId="984" priority="2116" stopIfTrue="1" operator="greaterThanOrEqual">
      <formula>$W$1/$W$1*90%</formula>
    </cfRule>
  </conditionalFormatting>
  <conditionalFormatting sqref="AQ672 AJ672 T672:V672">
    <cfRule type="cellIs" dxfId="983" priority="2117" stopIfTrue="1" operator="lessThan">
      <formula>$F$1/$F$1*1%</formula>
    </cfRule>
    <cfRule type="cellIs" dxfId="982" priority="2118" stopIfTrue="1" operator="between">
      <formula>$F$1/$F$1*1%</formula>
      <formula>$F$1/$F$1*4%</formula>
    </cfRule>
    <cfRule type="cellIs" dxfId="981" priority="2119" stopIfTrue="1" operator="greaterThanOrEqual">
      <formula>$F$1/$F$1*5%</formula>
    </cfRule>
  </conditionalFormatting>
  <conditionalFormatting sqref="T672:V672">
    <cfRule type="cellIs" dxfId="980" priority="2120" stopIfTrue="1" operator="lessThan">
      <formula>#REF!/#REF!*1%</formula>
    </cfRule>
    <cfRule type="cellIs" dxfId="979" priority="2121" stopIfTrue="1" operator="between">
      <formula>#REF!/#REF!*1%</formula>
      <formula>#REF!/#REF!*4%</formula>
    </cfRule>
    <cfRule type="cellIs" dxfId="978" priority="2122" stopIfTrue="1" operator="greaterThanOrEqual">
      <formula>#REF!/#REF!*5%</formula>
    </cfRule>
  </conditionalFormatting>
  <conditionalFormatting sqref="W646">
    <cfRule type="cellIs" dxfId="977" priority="2123" stopIfTrue="1" operator="lessThan">
      <formula>#REF!/#REF!*60%</formula>
    </cfRule>
    <cfRule type="cellIs" dxfId="976" priority="2124" stopIfTrue="1" operator="between">
      <formula>#REF!/#REF!*60%</formula>
      <formula>#REF!/#REF!*89%</formula>
    </cfRule>
    <cfRule type="cellIs" dxfId="975" priority="2125" stopIfTrue="1" operator="greaterThanOrEqual">
      <formula>#REF!/#REF!*90%</formula>
    </cfRule>
  </conditionalFormatting>
  <conditionalFormatting sqref="AS708:AS726">
    <cfRule type="expression" dxfId="974" priority="2034" stopIfTrue="1">
      <formula>F</formula>
    </cfRule>
    <cfRule type="expression" dxfId="973" priority="2035" stopIfTrue="1">
      <formula>A</formula>
    </cfRule>
  </conditionalFormatting>
  <conditionalFormatting sqref="AF671 AH671 AO671 AD671 AK671 AM671">
    <cfRule type="cellIs" dxfId="972" priority="2062" stopIfTrue="1" operator="lessThan">
      <formula>$E$1/$E$1*60</formula>
    </cfRule>
    <cfRule type="cellIs" dxfId="971" priority="2063" stopIfTrue="1" operator="between">
      <formula>$E$1/$E$1*60</formula>
      <formula>$E$1/$E$1*89</formula>
    </cfRule>
    <cfRule type="cellIs" dxfId="970" priority="2064" stopIfTrue="1" operator="greaterThanOrEqual">
      <formula>$E$1/$E$1*90</formula>
    </cfRule>
  </conditionalFormatting>
  <conditionalFormatting sqref="AE671 AG671 AP671 AL671 AN671 AI671">
    <cfRule type="cellIs" dxfId="969" priority="2065" stopIfTrue="1" operator="lessThan">
      <formula>$F$1/$F$1*9%</formula>
    </cfRule>
    <cfRule type="cellIs" dxfId="968" priority="2066" stopIfTrue="1" operator="between">
      <formula>$F$1/$F$1*9%</formula>
      <formula>$F$1/$F$1*13.4%</formula>
    </cfRule>
    <cfRule type="cellIs" dxfId="967" priority="2067" stopIfTrue="1" operator="greaterThanOrEqual">
      <formula>$F$1/$F$1*13.5%</formula>
    </cfRule>
  </conditionalFormatting>
  <conditionalFormatting sqref="AS671">
    <cfRule type="expression" dxfId="966" priority="2068" stopIfTrue="1">
      <formula>F</formula>
    </cfRule>
    <cfRule type="expression" dxfId="965" priority="2069" stopIfTrue="1">
      <formula>A</formula>
    </cfRule>
  </conditionalFormatting>
  <conditionalFormatting sqref="AR671">
    <cfRule type="cellIs" dxfId="964" priority="2070" stopIfTrue="1" operator="lessThan">
      <formula>$W$1/$W$1*60%</formula>
    </cfRule>
    <cfRule type="cellIs" dxfId="963" priority="2071" stopIfTrue="1" operator="between">
      <formula>$W$1/$W$1*60%</formula>
      <formula>$W$1/$W$1*89%</formula>
    </cfRule>
    <cfRule type="cellIs" dxfId="962" priority="2072" stopIfTrue="1" operator="greaterThanOrEqual">
      <formula>$W$1/$W$1*90%</formula>
    </cfRule>
  </conditionalFormatting>
  <conditionalFormatting sqref="AQ671 AJ671 T671:V671">
    <cfRule type="cellIs" dxfId="961" priority="2073" stopIfTrue="1" operator="lessThan">
      <formula>$F$1/$F$1*1%</formula>
    </cfRule>
    <cfRule type="cellIs" dxfId="960" priority="2074" stopIfTrue="1" operator="between">
      <formula>$F$1/$F$1*1%</formula>
      <formula>$F$1/$F$1*4%</formula>
    </cfRule>
    <cfRule type="cellIs" dxfId="959" priority="2075" stopIfTrue="1" operator="greaterThanOrEqual">
      <formula>$F$1/$F$1*5%</formula>
    </cfRule>
  </conditionalFormatting>
  <conditionalFormatting sqref="T671:V671">
    <cfRule type="cellIs" dxfId="958" priority="2076" stopIfTrue="1" operator="lessThan">
      <formula>#REF!/#REF!*1%</formula>
    </cfRule>
    <cfRule type="cellIs" dxfId="957" priority="2077" stopIfTrue="1" operator="between">
      <formula>#REF!/#REF!*1%</formula>
      <formula>#REF!/#REF!*4%</formula>
    </cfRule>
    <cfRule type="cellIs" dxfId="956" priority="2078" stopIfTrue="1" operator="greaterThanOrEqual">
      <formula>#REF!/#REF!*5%</formula>
    </cfRule>
  </conditionalFormatting>
  <conditionalFormatting sqref="AM708:AM726 AK708:AK726 AD708:AD726 AO708:AO726 AH708:AH726 AF708:AF726">
    <cfRule type="cellIs" dxfId="955" priority="2028" stopIfTrue="1" operator="lessThan">
      <formula>$E$1/$E$1*60</formula>
    </cfRule>
    <cfRule type="cellIs" dxfId="954" priority="2029" stopIfTrue="1" operator="between">
      <formula>$E$1/$E$1*60</formula>
      <formula>$E$1/$E$1*89</formula>
    </cfRule>
    <cfRule type="cellIs" dxfId="953" priority="2030" stopIfTrue="1" operator="greaterThanOrEqual">
      <formula>$E$1/$E$1*90</formula>
    </cfRule>
  </conditionalFormatting>
  <conditionalFormatting sqref="AI708:AI726 AN708:AN726 AL708:AL726 AP708:AP726 AG708:AG726 AE708:AE726">
    <cfRule type="cellIs" dxfId="952" priority="2031" stopIfTrue="1" operator="lessThan">
      <formula>$F$1/$F$1*9%</formula>
    </cfRule>
    <cfRule type="cellIs" dxfId="951" priority="2032" stopIfTrue="1" operator="between">
      <formula>$F$1/$F$1*9%</formula>
      <formula>$F$1/$F$1*13.4%</formula>
    </cfRule>
    <cfRule type="cellIs" dxfId="950" priority="2033" stopIfTrue="1" operator="greaterThanOrEqual">
      <formula>$F$1/$F$1*13.5%</formula>
    </cfRule>
  </conditionalFormatting>
  <conditionalFormatting sqref="AR708:AR726">
    <cfRule type="cellIs" dxfId="949" priority="2036" stopIfTrue="1" operator="lessThan">
      <formula>$W$1/$W$1*60%</formula>
    </cfRule>
    <cfRule type="cellIs" dxfId="948" priority="2037" stopIfTrue="1" operator="between">
      <formula>$W$1/$W$1*60%</formula>
      <formula>$W$1/$W$1*89%</formula>
    </cfRule>
    <cfRule type="cellIs" dxfId="947" priority="2038" stopIfTrue="1" operator="greaterThanOrEqual">
      <formula>$W$1/$W$1*90%</formula>
    </cfRule>
  </conditionalFormatting>
  <conditionalFormatting sqref="T708:V726 AJ708:AJ726 AQ708:AQ726">
    <cfRule type="cellIs" dxfId="946" priority="2039" stopIfTrue="1" operator="lessThan">
      <formula>$F$1/$F$1*1%</formula>
    </cfRule>
    <cfRule type="cellIs" dxfId="945" priority="2040" stopIfTrue="1" operator="between">
      <formula>$F$1/$F$1*1%</formula>
      <formula>$F$1/$F$1*4%</formula>
    </cfRule>
    <cfRule type="cellIs" dxfId="944" priority="2041" stopIfTrue="1" operator="greaterThanOrEqual">
      <formula>$F$1/$F$1*5%</formula>
    </cfRule>
  </conditionalFormatting>
  <conditionalFormatting sqref="T708:V726">
    <cfRule type="cellIs" dxfId="943" priority="2042" stopIfTrue="1" operator="lessThan">
      <formula>#REF!/#REF!*1%</formula>
    </cfRule>
    <cfRule type="cellIs" dxfId="942" priority="2043" stopIfTrue="1" operator="between">
      <formula>#REF!/#REF!*1%</formula>
      <formula>#REF!/#REF!*4%</formula>
    </cfRule>
    <cfRule type="cellIs" dxfId="941" priority="2044" stopIfTrue="1" operator="greaterThanOrEqual">
      <formula>#REF!/#REF!*5%</formula>
    </cfRule>
  </conditionalFormatting>
  <conditionalFormatting sqref="AF707 AH707 AO707 AD707 AK707 AM707">
    <cfRule type="cellIs" dxfId="940" priority="2008" stopIfTrue="1" operator="lessThan">
      <formula>$E$1/$E$1*60</formula>
    </cfRule>
    <cfRule type="cellIs" dxfId="939" priority="2009" stopIfTrue="1" operator="between">
      <formula>$E$1/$E$1*60</formula>
      <formula>$E$1/$E$1*89</formula>
    </cfRule>
    <cfRule type="cellIs" dxfId="938" priority="2010" stopIfTrue="1" operator="greaterThanOrEqual">
      <formula>$E$1/$E$1*90</formula>
    </cfRule>
  </conditionalFormatting>
  <conditionalFormatting sqref="AE707 AG707 AP707 AL707 AN707 AI707">
    <cfRule type="cellIs" dxfId="937" priority="2011" stopIfTrue="1" operator="lessThan">
      <formula>$F$1/$F$1*9%</formula>
    </cfRule>
    <cfRule type="cellIs" dxfId="936" priority="2012" stopIfTrue="1" operator="between">
      <formula>$F$1/$F$1*9%</formula>
      <formula>$F$1/$F$1*13.4%</formula>
    </cfRule>
    <cfRule type="cellIs" dxfId="935" priority="2013" stopIfTrue="1" operator="greaterThanOrEqual">
      <formula>$F$1/$F$1*13.5%</formula>
    </cfRule>
  </conditionalFormatting>
  <conditionalFormatting sqref="X688 AS707">
    <cfRule type="expression" dxfId="934" priority="2014" stopIfTrue="1">
      <formula>F</formula>
    </cfRule>
    <cfRule type="expression" dxfId="933" priority="2015" stopIfTrue="1">
      <formula>A</formula>
    </cfRule>
  </conditionalFormatting>
  <conditionalFormatting sqref="AR707">
    <cfRule type="cellIs" dxfId="932" priority="2016" stopIfTrue="1" operator="lessThan">
      <formula>$W$1/$W$1*60%</formula>
    </cfRule>
    <cfRule type="cellIs" dxfId="931" priority="2017" stopIfTrue="1" operator="between">
      <formula>$W$1/$W$1*60%</formula>
      <formula>$W$1/$W$1*89%</formula>
    </cfRule>
    <cfRule type="cellIs" dxfId="930" priority="2018" stopIfTrue="1" operator="greaterThanOrEqual">
      <formula>$W$1/$W$1*90%</formula>
    </cfRule>
  </conditionalFormatting>
  <conditionalFormatting sqref="AQ707 AJ707 T707:V707">
    <cfRule type="cellIs" dxfId="929" priority="2019" stopIfTrue="1" operator="lessThan">
      <formula>$F$1/$F$1*1%</formula>
    </cfRule>
    <cfRule type="cellIs" dxfId="928" priority="2020" stopIfTrue="1" operator="between">
      <formula>$F$1/$F$1*1%</formula>
      <formula>$F$1/$F$1*4%</formula>
    </cfRule>
    <cfRule type="cellIs" dxfId="927" priority="2021" stopIfTrue="1" operator="greaterThanOrEqual">
      <formula>$F$1/$F$1*5%</formula>
    </cfRule>
  </conditionalFormatting>
  <conditionalFormatting sqref="T707:V707">
    <cfRule type="cellIs" dxfId="926" priority="2022" stopIfTrue="1" operator="lessThan">
      <formula>#REF!/#REF!*1%</formula>
    </cfRule>
    <cfRule type="cellIs" dxfId="925" priority="2023" stopIfTrue="1" operator="between">
      <formula>#REF!/#REF!*1%</formula>
      <formula>#REF!/#REF!*4%</formula>
    </cfRule>
    <cfRule type="cellIs" dxfId="924" priority="2024" stopIfTrue="1" operator="greaterThanOrEqual">
      <formula>#REF!/#REF!*5%</formula>
    </cfRule>
  </conditionalFormatting>
  <conditionalFormatting sqref="W688">
    <cfRule type="cellIs" dxfId="923" priority="2025" stopIfTrue="1" operator="lessThan">
      <formula>#REF!/#REF!*60%</formula>
    </cfRule>
    <cfRule type="cellIs" dxfId="922" priority="2026" stopIfTrue="1" operator="between">
      <formula>#REF!/#REF!*60%</formula>
      <formula>#REF!/#REF!*89%</formula>
    </cfRule>
    <cfRule type="cellIs" dxfId="921" priority="2027" stopIfTrue="1" operator="greaterThanOrEqual">
      <formula>#REF!/#REF!*90%</formula>
    </cfRule>
  </conditionalFormatting>
  <conditionalFormatting sqref="X691">
    <cfRule type="expression" dxfId="920" priority="2004" stopIfTrue="1">
      <formula>F</formula>
    </cfRule>
    <cfRule type="expression" dxfId="919" priority="2005" stopIfTrue="1">
      <formula>A</formula>
    </cfRule>
  </conditionalFormatting>
  <conditionalFormatting sqref="X693 X702">
    <cfRule type="expression" dxfId="918" priority="1999" stopIfTrue="1">
      <formula>F</formula>
    </cfRule>
    <cfRule type="expression" dxfId="917" priority="2000" stopIfTrue="1">
      <formula>A</formula>
    </cfRule>
  </conditionalFormatting>
  <conditionalFormatting sqref="X700">
    <cfRule type="expression" dxfId="916" priority="1994" stopIfTrue="1">
      <formula>F</formula>
    </cfRule>
    <cfRule type="expression" dxfId="915" priority="1995" stopIfTrue="1">
      <formula>A</formula>
    </cfRule>
  </conditionalFormatting>
  <conditionalFormatting sqref="Y694 Y700">
    <cfRule type="cellIs" dxfId="914" priority="1996" stopIfTrue="1" operator="lessThan">
      <formula>#REF!/#REF!*60%</formula>
    </cfRule>
    <cfRule type="cellIs" dxfId="913" priority="1997" stopIfTrue="1" operator="between">
      <formula>#REF!/#REF!*60%</formula>
      <formula>#REF!/#REF!*89%</formula>
    </cfRule>
    <cfRule type="cellIs" dxfId="912" priority="1998" stopIfTrue="1" operator="greaterThanOrEqual">
      <formula>#REF!/#REF!*90%</formula>
    </cfRule>
  </conditionalFormatting>
  <conditionalFormatting sqref="X749">
    <cfRule type="expression" dxfId="911" priority="1908" stopIfTrue="1">
      <formula>F</formula>
    </cfRule>
    <cfRule type="expression" dxfId="910" priority="1909" stopIfTrue="1">
      <formula>A</formula>
    </cfRule>
  </conditionalFormatting>
  <conditionalFormatting sqref="X705">
    <cfRule type="expression" dxfId="909" priority="1981" stopIfTrue="1">
      <formula>F</formula>
    </cfRule>
    <cfRule type="expression" dxfId="908" priority="1982" stopIfTrue="1">
      <formula>A</formula>
    </cfRule>
  </conditionalFormatting>
  <conditionalFormatting sqref="AF706 AH706 AO706 AD706 AK706 AM706">
    <cfRule type="cellIs" dxfId="907" priority="1964" stopIfTrue="1" operator="lessThan">
      <formula>$E$1/$E$1*60</formula>
    </cfRule>
    <cfRule type="cellIs" dxfId="906" priority="1965" stopIfTrue="1" operator="between">
      <formula>$E$1/$E$1*60</formula>
      <formula>$E$1/$E$1*89</formula>
    </cfRule>
    <cfRule type="cellIs" dxfId="905" priority="1966" stopIfTrue="1" operator="greaterThanOrEqual">
      <formula>$E$1/$E$1*90</formula>
    </cfRule>
  </conditionalFormatting>
  <conditionalFormatting sqref="AE706 AG706 AP706 AL706 AN706 AI706">
    <cfRule type="cellIs" dxfId="904" priority="1967" stopIfTrue="1" operator="lessThan">
      <formula>$F$1/$F$1*9%</formula>
    </cfRule>
    <cfRule type="cellIs" dxfId="903" priority="1968" stopIfTrue="1" operator="between">
      <formula>$F$1/$F$1*9%</formula>
      <formula>$F$1/$F$1*13.4%</formula>
    </cfRule>
    <cfRule type="cellIs" dxfId="902" priority="1969" stopIfTrue="1" operator="greaterThanOrEqual">
      <formula>$F$1/$F$1*13.5%</formula>
    </cfRule>
  </conditionalFormatting>
  <conditionalFormatting sqref="AS706">
    <cfRule type="expression" dxfId="901" priority="1970" stopIfTrue="1">
      <formula>F</formula>
    </cfRule>
    <cfRule type="expression" dxfId="900" priority="1971" stopIfTrue="1">
      <formula>A</formula>
    </cfRule>
  </conditionalFormatting>
  <conditionalFormatting sqref="AR706">
    <cfRule type="cellIs" dxfId="899" priority="1972" stopIfTrue="1" operator="lessThan">
      <formula>$W$1/$W$1*60%</formula>
    </cfRule>
    <cfRule type="cellIs" dxfId="898" priority="1973" stopIfTrue="1" operator="between">
      <formula>$W$1/$W$1*60%</formula>
      <formula>$W$1/$W$1*89%</formula>
    </cfRule>
    <cfRule type="cellIs" dxfId="897" priority="1974" stopIfTrue="1" operator="greaterThanOrEqual">
      <formula>$W$1/$W$1*90%</formula>
    </cfRule>
  </conditionalFormatting>
  <conditionalFormatting sqref="AQ706 AJ706 T706:V706">
    <cfRule type="cellIs" dxfId="896" priority="1975" stopIfTrue="1" operator="lessThan">
      <formula>$F$1/$F$1*1%</formula>
    </cfRule>
    <cfRule type="cellIs" dxfId="895" priority="1976" stopIfTrue="1" operator="between">
      <formula>$F$1/$F$1*1%</formula>
      <formula>$F$1/$F$1*4%</formula>
    </cfRule>
    <cfRule type="cellIs" dxfId="894" priority="1977" stopIfTrue="1" operator="greaterThanOrEqual">
      <formula>$F$1/$F$1*5%</formula>
    </cfRule>
  </conditionalFormatting>
  <conditionalFormatting sqref="T706:V706">
    <cfRule type="cellIs" dxfId="893" priority="1978" stopIfTrue="1" operator="lessThan">
      <formula>#REF!/#REF!*1%</formula>
    </cfRule>
    <cfRule type="cellIs" dxfId="892" priority="1979" stopIfTrue="1" operator="between">
      <formula>#REF!/#REF!*1%</formula>
      <formula>#REF!/#REF!*4%</formula>
    </cfRule>
    <cfRule type="cellIs" dxfId="891" priority="1980" stopIfTrue="1" operator="greaterThanOrEqual">
      <formula>#REF!/#REF!*5%</formula>
    </cfRule>
  </conditionalFormatting>
  <conditionalFormatting sqref="AF779:AF784 AH779:AH784 AO779:AO784 AD779:AD784 AK779:AK784 AM779:AM784">
    <cfRule type="cellIs" dxfId="890" priority="1947" stopIfTrue="1" operator="lessThan">
      <formula>$E$1/$E$1*60</formula>
    </cfRule>
    <cfRule type="cellIs" dxfId="889" priority="1948" stopIfTrue="1" operator="between">
      <formula>$E$1/$E$1*60</formula>
      <formula>$E$1/$E$1*89</formula>
    </cfRule>
    <cfRule type="cellIs" dxfId="888" priority="1949" stopIfTrue="1" operator="greaterThanOrEqual">
      <formula>$E$1/$E$1*90</formula>
    </cfRule>
  </conditionalFormatting>
  <conditionalFormatting sqref="AE779:AE784 AG779:AG784 AP779:AP784 AL779:AL784 AN779:AN784 AI779:AI784">
    <cfRule type="cellIs" dxfId="887" priority="1950" stopIfTrue="1" operator="lessThan">
      <formula>$F$1/$F$1*9%</formula>
    </cfRule>
    <cfRule type="cellIs" dxfId="886" priority="1951" stopIfTrue="1" operator="between">
      <formula>$F$1/$F$1*9%</formula>
      <formula>$F$1/$F$1*13.4%</formula>
    </cfRule>
    <cfRule type="cellIs" dxfId="885" priority="1952" stopIfTrue="1" operator="greaterThanOrEqual">
      <formula>$F$1/$F$1*13.5%</formula>
    </cfRule>
  </conditionalFormatting>
  <conditionalFormatting sqref="AS779:AS784">
    <cfRule type="expression" dxfId="884" priority="1953" stopIfTrue="1">
      <formula>F</formula>
    </cfRule>
    <cfRule type="expression" dxfId="883" priority="1954" stopIfTrue="1">
      <formula>A</formula>
    </cfRule>
  </conditionalFormatting>
  <conditionalFormatting sqref="AR779:AR784">
    <cfRule type="cellIs" dxfId="882" priority="1955" stopIfTrue="1" operator="lessThan">
      <formula>$W$1/$W$1*60%</formula>
    </cfRule>
    <cfRule type="cellIs" dxfId="881" priority="1956" stopIfTrue="1" operator="between">
      <formula>$W$1/$W$1*60%</formula>
      <formula>$W$1/$W$1*89%</formula>
    </cfRule>
    <cfRule type="cellIs" dxfId="880" priority="1957" stopIfTrue="1" operator="greaterThanOrEqual">
      <formula>$W$1/$W$1*90%</formula>
    </cfRule>
  </conditionalFormatting>
  <conditionalFormatting sqref="AQ779:AQ784 AJ779:AJ784 T779:V784">
    <cfRule type="cellIs" dxfId="879" priority="1958" stopIfTrue="1" operator="lessThan">
      <formula>$F$1/$F$1*1%</formula>
    </cfRule>
    <cfRule type="cellIs" dxfId="878" priority="1959" stopIfTrue="1" operator="between">
      <formula>$F$1/$F$1*1%</formula>
      <formula>$F$1/$F$1*4%</formula>
    </cfRule>
    <cfRule type="cellIs" dxfId="877" priority="1960" stopIfTrue="1" operator="greaterThanOrEqual">
      <formula>$F$1/$F$1*5%</formula>
    </cfRule>
  </conditionalFormatting>
  <conditionalFormatting sqref="T779:V784">
    <cfRule type="cellIs" dxfId="876" priority="1961" stopIfTrue="1" operator="lessThan">
      <formula>#REF!/#REF!*1%</formula>
    </cfRule>
    <cfRule type="cellIs" dxfId="875" priority="1962" stopIfTrue="1" operator="between">
      <formula>#REF!/#REF!*1%</formula>
      <formula>#REF!/#REF!*4%</formula>
    </cfRule>
    <cfRule type="cellIs" dxfId="874" priority="1963" stopIfTrue="1" operator="greaterThanOrEqual">
      <formula>#REF!/#REF!*5%</formula>
    </cfRule>
  </conditionalFormatting>
  <conditionalFormatting sqref="AM761:AM778 AK761:AK778 AD761:AD778 AO761:AO778 AH761:AH778 AF761:AF778">
    <cfRule type="cellIs" dxfId="873" priority="1930" stopIfTrue="1" operator="lessThan">
      <formula>$E$1/$E$1*60</formula>
    </cfRule>
    <cfRule type="cellIs" dxfId="872" priority="1931" stopIfTrue="1" operator="between">
      <formula>$E$1/$E$1*60</formula>
      <formula>$E$1/$E$1*89</formula>
    </cfRule>
    <cfRule type="cellIs" dxfId="871" priority="1932" stopIfTrue="1" operator="greaterThanOrEqual">
      <formula>$E$1/$E$1*90</formula>
    </cfRule>
  </conditionalFormatting>
  <conditionalFormatting sqref="AI761:AI778 AN761:AN778 AL761:AL778 AP761:AP778 AG761:AG778 AE761:AE778">
    <cfRule type="cellIs" dxfId="870" priority="1933" stopIfTrue="1" operator="lessThan">
      <formula>$F$1/$F$1*9%</formula>
    </cfRule>
    <cfRule type="cellIs" dxfId="869" priority="1934" stopIfTrue="1" operator="between">
      <formula>$F$1/$F$1*9%</formula>
      <formula>$F$1/$F$1*13.4%</formula>
    </cfRule>
    <cfRule type="cellIs" dxfId="868" priority="1935" stopIfTrue="1" operator="greaterThanOrEqual">
      <formula>$F$1/$F$1*13.5%</formula>
    </cfRule>
  </conditionalFormatting>
  <conditionalFormatting sqref="AR761:AR778">
    <cfRule type="cellIs" dxfId="867" priority="1938" stopIfTrue="1" operator="lessThan">
      <formula>$W$1/$W$1*60%</formula>
    </cfRule>
    <cfRule type="cellIs" dxfId="866" priority="1939" stopIfTrue="1" operator="between">
      <formula>$W$1/$W$1*60%</formula>
      <formula>$W$1/$W$1*89%</formula>
    </cfRule>
    <cfRule type="cellIs" dxfId="865" priority="1940" stopIfTrue="1" operator="greaterThanOrEqual">
      <formula>$W$1/$W$1*90%</formula>
    </cfRule>
  </conditionalFormatting>
  <conditionalFormatting sqref="T761:V778 AJ761:AJ778 AQ761:AQ778">
    <cfRule type="cellIs" dxfId="864" priority="1941" stopIfTrue="1" operator="lessThan">
      <formula>$F$1/$F$1*1%</formula>
    </cfRule>
    <cfRule type="cellIs" dxfId="863" priority="1942" stopIfTrue="1" operator="between">
      <formula>$F$1/$F$1*1%</formula>
      <formula>$F$1/$F$1*4%</formula>
    </cfRule>
    <cfRule type="cellIs" dxfId="862" priority="1943" stopIfTrue="1" operator="greaterThanOrEqual">
      <formula>$F$1/$F$1*5%</formula>
    </cfRule>
  </conditionalFormatting>
  <conditionalFormatting sqref="T761:V778">
    <cfRule type="cellIs" dxfId="861" priority="1944" stopIfTrue="1" operator="lessThan">
      <formula>#REF!/#REF!*1%</formula>
    </cfRule>
    <cfRule type="cellIs" dxfId="860" priority="1945" stopIfTrue="1" operator="between">
      <formula>#REF!/#REF!*1%</formula>
      <formula>#REF!/#REF!*4%</formula>
    </cfRule>
    <cfRule type="cellIs" dxfId="859" priority="1946" stopIfTrue="1" operator="greaterThanOrEqual">
      <formula>#REF!/#REF!*5%</formula>
    </cfRule>
  </conditionalFormatting>
  <conditionalFormatting sqref="AF760 AH760 AO760 AD760 AK760 AM760">
    <cfRule type="cellIs" dxfId="858" priority="1910" stopIfTrue="1" operator="lessThan">
      <formula>$E$1/$E$1*60</formula>
    </cfRule>
    <cfRule type="cellIs" dxfId="857" priority="1911" stopIfTrue="1" operator="between">
      <formula>$E$1/$E$1*60</formula>
      <formula>$E$1/$E$1*89</formula>
    </cfRule>
    <cfRule type="cellIs" dxfId="856" priority="1912" stopIfTrue="1" operator="greaterThanOrEqual">
      <formula>$E$1/$E$1*90</formula>
    </cfRule>
  </conditionalFormatting>
  <conditionalFormatting sqref="AE760 AG760 AP760 AL760 AN760 AI760">
    <cfRule type="cellIs" dxfId="855" priority="1913" stopIfTrue="1" operator="lessThan">
      <formula>$F$1/$F$1*9%</formula>
    </cfRule>
    <cfRule type="cellIs" dxfId="854" priority="1914" stopIfTrue="1" operator="between">
      <formula>$F$1/$F$1*9%</formula>
      <formula>$F$1/$F$1*13.4%</formula>
    </cfRule>
    <cfRule type="cellIs" dxfId="853" priority="1915" stopIfTrue="1" operator="greaterThanOrEqual">
      <formula>$F$1/$F$1*13.5%</formula>
    </cfRule>
  </conditionalFormatting>
  <conditionalFormatting sqref="X732 AS760">
    <cfRule type="expression" dxfId="852" priority="1916" stopIfTrue="1">
      <formula>F</formula>
    </cfRule>
    <cfRule type="expression" dxfId="851" priority="1917" stopIfTrue="1">
      <formula>A</formula>
    </cfRule>
  </conditionalFormatting>
  <conditionalFormatting sqref="AR760">
    <cfRule type="cellIs" dxfId="850" priority="1918" stopIfTrue="1" operator="lessThan">
      <formula>$W$1/$W$1*60%</formula>
    </cfRule>
    <cfRule type="cellIs" dxfId="849" priority="1919" stopIfTrue="1" operator="between">
      <formula>$W$1/$W$1*60%</formula>
      <formula>$W$1/$W$1*89%</formula>
    </cfRule>
    <cfRule type="cellIs" dxfId="848" priority="1920" stopIfTrue="1" operator="greaterThanOrEqual">
      <formula>$W$1/$W$1*90%</formula>
    </cfRule>
  </conditionalFormatting>
  <conditionalFormatting sqref="AQ760 AJ760 T760:V760">
    <cfRule type="cellIs" dxfId="847" priority="1921" stopIfTrue="1" operator="lessThan">
      <formula>$F$1/$F$1*1%</formula>
    </cfRule>
    <cfRule type="cellIs" dxfId="846" priority="1922" stopIfTrue="1" operator="between">
      <formula>$F$1/$F$1*1%</formula>
      <formula>$F$1/$F$1*4%</formula>
    </cfRule>
    <cfRule type="cellIs" dxfId="845" priority="1923" stopIfTrue="1" operator="greaterThanOrEqual">
      <formula>$F$1/$F$1*5%</formula>
    </cfRule>
  </conditionalFormatting>
  <conditionalFormatting sqref="T760:V760">
    <cfRule type="cellIs" dxfId="844" priority="1924" stopIfTrue="1" operator="lessThan">
      <formula>#REF!/#REF!*1%</formula>
    </cfRule>
    <cfRule type="cellIs" dxfId="843" priority="1925" stopIfTrue="1" operator="between">
      <formula>#REF!/#REF!*1%</formula>
      <formula>#REF!/#REF!*4%</formula>
    </cfRule>
    <cfRule type="cellIs" dxfId="842" priority="1926" stopIfTrue="1" operator="greaterThanOrEqual">
      <formula>#REF!/#REF!*5%</formula>
    </cfRule>
  </conditionalFormatting>
  <conditionalFormatting sqref="W732">
    <cfRule type="cellIs" dxfId="841" priority="1927" stopIfTrue="1" operator="lessThan">
      <formula>#REF!/#REF!*60%</formula>
    </cfRule>
    <cfRule type="cellIs" dxfId="840" priority="1928" stopIfTrue="1" operator="between">
      <formula>#REF!/#REF!*60%</formula>
      <formula>#REF!/#REF!*89%</formula>
    </cfRule>
    <cfRule type="cellIs" dxfId="839" priority="1929" stopIfTrue="1" operator="greaterThanOrEqual">
      <formula>#REF!/#REF!*90%</formula>
    </cfRule>
  </conditionalFormatting>
  <conditionalFormatting sqref="X735">
    <cfRule type="expression" dxfId="838" priority="1906" stopIfTrue="1">
      <formula>F</formula>
    </cfRule>
    <cfRule type="expression" dxfId="837" priority="1907" stopIfTrue="1">
      <formula>A</formula>
    </cfRule>
  </conditionalFormatting>
  <conditionalFormatting sqref="AF759 AH759 AO759 AD759 AK759 AM759">
    <cfRule type="cellIs" dxfId="836" priority="1866" stopIfTrue="1" operator="lessThan">
      <formula>$E$1/$E$1*60</formula>
    </cfRule>
    <cfRule type="cellIs" dxfId="835" priority="1867" stopIfTrue="1" operator="between">
      <formula>$E$1/$E$1*60</formula>
      <formula>$E$1/$E$1*89</formula>
    </cfRule>
    <cfRule type="cellIs" dxfId="834" priority="1868" stopIfTrue="1" operator="greaterThanOrEqual">
      <formula>$E$1/$E$1*90</formula>
    </cfRule>
  </conditionalFormatting>
  <conditionalFormatting sqref="AE759 AG759 AP759 AL759 AN759 AI759">
    <cfRule type="cellIs" dxfId="833" priority="1869" stopIfTrue="1" operator="lessThan">
      <formula>$F$1/$F$1*9%</formula>
    </cfRule>
    <cfRule type="cellIs" dxfId="832" priority="1870" stopIfTrue="1" operator="between">
      <formula>$F$1/$F$1*9%</formula>
      <formula>$F$1/$F$1*13.4%</formula>
    </cfRule>
    <cfRule type="cellIs" dxfId="831" priority="1871" stopIfTrue="1" operator="greaterThanOrEqual">
      <formula>$F$1/$F$1*13.5%</formula>
    </cfRule>
  </conditionalFormatting>
  <conditionalFormatting sqref="AS759">
    <cfRule type="expression" dxfId="830" priority="1872" stopIfTrue="1">
      <formula>F</formula>
    </cfRule>
    <cfRule type="expression" dxfId="829" priority="1873" stopIfTrue="1">
      <formula>A</formula>
    </cfRule>
  </conditionalFormatting>
  <conditionalFormatting sqref="AR759">
    <cfRule type="cellIs" dxfId="828" priority="1874" stopIfTrue="1" operator="lessThan">
      <formula>$W$1/$W$1*60%</formula>
    </cfRule>
    <cfRule type="cellIs" dxfId="827" priority="1875" stopIfTrue="1" operator="between">
      <formula>$W$1/$W$1*60%</formula>
      <formula>$W$1/$W$1*89%</formula>
    </cfRule>
    <cfRule type="cellIs" dxfId="826" priority="1876" stopIfTrue="1" operator="greaterThanOrEqual">
      <formula>$W$1/$W$1*90%</formula>
    </cfRule>
  </conditionalFormatting>
  <conditionalFormatting sqref="AQ759 AJ759 T759:V759">
    <cfRule type="cellIs" dxfId="825" priority="1877" stopIfTrue="1" operator="lessThan">
      <formula>$F$1/$F$1*1%</formula>
    </cfRule>
    <cfRule type="cellIs" dxfId="824" priority="1878" stopIfTrue="1" operator="between">
      <formula>$F$1/$F$1*1%</formula>
      <formula>$F$1/$F$1*4%</formula>
    </cfRule>
    <cfRule type="cellIs" dxfId="823" priority="1879" stopIfTrue="1" operator="greaterThanOrEqual">
      <formula>$F$1/$F$1*5%</formula>
    </cfRule>
  </conditionalFormatting>
  <conditionalFormatting sqref="T759:V759">
    <cfRule type="cellIs" dxfId="822" priority="1880" stopIfTrue="1" operator="lessThan">
      <formula>#REF!/#REF!*1%</formula>
    </cfRule>
    <cfRule type="cellIs" dxfId="821" priority="1881" stopIfTrue="1" operator="between">
      <formula>#REF!/#REF!*1%</formula>
      <formula>#REF!/#REF!*4%</formula>
    </cfRule>
    <cfRule type="cellIs" dxfId="820" priority="1882" stopIfTrue="1" operator="greaterThanOrEqual">
      <formula>#REF!/#REF!*5%</formula>
    </cfRule>
  </conditionalFormatting>
  <conditionalFormatting sqref="X100">
    <cfRule type="expression" dxfId="819" priority="1617" stopIfTrue="1">
      <formula>F</formula>
    </cfRule>
    <cfRule type="expression" dxfId="818" priority="1618" stopIfTrue="1">
      <formula>A</formula>
    </cfRule>
  </conditionalFormatting>
  <conditionalFormatting sqref="Y100">
    <cfRule type="cellIs" dxfId="817" priority="1619" stopIfTrue="1" operator="lessThan">
      <formula>#REF!/#REF!*60%</formula>
    </cfRule>
    <cfRule type="cellIs" dxfId="816" priority="1620" stopIfTrue="1" operator="between">
      <formula>#REF!/#REF!*60%</formula>
      <formula>#REF!/#REF!*89%</formula>
    </cfRule>
    <cfRule type="cellIs" dxfId="815" priority="1621" stopIfTrue="1" operator="greaterThanOrEqual">
      <formula>#REF!/#REF!*90%</formula>
    </cfRule>
  </conditionalFormatting>
  <conditionalFormatting sqref="X102:X103">
    <cfRule type="expression" dxfId="814" priority="1615" stopIfTrue="1">
      <formula>F</formula>
    </cfRule>
    <cfRule type="expression" dxfId="813" priority="1616" stopIfTrue="1">
      <formula>A</formula>
    </cfRule>
  </conditionalFormatting>
  <conditionalFormatting sqref="X101">
    <cfRule type="expression" dxfId="812" priority="1613" stopIfTrue="1">
      <formula>F</formula>
    </cfRule>
    <cfRule type="expression" dxfId="811" priority="1614" stopIfTrue="1">
      <formula>A</formula>
    </cfRule>
  </conditionalFormatting>
  <conditionalFormatting sqref="X104">
    <cfRule type="expression" dxfId="810" priority="1611" stopIfTrue="1">
      <formula>F</formula>
    </cfRule>
    <cfRule type="expression" dxfId="809" priority="1612" stopIfTrue="1">
      <formula>A</formula>
    </cfRule>
  </conditionalFormatting>
  <conditionalFormatting sqref="W145 W156 W147:W154">
    <cfRule type="cellIs" dxfId="808" priority="1602" stopIfTrue="1" operator="lessThan">
      <formula>$W$1/$W$1*60%</formula>
    </cfRule>
    <cfRule type="cellIs" dxfId="807" priority="1603" stopIfTrue="1" operator="between">
      <formula>$W$1/$W$1*60%</formula>
      <formula>$W$1/$W$1*89%</formula>
    </cfRule>
    <cfRule type="cellIs" dxfId="806" priority="1604" stopIfTrue="1" operator="greaterThanOrEqual">
      <formula>$W$1/$W$1*90%</formula>
    </cfRule>
  </conditionalFormatting>
  <conditionalFormatting sqref="X150">
    <cfRule type="expression" dxfId="805" priority="1594" stopIfTrue="1">
      <formula>F</formula>
    </cfRule>
    <cfRule type="expression" dxfId="804" priority="1595" stopIfTrue="1">
      <formula>A</formula>
    </cfRule>
  </conditionalFormatting>
  <conditionalFormatting sqref="X145 X147:X148">
    <cfRule type="expression" dxfId="803" priority="1589" stopIfTrue="1">
      <formula>F</formula>
    </cfRule>
    <cfRule type="expression" dxfId="802" priority="1590" stopIfTrue="1">
      <formula>A</formula>
    </cfRule>
  </conditionalFormatting>
  <conditionalFormatting sqref="Y145 Y148">
    <cfRule type="cellIs" dxfId="801" priority="1591" stopIfTrue="1" operator="lessThan">
      <formula>#REF!/#REF!*60%</formula>
    </cfRule>
    <cfRule type="cellIs" dxfId="800" priority="1592" stopIfTrue="1" operator="between">
      <formula>#REF!/#REF!*60%</formula>
      <formula>#REF!/#REF!*89%</formula>
    </cfRule>
    <cfRule type="cellIs" dxfId="799" priority="1593" stopIfTrue="1" operator="greaterThanOrEqual">
      <formula>#REF!/#REF!*90%</formula>
    </cfRule>
  </conditionalFormatting>
  <conditionalFormatting sqref="X151:X152">
    <cfRule type="expression" dxfId="798" priority="1587" stopIfTrue="1">
      <formula>F</formula>
    </cfRule>
    <cfRule type="expression" dxfId="797" priority="1588" stopIfTrue="1">
      <formula>A</formula>
    </cfRule>
  </conditionalFormatting>
  <conditionalFormatting sqref="X149">
    <cfRule type="expression" dxfId="796" priority="1585" stopIfTrue="1">
      <formula>F</formula>
    </cfRule>
    <cfRule type="expression" dxfId="795" priority="1586" stopIfTrue="1">
      <formula>A</formula>
    </cfRule>
  </conditionalFormatting>
  <conditionalFormatting sqref="X156">
    <cfRule type="expression" dxfId="794" priority="1583" stopIfTrue="1">
      <formula>F</formula>
    </cfRule>
    <cfRule type="expression" dxfId="793" priority="1584" stopIfTrue="1">
      <formula>A</formula>
    </cfRule>
  </conditionalFormatting>
  <conditionalFormatting sqref="X154">
    <cfRule type="expression" dxfId="792" priority="1578" stopIfTrue="1">
      <formula>F</formula>
    </cfRule>
    <cfRule type="expression" dxfId="791" priority="1579" stopIfTrue="1">
      <formula>A</formula>
    </cfRule>
  </conditionalFormatting>
  <conditionalFormatting sqref="Y154">
    <cfRule type="cellIs" dxfId="790" priority="1580" stopIfTrue="1" operator="lessThan">
      <formula>#REF!/#REF!*60%</formula>
    </cfRule>
    <cfRule type="cellIs" dxfId="789" priority="1581" stopIfTrue="1" operator="between">
      <formula>#REF!/#REF!*60%</formula>
      <formula>#REF!/#REF!*89%</formula>
    </cfRule>
    <cfRule type="cellIs" dxfId="788" priority="1582" stopIfTrue="1" operator="greaterThanOrEqual">
      <formula>#REF!/#REF!*90%</formula>
    </cfRule>
  </conditionalFormatting>
  <conditionalFormatting sqref="X153">
    <cfRule type="expression" dxfId="787" priority="1576" stopIfTrue="1">
      <formula>F</formula>
    </cfRule>
    <cfRule type="expression" dxfId="786" priority="1577" stopIfTrue="1">
      <formula>A</formula>
    </cfRule>
  </conditionalFormatting>
  <conditionalFormatting sqref="X184 X189">
    <cfRule type="expression" dxfId="785" priority="1559" stopIfTrue="1">
      <formula>F</formula>
    </cfRule>
    <cfRule type="expression" dxfId="784" priority="1560" stopIfTrue="1">
      <formula>A</formula>
    </cfRule>
  </conditionalFormatting>
  <conditionalFormatting sqref="Y186:Y187">
    <cfRule type="cellIs" dxfId="783" priority="1556" stopIfTrue="1" operator="lessThan">
      <formula>#REF!/#REF!*60%</formula>
    </cfRule>
    <cfRule type="cellIs" dxfId="782" priority="1557" stopIfTrue="1" operator="between">
      <formula>#REF!/#REF!*60%</formula>
      <formula>#REF!/#REF!*89%</formula>
    </cfRule>
    <cfRule type="cellIs" dxfId="781" priority="1558" stopIfTrue="1" operator="greaterThanOrEqual">
      <formula>#REF!/#REF!*90%</formula>
    </cfRule>
  </conditionalFormatting>
  <conditionalFormatting sqref="X188">
    <cfRule type="expression" dxfId="780" priority="1550" stopIfTrue="1">
      <formula>F</formula>
    </cfRule>
    <cfRule type="expression" dxfId="779" priority="1551" stopIfTrue="1">
      <formula>A</formula>
    </cfRule>
  </conditionalFormatting>
  <conditionalFormatting sqref="X191">
    <cfRule type="expression" dxfId="778" priority="1545" stopIfTrue="1">
      <formula>F</formula>
    </cfRule>
    <cfRule type="expression" dxfId="777" priority="1546" stopIfTrue="1">
      <formula>A</formula>
    </cfRule>
  </conditionalFormatting>
  <conditionalFormatting sqref="Y191">
    <cfRule type="cellIs" dxfId="776" priority="1547" stopIfTrue="1" operator="lessThan">
      <formula>#REF!/#REF!*60%</formula>
    </cfRule>
    <cfRule type="cellIs" dxfId="775" priority="1548" stopIfTrue="1" operator="between">
      <formula>#REF!/#REF!*60%</formula>
      <formula>#REF!/#REF!*89%</formula>
    </cfRule>
    <cfRule type="cellIs" dxfId="774" priority="1549" stopIfTrue="1" operator="greaterThanOrEqual">
      <formula>#REF!/#REF!*90%</formula>
    </cfRule>
  </conditionalFormatting>
  <conditionalFormatting sqref="X190">
    <cfRule type="expression" dxfId="773" priority="1543" stopIfTrue="1">
      <formula>F</formula>
    </cfRule>
    <cfRule type="expression" dxfId="772" priority="1544" stopIfTrue="1">
      <formula>A</formula>
    </cfRule>
  </conditionalFormatting>
  <conditionalFormatting sqref="X229">
    <cfRule type="expression" dxfId="771" priority="1491" stopIfTrue="1">
      <formula>F</formula>
    </cfRule>
    <cfRule type="expression" dxfId="770" priority="1492" stopIfTrue="1">
      <formula>A</formula>
    </cfRule>
  </conditionalFormatting>
  <conditionalFormatting sqref="X230">
    <cfRule type="expression" dxfId="769" priority="1484" stopIfTrue="1">
      <formula>F</formula>
    </cfRule>
    <cfRule type="expression" dxfId="768" priority="1485" stopIfTrue="1">
      <formula>A</formula>
    </cfRule>
  </conditionalFormatting>
  <conditionalFormatting sqref="X228">
    <cfRule type="expression" dxfId="767" priority="1482" stopIfTrue="1">
      <formula>F</formula>
    </cfRule>
    <cfRule type="expression" dxfId="766" priority="1483" stopIfTrue="1">
      <formula>A</formula>
    </cfRule>
  </conditionalFormatting>
  <conditionalFormatting sqref="X232">
    <cfRule type="expression" dxfId="765" priority="1475" stopIfTrue="1">
      <formula>F</formula>
    </cfRule>
    <cfRule type="expression" dxfId="764" priority="1476" stopIfTrue="1">
      <formula>A</formula>
    </cfRule>
  </conditionalFormatting>
  <conditionalFormatting sqref="Y232">
    <cfRule type="cellIs" dxfId="763" priority="1477" stopIfTrue="1" operator="lessThan">
      <formula>#REF!/#REF!*60%</formula>
    </cfRule>
    <cfRule type="cellIs" dxfId="762" priority="1478" stopIfTrue="1" operator="between">
      <formula>#REF!/#REF!*60%</formula>
      <formula>#REF!/#REF!*89%</formula>
    </cfRule>
    <cfRule type="cellIs" dxfId="761" priority="1479" stopIfTrue="1" operator="greaterThanOrEqual">
      <formula>#REF!/#REF!*90%</formula>
    </cfRule>
  </conditionalFormatting>
  <conditionalFormatting sqref="X231">
    <cfRule type="expression" dxfId="760" priority="1473" stopIfTrue="1">
      <formula>F</formula>
    </cfRule>
    <cfRule type="expression" dxfId="759" priority="1474" stopIfTrue="1">
      <formula>A</formula>
    </cfRule>
  </conditionalFormatting>
  <conditionalFormatting sqref="W269:W279">
    <cfRule type="cellIs" dxfId="758" priority="1464" stopIfTrue="1" operator="lessThan">
      <formula>$W$1/$W$1*60%</formula>
    </cfRule>
    <cfRule type="cellIs" dxfId="757" priority="1465" stopIfTrue="1" operator="between">
      <formula>$W$1/$W$1*60%</formula>
      <formula>$W$1/$W$1*89%</formula>
    </cfRule>
    <cfRule type="cellIs" dxfId="756" priority="1466" stopIfTrue="1" operator="greaterThanOrEqual">
      <formula>$W$1/$W$1*90%</formula>
    </cfRule>
  </conditionalFormatting>
  <conditionalFormatting sqref="X269">
    <cfRule type="expression" dxfId="755" priority="1459" stopIfTrue="1">
      <formula>F</formula>
    </cfRule>
    <cfRule type="expression" dxfId="754" priority="1460" stopIfTrue="1">
      <formula>A</formula>
    </cfRule>
  </conditionalFormatting>
  <conditionalFormatting sqref="X270 X276">
    <cfRule type="expression" dxfId="753" priority="1454" stopIfTrue="1">
      <formula>F</formula>
    </cfRule>
    <cfRule type="expression" dxfId="752" priority="1455" stopIfTrue="1">
      <formula>A</formula>
    </cfRule>
  </conditionalFormatting>
  <conditionalFormatting sqref="X271:X274">
    <cfRule type="expression" dxfId="751" priority="1449" stopIfTrue="1">
      <formula>F</formula>
    </cfRule>
    <cfRule type="expression" dxfId="750" priority="1450" stopIfTrue="1">
      <formula>A</formula>
    </cfRule>
  </conditionalFormatting>
  <conditionalFormatting sqref="Y272 Y274">
    <cfRule type="cellIs" dxfId="749" priority="1451" stopIfTrue="1" operator="lessThan">
      <formula>#REF!/#REF!*60%</formula>
    </cfRule>
    <cfRule type="cellIs" dxfId="748" priority="1452" stopIfTrue="1" operator="between">
      <formula>#REF!/#REF!*60%</formula>
      <formula>#REF!/#REF!*89%</formula>
    </cfRule>
    <cfRule type="cellIs" dxfId="747" priority="1453" stopIfTrue="1" operator="greaterThanOrEqual">
      <formula>#REF!/#REF!*90%</formula>
    </cfRule>
  </conditionalFormatting>
  <conditionalFormatting sqref="X277:X278">
    <cfRule type="expression" dxfId="746" priority="1447" stopIfTrue="1">
      <formula>F</formula>
    </cfRule>
    <cfRule type="expression" dxfId="745" priority="1448" stopIfTrue="1">
      <formula>A</formula>
    </cfRule>
  </conditionalFormatting>
  <conditionalFormatting sqref="X275">
    <cfRule type="expression" dxfId="744" priority="1445" stopIfTrue="1">
      <formula>F</formula>
    </cfRule>
    <cfRule type="expression" dxfId="743" priority="1446" stopIfTrue="1">
      <formula>A</formula>
    </cfRule>
  </conditionalFormatting>
  <conditionalFormatting sqref="X288">
    <cfRule type="expression" dxfId="742" priority="1443" stopIfTrue="1">
      <formula>F</formula>
    </cfRule>
    <cfRule type="expression" dxfId="741" priority="1444" stopIfTrue="1">
      <formula>A</formula>
    </cfRule>
  </conditionalFormatting>
  <conditionalFormatting sqref="X287">
    <cfRule type="expression" dxfId="740" priority="1438" stopIfTrue="1">
      <formula>F</formula>
    </cfRule>
    <cfRule type="expression" dxfId="739" priority="1439" stopIfTrue="1">
      <formula>A</formula>
    </cfRule>
  </conditionalFormatting>
  <conditionalFormatting sqref="Y287">
    <cfRule type="cellIs" dxfId="738" priority="1440" stopIfTrue="1" operator="lessThan">
      <formula>#REF!/#REF!*60%</formula>
    </cfRule>
    <cfRule type="cellIs" dxfId="737" priority="1441" stopIfTrue="1" operator="between">
      <formula>#REF!/#REF!*60%</formula>
      <formula>#REF!/#REF!*89%</formula>
    </cfRule>
    <cfRule type="cellIs" dxfId="736" priority="1442" stopIfTrue="1" operator="greaterThanOrEqual">
      <formula>#REF!/#REF!*90%</formula>
    </cfRule>
  </conditionalFormatting>
  <conditionalFormatting sqref="X279">
    <cfRule type="expression" dxfId="735" priority="1436" stopIfTrue="1">
      <formula>F</formula>
    </cfRule>
    <cfRule type="expression" dxfId="734" priority="1437" stopIfTrue="1">
      <formula>A</formula>
    </cfRule>
  </conditionalFormatting>
  <conditionalFormatting sqref="W281:W286">
    <cfRule type="cellIs" dxfId="733" priority="1427" stopIfTrue="1" operator="lessThan">
      <formula>$W$1/$W$1*60%</formula>
    </cfRule>
    <cfRule type="cellIs" dxfId="732" priority="1428" stopIfTrue="1" operator="between">
      <formula>$W$1/$W$1*60%</formula>
      <formula>$W$1/$W$1*89%</formula>
    </cfRule>
    <cfRule type="cellIs" dxfId="731" priority="1429" stopIfTrue="1" operator="greaterThanOrEqual">
      <formula>$W$1/$W$1*90%</formula>
    </cfRule>
  </conditionalFormatting>
  <conditionalFormatting sqref="X281">
    <cfRule type="expression" dxfId="730" priority="1422" stopIfTrue="1">
      <formula>F</formula>
    </cfRule>
    <cfRule type="expression" dxfId="729" priority="1423" stopIfTrue="1">
      <formula>A</formula>
    </cfRule>
  </conditionalFormatting>
  <conditionalFormatting sqref="X282">
    <cfRule type="expression" dxfId="728" priority="1417" stopIfTrue="1">
      <formula>F</formula>
    </cfRule>
    <cfRule type="expression" dxfId="727" priority="1418" stopIfTrue="1">
      <formula>A</formula>
    </cfRule>
  </conditionalFormatting>
  <conditionalFormatting sqref="X283:X286">
    <cfRule type="expression" dxfId="726" priority="1412" stopIfTrue="1">
      <formula>F</formula>
    </cfRule>
    <cfRule type="expression" dxfId="725" priority="1413" stopIfTrue="1">
      <formula>A</formula>
    </cfRule>
  </conditionalFormatting>
  <conditionalFormatting sqref="Y284 Y286">
    <cfRule type="cellIs" dxfId="724" priority="1414" stopIfTrue="1" operator="lessThan">
      <formula>#REF!/#REF!*60%</formula>
    </cfRule>
    <cfRule type="cellIs" dxfId="723" priority="1415" stopIfTrue="1" operator="between">
      <formula>#REF!/#REF!*60%</formula>
      <formula>#REF!/#REF!*89%</formula>
    </cfRule>
    <cfRule type="cellIs" dxfId="722" priority="1416" stopIfTrue="1" operator="greaterThanOrEqual">
      <formula>#REF!/#REF!*90%</formula>
    </cfRule>
  </conditionalFormatting>
  <conditionalFormatting sqref="X280">
    <cfRule type="expression" dxfId="721" priority="1395" stopIfTrue="1">
      <formula>F</formula>
    </cfRule>
    <cfRule type="expression" dxfId="720" priority="1396" stopIfTrue="1">
      <formula>A</formula>
    </cfRule>
  </conditionalFormatting>
  <conditionalFormatting sqref="W322:W331">
    <cfRule type="cellIs" dxfId="719" priority="1381" stopIfTrue="1" operator="lessThan">
      <formula>$W$1/$W$1*60%</formula>
    </cfRule>
    <cfRule type="cellIs" dxfId="718" priority="1382" stopIfTrue="1" operator="between">
      <formula>$W$1/$W$1*60%</formula>
      <formula>$W$1/$W$1*89%</formula>
    </cfRule>
    <cfRule type="cellIs" dxfId="717" priority="1383" stopIfTrue="1" operator="greaterThanOrEqual">
      <formula>$W$1/$W$1*90%</formula>
    </cfRule>
  </conditionalFormatting>
  <conditionalFormatting sqref="X327">
    <cfRule type="expression" dxfId="716" priority="1373" stopIfTrue="1">
      <formula>F</formula>
    </cfRule>
    <cfRule type="expression" dxfId="715" priority="1374" stopIfTrue="1">
      <formula>A</formula>
    </cfRule>
  </conditionalFormatting>
  <conditionalFormatting sqref="X322:X325">
    <cfRule type="expression" dxfId="714" priority="1368" stopIfTrue="1">
      <formula>F</formula>
    </cfRule>
    <cfRule type="expression" dxfId="713" priority="1369" stopIfTrue="1">
      <formula>A</formula>
    </cfRule>
  </conditionalFormatting>
  <conditionalFormatting sqref="Y323 Y325">
    <cfRule type="cellIs" dxfId="712" priority="1370" stopIfTrue="1" operator="lessThan">
      <formula>#REF!/#REF!*60%</formula>
    </cfRule>
    <cfRule type="cellIs" dxfId="711" priority="1371" stopIfTrue="1" operator="between">
      <formula>#REF!/#REF!*60%</formula>
      <formula>#REF!/#REF!*89%</formula>
    </cfRule>
    <cfRule type="cellIs" dxfId="710" priority="1372" stopIfTrue="1" operator="greaterThanOrEqual">
      <formula>#REF!/#REF!*90%</formula>
    </cfRule>
  </conditionalFormatting>
  <conditionalFormatting sqref="X328:X329">
    <cfRule type="expression" dxfId="709" priority="1366" stopIfTrue="1">
      <formula>F</formula>
    </cfRule>
    <cfRule type="expression" dxfId="708" priority="1367" stopIfTrue="1">
      <formula>A</formula>
    </cfRule>
  </conditionalFormatting>
  <conditionalFormatting sqref="X326">
    <cfRule type="expression" dxfId="707" priority="1364" stopIfTrue="1">
      <formula>F</formula>
    </cfRule>
    <cfRule type="expression" dxfId="706" priority="1365" stopIfTrue="1">
      <formula>A</formula>
    </cfRule>
  </conditionalFormatting>
  <conditionalFormatting sqref="X331">
    <cfRule type="expression" dxfId="705" priority="1359" stopIfTrue="1">
      <formula>F</formula>
    </cfRule>
    <cfRule type="expression" dxfId="704" priority="1360" stopIfTrue="1">
      <formula>A</formula>
    </cfRule>
  </conditionalFormatting>
  <conditionalFormatting sqref="Y331">
    <cfRule type="cellIs" dxfId="703" priority="1361" stopIfTrue="1" operator="lessThan">
      <formula>#REF!/#REF!*60%</formula>
    </cfRule>
    <cfRule type="cellIs" dxfId="702" priority="1362" stopIfTrue="1" operator="between">
      <formula>#REF!/#REF!*60%</formula>
      <formula>#REF!/#REF!*89%</formula>
    </cfRule>
    <cfRule type="cellIs" dxfId="701" priority="1363" stopIfTrue="1" operator="greaterThanOrEqual">
      <formula>#REF!/#REF!*90%</formula>
    </cfRule>
  </conditionalFormatting>
  <conditionalFormatting sqref="X330">
    <cfRule type="expression" dxfId="700" priority="1357" stopIfTrue="1">
      <formula>F</formula>
    </cfRule>
    <cfRule type="expression" dxfId="699" priority="1358" stopIfTrue="1">
      <formula>A</formula>
    </cfRule>
  </conditionalFormatting>
  <conditionalFormatting sqref="W314:W321">
    <cfRule type="cellIs" dxfId="698" priority="1348" stopIfTrue="1" operator="lessThan">
      <formula>$W$1/$W$1*60%</formula>
    </cfRule>
    <cfRule type="cellIs" dxfId="697" priority="1349" stopIfTrue="1" operator="between">
      <formula>$W$1/$W$1*60%</formula>
      <formula>$W$1/$W$1*89%</formula>
    </cfRule>
    <cfRule type="cellIs" dxfId="696" priority="1350" stopIfTrue="1" operator="greaterThanOrEqual">
      <formula>$W$1/$W$1*90%</formula>
    </cfRule>
  </conditionalFormatting>
  <conditionalFormatting sqref="X319">
    <cfRule type="expression" dxfId="695" priority="1340" stopIfTrue="1">
      <formula>F</formula>
    </cfRule>
    <cfRule type="expression" dxfId="694" priority="1341" stopIfTrue="1">
      <formula>A</formula>
    </cfRule>
  </conditionalFormatting>
  <conditionalFormatting sqref="X314:X317">
    <cfRule type="expression" dxfId="693" priority="1335" stopIfTrue="1">
      <formula>F</formula>
    </cfRule>
    <cfRule type="expression" dxfId="692" priority="1336" stopIfTrue="1">
      <formula>A</formula>
    </cfRule>
  </conditionalFormatting>
  <conditionalFormatting sqref="Y315 Y317">
    <cfRule type="cellIs" dxfId="691" priority="1337" stopIfTrue="1" operator="lessThan">
      <formula>#REF!/#REF!*60%</formula>
    </cfRule>
    <cfRule type="cellIs" dxfId="690" priority="1338" stopIfTrue="1" operator="between">
      <formula>#REF!/#REF!*60%</formula>
      <formula>#REF!/#REF!*89%</formula>
    </cfRule>
    <cfRule type="cellIs" dxfId="689" priority="1339" stopIfTrue="1" operator="greaterThanOrEqual">
      <formula>#REF!/#REF!*90%</formula>
    </cfRule>
  </conditionalFormatting>
  <conditionalFormatting sqref="X320:X321">
    <cfRule type="expression" dxfId="688" priority="1333" stopIfTrue="1">
      <formula>F</formula>
    </cfRule>
    <cfRule type="expression" dxfId="687" priority="1334" stopIfTrue="1">
      <formula>A</formula>
    </cfRule>
  </conditionalFormatting>
  <conditionalFormatting sqref="X318">
    <cfRule type="expression" dxfId="686" priority="1331" stopIfTrue="1">
      <formula>F</formula>
    </cfRule>
    <cfRule type="expression" dxfId="685" priority="1332" stopIfTrue="1">
      <formula>A</formula>
    </cfRule>
  </conditionalFormatting>
  <conditionalFormatting sqref="X398">
    <cfRule type="expression" dxfId="684" priority="1156" stopIfTrue="1">
      <formula>F</formula>
    </cfRule>
    <cfRule type="expression" dxfId="683" priority="1157" stopIfTrue="1">
      <formula>A</formula>
    </cfRule>
  </conditionalFormatting>
  <conditionalFormatting sqref="X399:X401">
    <cfRule type="expression" dxfId="682" priority="1151" stopIfTrue="1">
      <formula>F</formula>
    </cfRule>
    <cfRule type="expression" dxfId="681" priority="1152" stopIfTrue="1">
      <formula>A</formula>
    </cfRule>
  </conditionalFormatting>
  <conditionalFormatting sqref="Y400">
    <cfRule type="cellIs" dxfId="680" priority="1153" stopIfTrue="1" operator="lessThan">
      <formula>#REF!/#REF!*60%</formula>
    </cfRule>
    <cfRule type="cellIs" dxfId="679" priority="1154" stopIfTrue="1" operator="between">
      <formula>#REF!/#REF!*60%</formula>
      <formula>#REF!/#REF!*89%</formula>
    </cfRule>
    <cfRule type="cellIs" dxfId="678" priority="1155" stopIfTrue="1" operator="greaterThanOrEqual">
      <formula>#REF!/#REF!*90%</formula>
    </cfRule>
  </conditionalFormatting>
  <conditionalFormatting sqref="X404:X405">
    <cfRule type="expression" dxfId="677" priority="1149" stopIfTrue="1">
      <formula>F</formula>
    </cfRule>
    <cfRule type="expression" dxfId="676" priority="1150" stopIfTrue="1">
      <formula>A</formula>
    </cfRule>
  </conditionalFormatting>
  <conditionalFormatting sqref="X403">
    <cfRule type="expression" dxfId="675" priority="1147" stopIfTrue="1">
      <formula>F</formula>
    </cfRule>
    <cfRule type="expression" dxfId="674" priority="1148" stopIfTrue="1">
      <formula>A</formula>
    </cfRule>
  </conditionalFormatting>
  <conditionalFormatting sqref="X406">
    <cfRule type="expression" dxfId="673" priority="1142" stopIfTrue="1">
      <formula>F</formula>
    </cfRule>
    <cfRule type="expression" dxfId="672" priority="1143" stopIfTrue="1">
      <formula>A</formula>
    </cfRule>
  </conditionalFormatting>
  <conditionalFormatting sqref="Y406">
    <cfRule type="cellIs" dxfId="671" priority="1144" stopIfTrue="1" operator="lessThan">
      <formula>#REF!/#REF!*60%</formula>
    </cfRule>
    <cfRule type="cellIs" dxfId="670" priority="1145" stopIfTrue="1" operator="between">
      <formula>#REF!/#REF!*60%</formula>
      <formula>#REF!/#REF!*89%</formula>
    </cfRule>
    <cfRule type="cellIs" dxfId="669" priority="1146" stopIfTrue="1" operator="greaterThanOrEqual">
      <formula>#REF!/#REF!*90%</formula>
    </cfRule>
  </conditionalFormatting>
  <conditionalFormatting sqref="W450:W452 W454:W458">
    <cfRule type="cellIs" dxfId="668" priority="1131" stopIfTrue="1" operator="lessThan">
      <formula>$W$1/$W$1*60%</formula>
    </cfRule>
    <cfRule type="cellIs" dxfId="667" priority="1132" stopIfTrue="1" operator="between">
      <formula>$W$1/$W$1*60%</formula>
      <formula>$W$1/$W$1*89%</formula>
    </cfRule>
    <cfRule type="cellIs" dxfId="666" priority="1133" stopIfTrue="1" operator="greaterThanOrEqual">
      <formula>$W$1/$W$1*90%</formula>
    </cfRule>
  </conditionalFormatting>
  <conditionalFormatting sqref="X450 X457">
    <cfRule type="expression" dxfId="665" priority="1123" stopIfTrue="1">
      <formula>F</formula>
    </cfRule>
    <cfRule type="expression" dxfId="664" priority="1124" stopIfTrue="1">
      <formula>A</formula>
    </cfRule>
  </conditionalFormatting>
  <conditionalFormatting sqref="X451:X452 X454:X455">
    <cfRule type="expression" dxfId="663" priority="1118" stopIfTrue="1">
      <formula>F</formula>
    </cfRule>
    <cfRule type="expression" dxfId="662" priority="1119" stopIfTrue="1">
      <formula>A</formula>
    </cfRule>
  </conditionalFormatting>
  <conditionalFormatting sqref="Y452 Y455">
    <cfRule type="cellIs" dxfId="661" priority="1120" stopIfTrue="1" operator="lessThan">
      <formula>#REF!/#REF!*60%</formula>
    </cfRule>
    <cfRule type="cellIs" dxfId="660" priority="1121" stopIfTrue="1" operator="between">
      <formula>#REF!/#REF!*60%</formula>
      <formula>#REF!/#REF!*89%</formula>
    </cfRule>
    <cfRule type="cellIs" dxfId="659" priority="1122" stopIfTrue="1" operator="greaterThanOrEqual">
      <formula>#REF!/#REF!*90%</formula>
    </cfRule>
  </conditionalFormatting>
  <conditionalFormatting sqref="X458">
    <cfRule type="expression" dxfId="658" priority="1116" stopIfTrue="1">
      <formula>F</formula>
    </cfRule>
    <cfRule type="expression" dxfId="657" priority="1117" stopIfTrue="1">
      <formula>A</formula>
    </cfRule>
  </conditionalFormatting>
  <conditionalFormatting sqref="X456">
    <cfRule type="expression" dxfId="656" priority="1114" stopIfTrue="1">
      <formula>F</formula>
    </cfRule>
    <cfRule type="expression" dxfId="655" priority="1115" stopIfTrue="1">
      <formula>A</formula>
    </cfRule>
  </conditionalFormatting>
  <conditionalFormatting sqref="W440:W448">
    <cfRule type="cellIs" dxfId="654" priority="1105" stopIfTrue="1" operator="lessThan">
      <formula>$W$1/$W$1*60%</formula>
    </cfRule>
    <cfRule type="cellIs" dxfId="653" priority="1106" stopIfTrue="1" operator="between">
      <formula>$W$1/$W$1*60%</formula>
      <formula>$W$1/$W$1*89%</formula>
    </cfRule>
    <cfRule type="cellIs" dxfId="652" priority="1107" stopIfTrue="1" operator="greaterThanOrEqual">
      <formula>$W$1/$W$1*90%</formula>
    </cfRule>
  </conditionalFormatting>
  <conditionalFormatting sqref="X440 X446">
    <cfRule type="expression" dxfId="651" priority="1097" stopIfTrue="1">
      <formula>F</formula>
    </cfRule>
    <cfRule type="expression" dxfId="650" priority="1098" stopIfTrue="1">
      <formula>A</formula>
    </cfRule>
  </conditionalFormatting>
  <conditionalFormatting sqref="X441:X444">
    <cfRule type="expression" dxfId="649" priority="1092" stopIfTrue="1">
      <formula>F</formula>
    </cfRule>
    <cfRule type="expression" dxfId="648" priority="1093" stopIfTrue="1">
      <formula>A</formula>
    </cfRule>
  </conditionalFormatting>
  <conditionalFormatting sqref="Y442 Y444">
    <cfRule type="cellIs" dxfId="647" priority="1094" stopIfTrue="1" operator="lessThan">
      <formula>#REF!/#REF!*60%</formula>
    </cfRule>
    <cfRule type="cellIs" dxfId="646" priority="1095" stopIfTrue="1" operator="between">
      <formula>#REF!/#REF!*60%</formula>
      <formula>#REF!/#REF!*89%</formula>
    </cfRule>
    <cfRule type="cellIs" dxfId="645" priority="1096" stopIfTrue="1" operator="greaterThanOrEqual">
      <formula>#REF!/#REF!*90%</formula>
    </cfRule>
  </conditionalFormatting>
  <conditionalFormatting sqref="X447:X448">
    <cfRule type="expression" dxfId="644" priority="1090" stopIfTrue="1">
      <formula>F</formula>
    </cfRule>
    <cfRule type="expression" dxfId="643" priority="1091" stopIfTrue="1">
      <formula>A</formula>
    </cfRule>
  </conditionalFormatting>
  <conditionalFormatting sqref="X445">
    <cfRule type="expression" dxfId="642" priority="1088" stopIfTrue="1">
      <formula>F</formula>
    </cfRule>
    <cfRule type="expression" dxfId="641" priority="1089" stopIfTrue="1">
      <formula>A</formula>
    </cfRule>
  </conditionalFormatting>
  <conditionalFormatting sqref="X483">
    <cfRule type="expression" dxfId="640" priority="1074" stopIfTrue="1">
      <formula>F</formula>
    </cfRule>
    <cfRule type="expression" dxfId="639" priority="1075" stopIfTrue="1">
      <formula>A</formula>
    </cfRule>
  </conditionalFormatting>
  <conditionalFormatting sqref="X484 X489">
    <cfRule type="expression" dxfId="638" priority="1069" stopIfTrue="1">
      <formula>F</formula>
    </cfRule>
    <cfRule type="expression" dxfId="637" priority="1070" stopIfTrue="1">
      <formula>A</formula>
    </cfRule>
  </conditionalFormatting>
  <conditionalFormatting sqref="Y485 Y487">
    <cfRule type="cellIs" dxfId="636" priority="1066" stopIfTrue="1" operator="lessThan">
      <formula>#REF!/#REF!*60%</formula>
    </cfRule>
    <cfRule type="cellIs" dxfId="635" priority="1067" stopIfTrue="1" operator="between">
      <formula>#REF!/#REF!*60%</formula>
      <formula>#REF!/#REF!*89%</formula>
    </cfRule>
    <cfRule type="cellIs" dxfId="634" priority="1068" stopIfTrue="1" operator="greaterThanOrEqual">
      <formula>#REF!/#REF!*90%</formula>
    </cfRule>
  </conditionalFormatting>
  <conditionalFormatting sqref="X490:X491">
    <cfRule type="expression" dxfId="633" priority="1062" stopIfTrue="1">
      <formula>F</formula>
    </cfRule>
    <cfRule type="expression" dxfId="632" priority="1063" stopIfTrue="1">
      <formula>A</formula>
    </cfRule>
  </conditionalFormatting>
  <conditionalFormatting sqref="X488">
    <cfRule type="expression" dxfId="631" priority="1060" stopIfTrue="1">
      <formula>F</formula>
    </cfRule>
    <cfRule type="expression" dxfId="630" priority="1061" stopIfTrue="1">
      <formula>A</formula>
    </cfRule>
  </conditionalFormatting>
  <conditionalFormatting sqref="X492">
    <cfRule type="expression" dxfId="629" priority="1058" stopIfTrue="1">
      <formula>F</formula>
    </cfRule>
    <cfRule type="expression" dxfId="628" priority="1059" stopIfTrue="1">
      <formula>A</formula>
    </cfRule>
  </conditionalFormatting>
  <conditionalFormatting sqref="W497:W500">
    <cfRule type="cellIs" dxfId="627" priority="1049" stopIfTrue="1" operator="lessThan">
      <formula>$W$1/$W$1*60%</formula>
    </cfRule>
    <cfRule type="cellIs" dxfId="626" priority="1050" stopIfTrue="1" operator="between">
      <formula>$W$1/$W$1*60%</formula>
      <formula>$W$1/$W$1*89%</formula>
    </cfRule>
    <cfRule type="cellIs" dxfId="625" priority="1051" stopIfTrue="1" operator="greaterThanOrEqual">
      <formula>$W$1/$W$1*90%</formula>
    </cfRule>
  </conditionalFormatting>
  <conditionalFormatting sqref="X497">
    <cfRule type="expression" dxfId="624" priority="1041" stopIfTrue="1">
      <formula>F</formula>
    </cfRule>
    <cfRule type="expression" dxfId="623" priority="1042" stopIfTrue="1">
      <formula>A</formula>
    </cfRule>
  </conditionalFormatting>
  <conditionalFormatting sqref="X498:X499">
    <cfRule type="expression" dxfId="622" priority="1039" stopIfTrue="1">
      <formula>F</formula>
    </cfRule>
    <cfRule type="expression" dxfId="621" priority="1040" stopIfTrue="1">
      <formula>A</formula>
    </cfRule>
  </conditionalFormatting>
  <conditionalFormatting sqref="X500">
    <cfRule type="expression" dxfId="620" priority="1037" stopIfTrue="1">
      <formula>F</formula>
    </cfRule>
    <cfRule type="expression" dxfId="619" priority="1038" stopIfTrue="1">
      <formula>A</formula>
    </cfRule>
  </conditionalFormatting>
  <conditionalFormatting sqref="W580 W584 W582">
    <cfRule type="cellIs" dxfId="618" priority="1028" stopIfTrue="1" operator="lessThan">
      <formula>$W$1/$W$1*60%</formula>
    </cfRule>
    <cfRule type="cellIs" dxfId="617" priority="1029" stopIfTrue="1" operator="between">
      <formula>$W$1/$W$1*60%</formula>
      <formula>$W$1/$W$1*89%</formula>
    </cfRule>
    <cfRule type="cellIs" dxfId="616" priority="1030" stopIfTrue="1" operator="greaterThanOrEqual">
      <formula>$W$1/$W$1*90%</formula>
    </cfRule>
  </conditionalFormatting>
  <conditionalFormatting sqref="X580">
    <cfRule type="expression" dxfId="615" priority="1023" stopIfTrue="1">
      <formula>F</formula>
    </cfRule>
    <cfRule type="expression" dxfId="614" priority="1024" stopIfTrue="1">
      <formula>A</formula>
    </cfRule>
  </conditionalFormatting>
  <conditionalFormatting sqref="X582:X583">
    <cfRule type="expression" dxfId="613" priority="1018" stopIfTrue="1">
      <formula>F</formula>
    </cfRule>
    <cfRule type="expression" dxfId="612" priority="1019" stopIfTrue="1">
      <formula>A</formula>
    </cfRule>
  </conditionalFormatting>
  <conditionalFormatting sqref="X584">
    <cfRule type="expression" dxfId="611" priority="1013" stopIfTrue="1">
      <formula>F</formula>
    </cfRule>
    <cfRule type="expression" dxfId="610" priority="1014" stopIfTrue="1">
      <formula>A</formula>
    </cfRule>
  </conditionalFormatting>
  <conditionalFormatting sqref="Y572">
    <cfRule type="cellIs" dxfId="609" priority="1015" stopIfTrue="1" operator="lessThan">
      <formula>#REF!/#REF!*60%</formula>
    </cfRule>
    <cfRule type="cellIs" dxfId="608" priority="1016" stopIfTrue="1" operator="between">
      <formula>#REF!/#REF!*60%</formula>
      <formula>#REF!/#REF!*89%</formula>
    </cfRule>
    <cfRule type="cellIs" dxfId="607" priority="1017" stopIfTrue="1" operator="greaterThanOrEqual">
      <formula>#REF!/#REF!*90%</formula>
    </cfRule>
  </conditionalFormatting>
  <conditionalFormatting sqref="X581">
    <cfRule type="expression" dxfId="606" priority="1011" stopIfTrue="1">
      <formula>F</formula>
    </cfRule>
    <cfRule type="expression" dxfId="605" priority="1012" stopIfTrue="1">
      <formula>A</formula>
    </cfRule>
  </conditionalFormatting>
  <conditionalFormatting sqref="X575">
    <cfRule type="expression" dxfId="604" priority="1009" stopIfTrue="1">
      <formula>F</formula>
    </cfRule>
    <cfRule type="expression" dxfId="603" priority="1010" stopIfTrue="1">
      <formula>A</formula>
    </cfRule>
  </conditionalFormatting>
  <conditionalFormatting sqref="W565:W571 W573:W574 W576:W577 W579">
    <cfRule type="cellIs" dxfId="602" priority="993" stopIfTrue="1" operator="lessThan">
      <formula>$W$1/$W$1*60%</formula>
    </cfRule>
    <cfRule type="cellIs" dxfId="601" priority="994" stopIfTrue="1" operator="between">
      <formula>$W$1/$W$1*60%</formula>
      <formula>$W$1/$W$1*89%</formula>
    </cfRule>
    <cfRule type="cellIs" dxfId="600" priority="995" stopIfTrue="1" operator="greaterThanOrEqual">
      <formula>$W$1/$W$1*90%</formula>
    </cfRule>
  </conditionalFormatting>
  <conditionalFormatting sqref="X565">
    <cfRule type="expression" dxfId="599" priority="988" stopIfTrue="1">
      <formula>F</formula>
    </cfRule>
    <cfRule type="expression" dxfId="598" priority="989" stopIfTrue="1">
      <formula>A</formula>
    </cfRule>
  </conditionalFormatting>
  <conditionalFormatting sqref="X566 X573">
    <cfRule type="expression" dxfId="597" priority="983" stopIfTrue="1">
      <formula>F</formula>
    </cfRule>
    <cfRule type="expression" dxfId="596" priority="984" stopIfTrue="1">
      <formula>A</formula>
    </cfRule>
  </conditionalFormatting>
  <conditionalFormatting sqref="X567:X570">
    <cfRule type="expression" dxfId="595" priority="978" stopIfTrue="1">
      <formula>F</formula>
    </cfRule>
    <cfRule type="expression" dxfId="594" priority="979" stopIfTrue="1">
      <formula>A</formula>
    </cfRule>
  </conditionalFormatting>
  <conditionalFormatting sqref="Y568 Y570">
    <cfRule type="cellIs" dxfId="593" priority="980" stopIfTrue="1" operator="lessThan">
      <formula>#REF!/#REF!*60%</formula>
    </cfRule>
    <cfRule type="cellIs" dxfId="592" priority="981" stopIfTrue="1" operator="between">
      <formula>#REF!/#REF!*60%</formula>
      <formula>#REF!/#REF!*89%</formula>
    </cfRule>
    <cfRule type="cellIs" dxfId="591" priority="982" stopIfTrue="1" operator="greaterThanOrEqual">
      <formula>#REF!/#REF!*90%</formula>
    </cfRule>
  </conditionalFormatting>
  <conditionalFormatting sqref="X574 X576">
    <cfRule type="expression" dxfId="590" priority="976" stopIfTrue="1">
      <formula>F</formula>
    </cfRule>
    <cfRule type="expression" dxfId="589" priority="977" stopIfTrue="1">
      <formula>A</formula>
    </cfRule>
  </conditionalFormatting>
  <conditionalFormatting sqref="X571">
    <cfRule type="expression" dxfId="588" priority="974" stopIfTrue="1">
      <formula>F</formula>
    </cfRule>
    <cfRule type="expression" dxfId="587" priority="975" stopIfTrue="1">
      <formula>A</formula>
    </cfRule>
  </conditionalFormatting>
  <conditionalFormatting sqref="X579">
    <cfRule type="expression" dxfId="586" priority="969" stopIfTrue="1">
      <formula>F</formula>
    </cfRule>
    <cfRule type="expression" dxfId="585" priority="970" stopIfTrue="1">
      <formula>A</formula>
    </cfRule>
  </conditionalFormatting>
  <conditionalFormatting sqref="Y579">
    <cfRule type="cellIs" dxfId="584" priority="971" stopIfTrue="1" operator="lessThan">
      <formula>#REF!/#REF!*60%</formula>
    </cfRule>
    <cfRule type="cellIs" dxfId="583" priority="972" stopIfTrue="1" operator="between">
      <formula>#REF!/#REF!*60%</formula>
      <formula>#REF!/#REF!*89%</formula>
    </cfRule>
    <cfRule type="cellIs" dxfId="582" priority="973" stopIfTrue="1" operator="greaterThanOrEqual">
      <formula>#REF!/#REF!*90%</formula>
    </cfRule>
  </conditionalFormatting>
  <conditionalFormatting sqref="X577">
    <cfRule type="expression" dxfId="581" priority="967" stopIfTrue="1">
      <formula>F</formula>
    </cfRule>
    <cfRule type="expression" dxfId="580" priority="968" stopIfTrue="1">
      <formula>A</formula>
    </cfRule>
  </conditionalFormatting>
  <conditionalFormatting sqref="X610 X617">
    <cfRule type="expression" dxfId="579" priority="950" stopIfTrue="1">
      <formula>F</formula>
    </cfRule>
    <cfRule type="expression" dxfId="578" priority="951" stopIfTrue="1">
      <formula>A</formula>
    </cfRule>
  </conditionalFormatting>
  <conditionalFormatting sqref="X611:X612 X614:X615">
    <cfRule type="expression" dxfId="577" priority="945" stopIfTrue="1">
      <formula>F</formula>
    </cfRule>
    <cfRule type="expression" dxfId="576" priority="946" stopIfTrue="1">
      <formula>A</formula>
    </cfRule>
  </conditionalFormatting>
  <conditionalFormatting sqref="Y612 Y615">
    <cfRule type="cellIs" dxfId="575" priority="947" stopIfTrue="1" operator="lessThan">
      <formula>#REF!/#REF!*60%</formula>
    </cfRule>
    <cfRule type="cellIs" dxfId="574" priority="948" stopIfTrue="1" operator="between">
      <formula>#REF!/#REF!*60%</formula>
      <formula>#REF!/#REF!*89%</formula>
    </cfRule>
    <cfRule type="cellIs" dxfId="573" priority="949" stopIfTrue="1" operator="greaterThanOrEqual">
      <formula>#REF!/#REF!*90%</formula>
    </cfRule>
  </conditionalFormatting>
  <conditionalFormatting sqref="X618:X619">
    <cfRule type="expression" dxfId="572" priority="943" stopIfTrue="1">
      <formula>F</formula>
    </cfRule>
    <cfRule type="expression" dxfId="571" priority="944" stopIfTrue="1">
      <formula>A</formula>
    </cfRule>
  </conditionalFormatting>
  <conditionalFormatting sqref="X616">
    <cfRule type="expression" dxfId="570" priority="941" stopIfTrue="1">
      <formula>F</formula>
    </cfRule>
    <cfRule type="expression" dxfId="569" priority="942" stopIfTrue="1">
      <formula>A</formula>
    </cfRule>
  </conditionalFormatting>
  <conditionalFormatting sqref="X620">
    <cfRule type="expression" dxfId="568" priority="936" stopIfTrue="1">
      <formula>F</formula>
    </cfRule>
    <cfRule type="expression" dxfId="567" priority="937" stopIfTrue="1">
      <formula>A</formula>
    </cfRule>
  </conditionalFormatting>
  <conditionalFormatting sqref="Y620">
    <cfRule type="cellIs" dxfId="566" priority="938" stopIfTrue="1" operator="lessThan">
      <formula>#REF!/#REF!*60%</formula>
    </cfRule>
    <cfRule type="cellIs" dxfId="565" priority="939" stopIfTrue="1" operator="between">
      <formula>#REF!/#REF!*60%</formula>
      <formula>#REF!/#REF!*89%</formula>
    </cfRule>
    <cfRule type="cellIs" dxfId="564" priority="940" stopIfTrue="1" operator="greaterThanOrEqual">
      <formula>#REF!/#REF!*90%</formula>
    </cfRule>
  </conditionalFormatting>
  <conditionalFormatting sqref="W666">
    <cfRule type="cellIs" dxfId="563" priority="925" stopIfTrue="1" operator="lessThan">
      <formula>$W$1/$W$1*60%</formula>
    </cfRule>
    <cfRule type="cellIs" dxfId="562" priority="926" stopIfTrue="1" operator="between">
      <formula>$W$1/$W$1*60%</formula>
      <formula>$W$1/$W$1*89%</formula>
    </cfRule>
    <cfRule type="cellIs" dxfId="561" priority="927" stopIfTrue="1" operator="greaterThanOrEqual">
      <formula>$W$1/$W$1*90%</formula>
    </cfRule>
  </conditionalFormatting>
  <conditionalFormatting sqref="X660">
    <cfRule type="expression" dxfId="560" priority="920" stopIfTrue="1">
      <formula>F</formula>
    </cfRule>
    <cfRule type="expression" dxfId="559" priority="921" stopIfTrue="1">
      <formula>A</formula>
    </cfRule>
  </conditionalFormatting>
  <conditionalFormatting sqref="X661 X668">
    <cfRule type="expression" dxfId="558" priority="915" stopIfTrue="1">
      <formula>F</formula>
    </cfRule>
    <cfRule type="expression" dxfId="557" priority="916" stopIfTrue="1">
      <formula>A</formula>
    </cfRule>
  </conditionalFormatting>
  <conditionalFormatting sqref="X663:X665">
    <cfRule type="expression" dxfId="556" priority="910" stopIfTrue="1">
      <formula>F</formula>
    </cfRule>
    <cfRule type="expression" dxfId="555" priority="911" stopIfTrue="1">
      <formula>A</formula>
    </cfRule>
  </conditionalFormatting>
  <conditionalFormatting sqref="Y664">
    <cfRule type="cellIs" dxfId="554" priority="912" stopIfTrue="1" operator="lessThan">
      <formula>#REF!/#REF!*60%</formula>
    </cfRule>
    <cfRule type="cellIs" dxfId="553" priority="913" stopIfTrue="1" operator="between">
      <formula>#REF!/#REF!*60%</formula>
      <formula>#REF!/#REF!*89%</formula>
    </cfRule>
    <cfRule type="cellIs" dxfId="552" priority="914" stopIfTrue="1" operator="greaterThanOrEqual">
      <formula>#REF!/#REF!*90%</formula>
    </cfRule>
  </conditionalFormatting>
  <conditionalFormatting sqref="X669 X666">
    <cfRule type="expression" dxfId="551" priority="908" stopIfTrue="1">
      <formula>F</formula>
    </cfRule>
    <cfRule type="expression" dxfId="550" priority="909" stopIfTrue="1">
      <formula>A</formula>
    </cfRule>
  </conditionalFormatting>
  <conditionalFormatting sqref="X667">
    <cfRule type="expression" dxfId="549" priority="906" stopIfTrue="1">
      <formula>F</formula>
    </cfRule>
    <cfRule type="expression" dxfId="548" priority="907" stopIfTrue="1">
      <formula>A</formula>
    </cfRule>
  </conditionalFormatting>
  <conditionalFormatting sqref="X652:X655">
    <cfRule type="expression" dxfId="547" priority="875" stopIfTrue="1">
      <formula>F</formula>
    </cfRule>
    <cfRule type="expression" dxfId="546" priority="876" stopIfTrue="1">
      <formula>A</formula>
    </cfRule>
  </conditionalFormatting>
  <conditionalFormatting sqref="Y653 Y655">
    <cfRule type="cellIs" dxfId="545" priority="877" stopIfTrue="1" operator="lessThan">
      <formula>#REF!/#REF!*60%</formula>
    </cfRule>
    <cfRule type="cellIs" dxfId="544" priority="878" stopIfTrue="1" operator="between">
      <formula>#REF!/#REF!*60%</formula>
      <formula>#REF!/#REF!*89%</formula>
    </cfRule>
    <cfRule type="cellIs" dxfId="543" priority="879" stopIfTrue="1" operator="greaterThanOrEqual">
      <formula>#REF!/#REF!*90%</formula>
    </cfRule>
  </conditionalFormatting>
  <conditionalFormatting sqref="X658">
    <cfRule type="expression" dxfId="542" priority="873" stopIfTrue="1">
      <formula>F</formula>
    </cfRule>
    <cfRule type="expression" dxfId="541" priority="874" stopIfTrue="1">
      <formula>A</formula>
    </cfRule>
  </conditionalFormatting>
  <conditionalFormatting sqref="X650">
    <cfRule type="expression" dxfId="540" priority="885" stopIfTrue="1">
      <formula>F</formula>
    </cfRule>
    <cfRule type="expression" dxfId="539" priority="886" stopIfTrue="1">
      <formula>A</formula>
    </cfRule>
  </conditionalFormatting>
  <conditionalFormatting sqref="X651 X657">
    <cfRule type="expression" dxfId="538" priority="880" stopIfTrue="1">
      <formula>F</formula>
    </cfRule>
    <cfRule type="expression" dxfId="537" priority="881" stopIfTrue="1">
      <formula>A</formula>
    </cfRule>
  </conditionalFormatting>
  <conditionalFormatting sqref="X698">
    <cfRule type="expression" dxfId="536" priority="847" stopIfTrue="1">
      <formula>F</formula>
    </cfRule>
    <cfRule type="expression" dxfId="535" priority="848" stopIfTrue="1">
      <formula>A</formula>
    </cfRule>
  </conditionalFormatting>
  <conditionalFormatting sqref="X540">
    <cfRule type="expression" dxfId="534" priority="680" stopIfTrue="1">
      <formula>F</formula>
    </cfRule>
    <cfRule type="expression" dxfId="533" priority="681" stopIfTrue="1">
      <formula>A</formula>
    </cfRule>
  </conditionalFormatting>
  <conditionalFormatting sqref="X656">
    <cfRule type="expression" dxfId="532" priority="871" stopIfTrue="1">
      <formula>F</formula>
    </cfRule>
    <cfRule type="expression" dxfId="531" priority="872" stopIfTrue="1">
      <formula>A</formula>
    </cfRule>
  </conditionalFormatting>
  <conditionalFormatting sqref="X659">
    <cfRule type="expression" dxfId="530" priority="864" stopIfTrue="1">
      <formula>F</formula>
    </cfRule>
    <cfRule type="expression" dxfId="529" priority="865" stopIfTrue="1">
      <formula>A</formula>
    </cfRule>
  </conditionalFormatting>
  <conditionalFormatting sqref="W696:W699">
    <cfRule type="cellIs" dxfId="528" priority="855" stopIfTrue="1" operator="lessThan">
      <formula>$W$1/$W$1*60%</formula>
    </cfRule>
    <cfRule type="cellIs" dxfId="527" priority="856" stopIfTrue="1" operator="between">
      <formula>$W$1/$W$1*60%</formula>
      <formula>$W$1/$W$1*89%</formula>
    </cfRule>
    <cfRule type="cellIs" dxfId="526" priority="857" stopIfTrue="1" operator="greaterThanOrEqual">
      <formula>$W$1/$W$1*90%</formula>
    </cfRule>
  </conditionalFormatting>
  <conditionalFormatting sqref="X696">
    <cfRule type="expression" dxfId="525" priority="842" stopIfTrue="1">
      <formula>F</formula>
    </cfRule>
    <cfRule type="expression" dxfId="524" priority="843" stopIfTrue="1">
      <formula>A</formula>
    </cfRule>
  </conditionalFormatting>
  <conditionalFormatting sqref="Y696">
    <cfRule type="cellIs" dxfId="523" priority="844" stopIfTrue="1" operator="lessThan">
      <formula>#REF!/#REF!*60%</formula>
    </cfRule>
    <cfRule type="cellIs" dxfId="522" priority="845" stopIfTrue="1" operator="between">
      <formula>#REF!/#REF!*60%</formula>
      <formula>#REF!/#REF!*89%</formula>
    </cfRule>
    <cfRule type="cellIs" dxfId="521" priority="846" stopIfTrue="1" operator="greaterThanOrEqual">
      <formula>#REF!/#REF!*90%</formula>
    </cfRule>
  </conditionalFormatting>
  <conditionalFormatting sqref="X699">
    <cfRule type="expression" dxfId="520" priority="840" stopIfTrue="1">
      <formula>F</formula>
    </cfRule>
    <cfRule type="expression" dxfId="519" priority="841" stopIfTrue="1">
      <formula>A</formula>
    </cfRule>
  </conditionalFormatting>
  <conditionalFormatting sqref="X697">
    <cfRule type="expression" dxfId="518" priority="838" stopIfTrue="1">
      <formula>F</formula>
    </cfRule>
    <cfRule type="expression" dxfId="517" priority="839" stopIfTrue="1">
      <formula>A</formula>
    </cfRule>
  </conditionalFormatting>
  <conditionalFormatting sqref="X750">
    <cfRule type="expression" dxfId="516" priority="821" stopIfTrue="1">
      <formula>F</formula>
    </cfRule>
    <cfRule type="expression" dxfId="515" priority="822" stopIfTrue="1">
      <formula>A</formula>
    </cfRule>
  </conditionalFormatting>
  <conditionalFormatting sqref="X751:X754">
    <cfRule type="expression" dxfId="514" priority="816" stopIfTrue="1">
      <formula>F</formula>
    </cfRule>
    <cfRule type="expression" dxfId="513" priority="817" stopIfTrue="1">
      <formula>A</formula>
    </cfRule>
  </conditionalFormatting>
  <conditionalFormatting sqref="Y752 Y754">
    <cfRule type="cellIs" dxfId="512" priority="818" stopIfTrue="1" operator="lessThan">
      <formula>#REF!/#REF!*60%</formula>
    </cfRule>
    <cfRule type="cellIs" dxfId="511" priority="819" stopIfTrue="1" operator="between">
      <formula>#REF!/#REF!*60%</formula>
      <formula>#REF!/#REF!*89%</formula>
    </cfRule>
    <cfRule type="cellIs" dxfId="510" priority="820" stopIfTrue="1" operator="greaterThanOrEqual">
      <formula>#REF!/#REF!*90%</formula>
    </cfRule>
  </conditionalFormatting>
  <conditionalFormatting sqref="X756:X757">
    <cfRule type="expression" dxfId="509" priority="814" stopIfTrue="1">
      <formula>F</formula>
    </cfRule>
    <cfRule type="expression" dxfId="508" priority="815" stopIfTrue="1">
      <formula>A</formula>
    </cfRule>
  </conditionalFormatting>
  <conditionalFormatting sqref="X755">
    <cfRule type="expression" dxfId="507" priority="812" stopIfTrue="1">
      <formula>F</formula>
    </cfRule>
    <cfRule type="expression" dxfId="506" priority="813" stopIfTrue="1">
      <formula>A</formula>
    </cfRule>
  </conditionalFormatting>
  <conditionalFormatting sqref="X758">
    <cfRule type="expression" dxfId="505" priority="810" stopIfTrue="1">
      <formula>F</formula>
    </cfRule>
    <cfRule type="expression" dxfId="504" priority="811" stopIfTrue="1">
      <formula>A</formula>
    </cfRule>
  </conditionalFormatting>
  <conditionalFormatting sqref="W748">
    <cfRule type="cellIs" dxfId="503" priority="801" stopIfTrue="1" operator="lessThan">
      <formula>$W$1/$W$1*60%</formula>
    </cfRule>
    <cfRule type="cellIs" dxfId="502" priority="802" stopIfTrue="1" operator="between">
      <formula>$W$1/$W$1*60%</formula>
      <formula>$W$1/$W$1*89%</formula>
    </cfRule>
    <cfRule type="cellIs" dxfId="501" priority="803" stopIfTrue="1" operator="greaterThanOrEqual">
      <formula>$W$1/$W$1*90%</formula>
    </cfRule>
  </conditionalFormatting>
  <conditionalFormatting sqref="X736">
    <cfRule type="expression" dxfId="500" priority="796" stopIfTrue="1">
      <formula>F</formula>
    </cfRule>
    <cfRule type="expression" dxfId="499" priority="797" stopIfTrue="1">
      <formula>A</formula>
    </cfRule>
  </conditionalFormatting>
  <conditionalFormatting sqref="X748">
    <cfRule type="expression" dxfId="498" priority="791" stopIfTrue="1">
      <formula>F</formula>
    </cfRule>
    <cfRule type="expression" dxfId="497" priority="792" stopIfTrue="1">
      <formula>A</formula>
    </cfRule>
  </conditionalFormatting>
  <conditionalFormatting sqref="W737:W744 W746:W747">
    <cfRule type="cellIs" dxfId="496" priority="782" stopIfTrue="1" operator="lessThan">
      <formula>$W$1/$W$1*60%</formula>
    </cfRule>
    <cfRule type="cellIs" dxfId="495" priority="783" stopIfTrue="1" operator="between">
      <formula>$W$1/$W$1*60%</formula>
      <formula>$W$1/$W$1*89%</formula>
    </cfRule>
    <cfRule type="cellIs" dxfId="494" priority="784" stopIfTrue="1" operator="greaterThanOrEqual">
      <formula>$W$1/$W$1*90%</formula>
    </cfRule>
  </conditionalFormatting>
  <conditionalFormatting sqref="X737 X743">
    <cfRule type="expression" dxfId="493" priority="774" stopIfTrue="1">
      <formula>F</formula>
    </cfRule>
    <cfRule type="expression" dxfId="492" priority="775" stopIfTrue="1">
      <formula>A</formula>
    </cfRule>
  </conditionalFormatting>
  <conditionalFormatting sqref="X738:X741">
    <cfRule type="expression" dxfId="491" priority="769" stopIfTrue="1">
      <formula>F</formula>
    </cfRule>
    <cfRule type="expression" dxfId="490" priority="770" stopIfTrue="1">
      <formula>A</formula>
    </cfRule>
  </conditionalFormatting>
  <conditionalFormatting sqref="Y739 Y741">
    <cfRule type="cellIs" dxfId="489" priority="771" stopIfTrue="1" operator="lessThan">
      <formula>#REF!/#REF!*60%</formula>
    </cfRule>
    <cfRule type="cellIs" dxfId="488" priority="772" stopIfTrue="1" operator="between">
      <formula>#REF!/#REF!*60%</formula>
      <formula>#REF!/#REF!*89%</formula>
    </cfRule>
    <cfRule type="cellIs" dxfId="487" priority="773" stopIfTrue="1" operator="greaterThanOrEqual">
      <formula>#REF!/#REF!*90%</formula>
    </cfRule>
  </conditionalFormatting>
  <conditionalFormatting sqref="X744 X746">
    <cfRule type="expression" dxfId="486" priority="767" stopIfTrue="1">
      <formula>F</formula>
    </cfRule>
    <cfRule type="expression" dxfId="485" priority="768" stopIfTrue="1">
      <formula>A</formula>
    </cfRule>
  </conditionalFormatting>
  <conditionalFormatting sqref="X742">
    <cfRule type="expression" dxfId="484" priority="765" stopIfTrue="1">
      <formula>F</formula>
    </cfRule>
    <cfRule type="expression" dxfId="483" priority="766" stopIfTrue="1">
      <formula>A</formula>
    </cfRule>
  </conditionalFormatting>
  <conditionalFormatting sqref="X747">
    <cfRule type="expression" dxfId="482" priority="763" stopIfTrue="1">
      <formula>F</formula>
    </cfRule>
    <cfRule type="expression" dxfId="481" priority="764" stopIfTrue="1">
      <formula>A</formula>
    </cfRule>
  </conditionalFormatting>
  <conditionalFormatting sqref="X520">
    <cfRule type="expression" dxfId="480" priority="749" stopIfTrue="1">
      <formula>F</formula>
    </cfRule>
    <cfRule type="expression" dxfId="479" priority="750" stopIfTrue="1">
      <formula>A</formula>
    </cfRule>
  </conditionalFormatting>
  <conditionalFormatting sqref="W523">
    <cfRule type="cellIs" dxfId="478" priority="751" stopIfTrue="1" operator="lessThan">
      <formula>$W$1/$W$1*60%</formula>
    </cfRule>
    <cfRule type="cellIs" dxfId="477" priority="752" stopIfTrue="1" operator="between">
      <formula>$W$1/$W$1*60%</formula>
      <formula>$W$1/$W$1*89%</formula>
    </cfRule>
    <cfRule type="cellIs" dxfId="476" priority="753" stopIfTrue="1" operator="greaterThanOrEqual">
      <formula>$W$1/$W$1*90%</formula>
    </cfRule>
  </conditionalFormatting>
  <conditionalFormatting sqref="W520">
    <cfRule type="cellIs" dxfId="475" priority="760" stopIfTrue="1" operator="lessThan">
      <formula>#REF!/#REF!*60%</formula>
    </cfRule>
    <cfRule type="cellIs" dxfId="474" priority="761" stopIfTrue="1" operator="between">
      <formula>#REF!/#REF!*60%</formula>
      <formula>#REF!/#REF!*89%</formula>
    </cfRule>
    <cfRule type="cellIs" dxfId="473" priority="762" stopIfTrue="1" operator="greaterThanOrEqual">
      <formula>#REF!/#REF!*90%</formula>
    </cfRule>
  </conditionalFormatting>
  <conditionalFormatting sqref="X541">
    <cfRule type="expression" dxfId="472" priority="744" stopIfTrue="1">
      <formula>F</formula>
    </cfRule>
    <cfRule type="expression" dxfId="471" priority="745" stopIfTrue="1">
      <formula>A</formula>
    </cfRule>
  </conditionalFormatting>
  <conditionalFormatting sqref="X523">
    <cfRule type="expression" dxfId="470" priority="742" stopIfTrue="1">
      <formula>F</formula>
    </cfRule>
    <cfRule type="expression" dxfId="469" priority="743" stopIfTrue="1">
      <formula>A</formula>
    </cfRule>
  </conditionalFormatting>
  <conditionalFormatting sqref="X542">
    <cfRule type="expression" dxfId="468" priority="737" stopIfTrue="1">
      <formula>F</formula>
    </cfRule>
    <cfRule type="expression" dxfId="467" priority="738" stopIfTrue="1">
      <formula>A</formula>
    </cfRule>
  </conditionalFormatting>
  <conditionalFormatting sqref="Y543">
    <cfRule type="cellIs" dxfId="466" priority="734" stopIfTrue="1" operator="lessThan">
      <formula>#REF!/#REF!*60%</formula>
    </cfRule>
    <cfRule type="cellIs" dxfId="465" priority="735" stopIfTrue="1" operator="between">
      <formula>#REF!/#REF!*60%</formula>
      <formula>#REF!/#REF!*89%</formula>
    </cfRule>
    <cfRule type="cellIs" dxfId="464" priority="736" stopIfTrue="1" operator="greaterThanOrEqual">
      <formula>#REF!/#REF!*90%</formula>
    </cfRule>
  </conditionalFormatting>
  <conditionalFormatting sqref="AF545:AF556 AH545:AH556 AO545:AO556 AD545:AD556 AK545:AK556 AM545:AM556">
    <cfRule type="cellIs" dxfId="463" priority="715" stopIfTrue="1" operator="lessThan">
      <formula>$E$1/$E$1*60</formula>
    </cfRule>
    <cfRule type="cellIs" dxfId="462" priority="716" stopIfTrue="1" operator="between">
      <formula>$E$1/$E$1*60</formula>
      <formula>$E$1/$E$1*89</formula>
    </cfRule>
    <cfRule type="cellIs" dxfId="461" priority="717" stopIfTrue="1" operator="greaterThanOrEqual">
      <formula>$E$1/$E$1*90</formula>
    </cfRule>
  </conditionalFormatting>
  <conditionalFormatting sqref="AE545:AE556 AG545:AG556 AP545:AP556 AL545:AL556 AN545:AN556 AI545:AI556">
    <cfRule type="cellIs" dxfId="460" priority="718" stopIfTrue="1" operator="lessThan">
      <formula>$F$1/$F$1*9%</formula>
    </cfRule>
    <cfRule type="cellIs" dxfId="459" priority="719" stopIfTrue="1" operator="between">
      <formula>$F$1/$F$1*9%</formula>
      <formula>$F$1/$F$1*13.4%</formula>
    </cfRule>
    <cfRule type="cellIs" dxfId="458" priority="720" stopIfTrue="1" operator="greaterThanOrEqual">
      <formula>$F$1/$F$1*13.5%</formula>
    </cfRule>
  </conditionalFormatting>
  <conditionalFormatting sqref="AS545:AS556">
    <cfRule type="expression" dxfId="457" priority="721" stopIfTrue="1">
      <formula>F</formula>
    </cfRule>
    <cfRule type="expression" dxfId="456" priority="722" stopIfTrue="1">
      <formula>A</formula>
    </cfRule>
  </conditionalFormatting>
  <conditionalFormatting sqref="AR545:AR556">
    <cfRule type="cellIs" dxfId="455" priority="723" stopIfTrue="1" operator="lessThan">
      <formula>$W$1/$W$1*60%</formula>
    </cfRule>
    <cfRule type="cellIs" dxfId="454" priority="724" stopIfTrue="1" operator="between">
      <formula>$W$1/$W$1*60%</formula>
      <formula>$W$1/$W$1*89%</formula>
    </cfRule>
    <cfRule type="cellIs" dxfId="453" priority="725" stopIfTrue="1" operator="greaterThanOrEqual">
      <formula>$W$1/$W$1*90%</formula>
    </cfRule>
  </conditionalFormatting>
  <conditionalFormatting sqref="AQ545:AQ556 AJ545:AJ556 T545:V556">
    <cfRule type="cellIs" dxfId="452" priority="726" stopIfTrue="1" operator="lessThan">
      <formula>$F$1/$F$1*1%</formula>
    </cfRule>
    <cfRule type="cellIs" dxfId="451" priority="727" stopIfTrue="1" operator="between">
      <formula>$F$1/$F$1*1%</formula>
      <formula>$F$1/$F$1*4%</formula>
    </cfRule>
    <cfRule type="cellIs" dxfId="450" priority="728" stopIfTrue="1" operator="greaterThanOrEqual">
      <formula>$F$1/$F$1*5%</formula>
    </cfRule>
  </conditionalFormatting>
  <conditionalFormatting sqref="T545:V556">
    <cfRule type="cellIs" dxfId="449" priority="729" stopIfTrue="1" operator="lessThan">
      <formula>#REF!/#REF!*1%</formula>
    </cfRule>
    <cfRule type="cellIs" dxfId="448" priority="730" stopIfTrue="1" operator="between">
      <formula>#REF!/#REF!*1%</formula>
      <formula>#REF!/#REF!*4%</formula>
    </cfRule>
    <cfRule type="cellIs" dxfId="447" priority="731" stopIfTrue="1" operator="greaterThanOrEqual">
      <formula>#REF!/#REF!*5%</formula>
    </cfRule>
  </conditionalFormatting>
  <conditionalFormatting sqref="X532">
    <cfRule type="expression" dxfId="446" priority="701" stopIfTrue="1">
      <formula>F</formula>
    </cfRule>
    <cfRule type="expression" dxfId="445" priority="702" stopIfTrue="1">
      <formula>A</formula>
    </cfRule>
  </conditionalFormatting>
  <conditionalFormatting sqref="X536">
    <cfRule type="expression" dxfId="444" priority="696" stopIfTrue="1">
      <formula>F</formula>
    </cfRule>
    <cfRule type="expression" dxfId="443" priority="697" stopIfTrue="1">
      <formula>A</formula>
    </cfRule>
  </conditionalFormatting>
  <conditionalFormatting sqref="Y533 Y535">
    <cfRule type="cellIs" dxfId="442" priority="693" stopIfTrue="1" operator="lessThan">
      <formula>#REF!/#REF!*60%</formula>
    </cfRule>
    <cfRule type="cellIs" dxfId="441" priority="694" stopIfTrue="1" operator="between">
      <formula>#REF!/#REF!*60%</formula>
      <formula>#REF!/#REF!*89%</formula>
    </cfRule>
    <cfRule type="cellIs" dxfId="440" priority="695" stopIfTrue="1" operator="greaterThanOrEqual">
      <formula>#REF!/#REF!*90%</formula>
    </cfRule>
  </conditionalFormatting>
  <conditionalFormatting sqref="X537:X538">
    <cfRule type="expression" dxfId="439" priority="689" stopIfTrue="1">
      <formula>F</formula>
    </cfRule>
    <cfRule type="expression" dxfId="438" priority="690" stopIfTrue="1">
      <formula>A</formula>
    </cfRule>
  </conditionalFormatting>
  <conditionalFormatting sqref="X524">
    <cfRule type="expression" dxfId="437" priority="666" stopIfTrue="1">
      <formula>F</formula>
    </cfRule>
    <cfRule type="expression" dxfId="436" priority="667" stopIfTrue="1">
      <formula>A</formula>
    </cfRule>
  </conditionalFormatting>
  <conditionalFormatting sqref="X529">
    <cfRule type="expression" dxfId="435" priority="661" stopIfTrue="1">
      <formula>F</formula>
    </cfRule>
    <cfRule type="expression" dxfId="434" priority="662" stopIfTrue="1">
      <formula>A</formula>
    </cfRule>
  </conditionalFormatting>
  <conditionalFormatting sqref="Y525 Y527">
    <cfRule type="cellIs" dxfId="433" priority="658" stopIfTrue="1" operator="lessThan">
      <formula>#REF!/#REF!*60%</formula>
    </cfRule>
    <cfRule type="cellIs" dxfId="432" priority="659" stopIfTrue="1" operator="between">
      <formula>#REF!/#REF!*60%</formula>
      <formula>#REF!/#REF!*89%</formula>
    </cfRule>
    <cfRule type="cellIs" dxfId="431" priority="660" stopIfTrue="1" operator="greaterThanOrEqual">
      <formula>#REF!/#REF!*90%</formula>
    </cfRule>
  </conditionalFormatting>
  <conditionalFormatting sqref="X528">
    <cfRule type="expression" dxfId="430" priority="652" stopIfTrue="1">
      <formula>F</formula>
    </cfRule>
    <cfRule type="expression" dxfId="429" priority="653" stopIfTrue="1">
      <formula>A</formula>
    </cfRule>
  </conditionalFormatting>
  <conditionalFormatting sqref="X531">
    <cfRule type="expression" dxfId="428" priority="647" stopIfTrue="1">
      <formula>F</formula>
    </cfRule>
    <cfRule type="expression" dxfId="427" priority="648" stopIfTrue="1">
      <formula>A</formula>
    </cfRule>
  </conditionalFormatting>
  <conditionalFormatting sqref="Y531">
    <cfRule type="cellIs" dxfId="426" priority="649" stopIfTrue="1" operator="lessThan">
      <formula>#REF!/#REF!*60%</formula>
    </cfRule>
    <cfRule type="cellIs" dxfId="425" priority="650" stopIfTrue="1" operator="between">
      <formula>#REF!/#REF!*60%</formula>
      <formula>#REF!/#REF!*89%</formula>
    </cfRule>
    <cfRule type="cellIs" dxfId="424" priority="651" stopIfTrue="1" operator="greaterThanOrEqual">
      <formula>#REF!/#REF!*90%</formula>
    </cfRule>
  </conditionalFormatting>
  <conditionalFormatting sqref="X11">
    <cfRule type="expression" dxfId="423" priority="637" stopIfTrue="1">
      <formula>F</formula>
    </cfRule>
    <cfRule type="expression" dxfId="422" priority="638" stopIfTrue="1">
      <formula>A</formula>
    </cfRule>
  </conditionalFormatting>
  <conditionalFormatting sqref="X10">
    <cfRule type="expression" dxfId="421" priority="635" stopIfTrue="1">
      <formula>F</formula>
    </cfRule>
    <cfRule type="expression" dxfId="420" priority="636" stopIfTrue="1">
      <formula>A</formula>
    </cfRule>
  </conditionalFormatting>
  <conditionalFormatting sqref="X12 X19">
    <cfRule type="expression" dxfId="419" priority="630" stopIfTrue="1">
      <formula>F</formula>
    </cfRule>
    <cfRule type="expression" dxfId="418" priority="631" stopIfTrue="1">
      <formula>A</formula>
    </cfRule>
  </conditionalFormatting>
  <conditionalFormatting sqref="X13 X15:X17">
    <cfRule type="expression" dxfId="417" priority="625" stopIfTrue="1">
      <formula>F</formula>
    </cfRule>
    <cfRule type="expression" dxfId="416" priority="626" stopIfTrue="1">
      <formula>A</formula>
    </cfRule>
  </conditionalFormatting>
  <conditionalFormatting sqref="Y15 Y17">
    <cfRule type="cellIs" dxfId="415" priority="627" stopIfTrue="1" operator="lessThan">
      <formula>#REF!/#REF!*60%</formula>
    </cfRule>
    <cfRule type="cellIs" dxfId="414" priority="628" stopIfTrue="1" operator="between">
      <formula>#REF!/#REF!*60%</formula>
      <formula>#REF!/#REF!*89%</formula>
    </cfRule>
    <cfRule type="cellIs" dxfId="413" priority="629" stopIfTrue="1" operator="greaterThanOrEqual">
      <formula>#REF!/#REF!*90%</formula>
    </cfRule>
  </conditionalFormatting>
  <conditionalFormatting sqref="X20:X21">
    <cfRule type="expression" dxfId="412" priority="623" stopIfTrue="1">
      <formula>F</formula>
    </cfRule>
    <cfRule type="expression" dxfId="411" priority="624" stopIfTrue="1">
      <formula>A</formula>
    </cfRule>
  </conditionalFormatting>
  <conditionalFormatting sqref="X18">
    <cfRule type="expression" dxfId="410" priority="621" stopIfTrue="1">
      <formula>F</formula>
    </cfRule>
    <cfRule type="expression" dxfId="409" priority="622" stopIfTrue="1">
      <formula>A</formula>
    </cfRule>
  </conditionalFormatting>
  <conditionalFormatting sqref="X23">
    <cfRule type="expression" dxfId="408" priority="614" stopIfTrue="1">
      <formula>F</formula>
    </cfRule>
    <cfRule type="expression" dxfId="407" priority="615" stopIfTrue="1">
      <formula>A</formula>
    </cfRule>
  </conditionalFormatting>
  <conditionalFormatting sqref="Y23">
    <cfRule type="cellIs" dxfId="406" priority="616" stopIfTrue="1" operator="lessThan">
      <formula>#REF!/#REF!*60%</formula>
    </cfRule>
    <cfRule type="cellIs" dxfId="405" priority="617" stopIfTrue="1" operator="between">
      <formula>#REF!/#REF!*60%</formula>
      <formula>#REF!/#REF!*89%</formula>
    </cfRule>
    <cfRule type="cellIs" dxfId="404" priority="618" stopIfTrue="1" operator="greaterThanOrEqual">
      <formula>#REF!/#REF!*90%</formula>
    </cfRule>
  </conditionalFormatting>
  <conditionalFormatting sqref="X22">
    <cfRule type="expression" dxfId="403" priority="612" stopIfTrue="1">
      <formula>F</formula>
    </cfRule>
    <cfRule type="expression" dxfId="402" priority="613" stopIfTrue="1">
      <formula>A</formula>
    </cfRule>
  </conditionalFormatting>
  <conditionalFormatting sqref="K50 T50">
    <cfRule type="cellIs" dxfId="401" priority="606" stopIfTrue="1" operator="lessThan">
      <formula>#REF!/#REF!*1%</formula>
    </cfRule>
    <cfRule type="cellIs" dxfId="400" priority="607" stopIfTrue="1" operator="between">
      <formula>#REF!/#REF!*1%</formula>
      <formula>#REF!/#REF!*4%</formula>
    </cfRule>
    <cfRule type="cellIs" dxfId="399" priority="608" stopIfTrue="1" operator="greaterThanOrEqual">
      <formula>#REF!/#REF!*5%</formula>
    </cfRule>
  </conditionalFormatting>
  <conditionalFormatting sqref="K181 T181">
    <cfRule type="cellIs" dxfId="398" priority="576" stopIfTrue="1" operator="lessThan">
      <formula>#REF!/#REF!*1%</formula>
    </cfRule>
    <cfRule type="cellIs" dxfId="397" priority="577" stopIfTrue="1" operator="between">
      <formula>#REF!/#REF!*1%</formula>
      <formula>#REF!/#REF!*4%</formula>
    </cfRule>
    <cfRule type="cellIs" dxfId="396" priority="578" stopIfTrue="1" operator="greaterThanOrEqual">
      <formula>#REF!/#REF!*5%</formula>
    </cfRule>
  </conditionalFormatting>
  <conditionalFormatting sqref="K223 T223">
    <cfRule type="cellIs" dxfId="395" priority="564" stopIfTrue="1" operator="lessThan">
      <formula>#REF!/#REF!*1%</formula>
    </cfRule>
    <cfRule type="cellIs" dxfId="394" priority="565" stopIfTrue="1" operator="between">
      <formula>#REF!/#REF!*1%</formula>
      <formula>#REF!/#REF!*4%</formula>
    </cfRule>
    <cfRule type="cellIs" dxfId="393" priority="566" stopIfTrue="1" operator="greaterThanOrEqual">
      <formula>#REF!/#REF!*5%</formula>
    </cfRule>
  </conditionalFormatting>
  <conditionalFormatting sqref="K267 T267">
    <cfRule type="cellIs" dxfId="392" priority="552" stopIfTrue="1" operator="lessThan">
      <formula>#REF!/#REF!*1%</formula>
    </cfRule>
    <cfRule type="cellIs" dxfId="391" priority="553" stopIfTrue="1" operator="between">
      <formula>#REF!/#REF!*1%</formula>
      <formula>#REF!/#REF!*4%</formula>
    </cfRule>
    <cfRule type="cellIs" dxfId="390" priority="554" stopIfTrue="1" operator="greaterThanOrEqual">
      <formula>#REF!/#REF!*5%</formula>
    </cfRule>
  </conditionalFormatting>
  <conditionalFormatting sqref="K310 T310">
    <cfRule type="cellIs" dxfId="389" priority="540" stopIfTrue="1" operator="lessThan">
      <formula>#REF!/#REF!*1%</formula>
    </cfRule>
    <cfRule type="cellIs" dxfId="388" priority="541" stopIfTrue="1" operator="between">
      <formula>#REF!/#REF!*1%</formula>
      <formula>#REF!/#REF!*4%</formula>
    </cfRule>
    <cfRule type="cellIs" dxfId="387" priority="542" stopIfTrue="1" operator="greaterThanOrEqual">
      <formula>#REF!/#REF!*5%</formula>
    </cfRule>
  </conditionalFormatting>
  <conditionalFormatting sqref="K351 T351">
    <cfRule type="cellIs" dxfId="386" priority="528" stopIfTrue="1" operator="lessThan">
      <formula>#REF!/#REF!*1%</formula>
    </cfRule>
    <cfRule type="cellIs" dxfId="385" priority="529" stopIfTrue="1" operator="between">
      <formula>#REF!/#REF!*1%</formula>
      <formula>#REF!/#REF!*4%</formula>
    </cfRule>
    <cfRule type="cellIs" dxfId="384" priority="530" stopIfTrue="1" operator="greaterThanOrEqual">
      <formula>#REF!/#REF!*5%</formula>
    </cfRule>
  </conditionalFormatting>
  <conditionalFormatting sqref="K396 T396">
    <cfRule type="cellIs" dxfId="383" priority="516" stopIfTrue="1" operator="lessThan">
      <formula>#REF!/#REF!*1%</formula>
    </cfRule>
    <cfRule type="cellIs" dxfId="382" priority="517" stopIfTrue="1" operator="between">
      <formula>#REF!/#REF!*1%</formula>
      <formula>#REF!/#REF!*4%</formula>
    </cfRule>
    <cfRule type="cellIs" dxfId="381" priority="518" stopIfTrue="1" operator="greaterThanOrEqual">
      <formula>#REF!/#REF!*5%</formula>
    </cfRule>
  </conditionalFormatting>
  <conditionalFormatting sqref="S402:T402 J402:K402 Q402 O402 H402 F402 F416 H416 O416 Q416 J416:K416 S416:T416">
    <cfRule type="cellIs" dxfId="380" priority="513" stopIfTrue="1" operator="lessThan">
      <formula>$F$1/$F$1*9%</formula>
    </cfRule>
    <cfRule type="cellIs" dxfId="379" priority="514" stopIfTrue="1" operator="between">
      <formula>$F$1/$F$1*9%</formula>
      <formula>$F$1/$F$1*13.4%</formula>
    </cfRule>
    <cfRule type="cellIs" dxfId="378" priority="515" stopIfTrue="1" operator="greaterThanOrEqual">
      <formula>$F$1/$F$1*13.5%</formula>
    </cfRule>
  </conditionalFormatting>
  <conditionalFormatting sqref="R402 P402 N402 I402 G402 E402 E416 G416 I416 N416 P416 R416">
    <cfRule type="cellIs" dxfId="377" priority="510" stopIfTrue="1" operator="lessThan">
      <formula>$E$1/$E$1*60</formula>
    </cfRule>
    <cfRule type="cellIs" dxfId="376" priority="511" stopIfTrue="1" operator="between">
      <formula>$E$1/$E$1*60</formula>
      <formula>$E$1/$E$1*89</formula>
    </cfRule>
    <cfRule type="cellIs" dxfId="375" priority="512" stopIfTrue="1" operator="greaterThanOrEqual">
      <formula>$E$1/$E$1*90</formula>
    </cfRule>
  </conditionalFormatting>
  <conditionalFormatting sqref="K437 T437">
    <cfRule type="cellIs" dxfId="374" priority="504" stopIfTrue="1" operator="lessThan">
      <formula>#REF!/#REF!*1%</formula>
    </cfRule>
    <cfRule type="cellIs" dxfId="373" priority="505" stopIfTrue="1" operator="between">
      <formula>#REF!/#REF!*1%</formula>
      <formula>#REF!/#REF!*4%</formula>
    </cfRule>
    <cfRule type="cellIs" dxfId="372" priority="506" stopIfTrue="1" operator="greaterThanOrEqual">
      <formula>#REF!/#REF!*5%</formula>
    </cfRule>
  </conditionalFormatting>
  <conditionalFormatting sqref="S454:T458 J454:J458 Q454:Q458 O454:O458 H454:H458 F454:F458 S438:T452 Q438:Q452 O438:O452 H438:H452 F438:F452 J438:K438 J439:J452 K439:K460">
    <cfRule type="cellIs" dxfId="371" priority="501" stopIfTrue="1" operator="lessThan">
      <formula>$F$1/$F$1*9%</formula>
    </cfRule>
    <cfRule type="cellIs" dxfId="370" priority="502" stopIfTrue="1" operator="between">
      <formula>$F$1/$F$1*9%</formula>
      <formula>$F$1/$F$1*13.4%</formula>
    </cfRule>
    <cfRule type="cellIs" dxfId="369" priority="503" stopIfTrue="1" operator="greaterThanOrEqual">
      <formula>$F$1/$F$1*13.5%</formula>
    </cfRule>
  </conditionalFormatting>
  <conditionalFormatting sqref="R454:R458 P454:P458 N454:N458 I454:I458 G454:G458 E454:E458 R438:R452 P438:P452 N438:N452 I438:I452 G438:G452 E438:E452">
    <cfRule type="cellIs" dxfId="368" priority="498" stopIfTrue="1" operator="lessThan">
      <formula>$E$1/$E$1*60</formula>
    </cfRule>
    <cfRule type="cellIs" dxfId="367" priority="499" stopIfTrue="1" operator="between">
      <formula>$E$1/$E$1*60</formula>
      <formula>$E$1/$E$1*89</formula>
    </cfRule>
    <cfRule type="cellIs" dxfId="366" priority="500" stopIfTrue="1" operator="greaterThanOrEqual">
      <formula>$E$1/$E$1*90</formula>
    </cfRule>
  </conditionalFormatting>
  <conditionalFormatting sqref="K480 T480">
    <cfRule type="cellIs" dxfId="365" priority="492" stopIfTrue="1" operator="lessThan">
      <formula>#REF!/#REF!*1%</formula>
    </cfRule>
    <cfRule type="cellIs" dxfId="364" priority="493" stopIfTrue="1" operator="between">
      <formula>#REF!/#REF!*1%</formula>
      <formula>#REF!/#REF!*4%</formula>
    </cfRule>
    <cfRule type="cellIs" dxfId="363" priority="494" stopIfTrue="1" operator="greaterThanOrEqual">
      <formula>#REF!/#REF!*5%</formula>
    </cfRule>
  </conditionalFormatting>
  <conditionalFormatting sqref="K522 T522">
    <cfRule type="cellIs" dxfId="362" priority="480" stopIfTrue="1" operator="lessThan">
      <formula>#REF!/#REF!*1%</formula>
    </cfRule>
    <cfRule type="cellIs" dxfId="361" priority="481" stopIfTrue="1" operator="between">
      <formula>#REF!/#REF!*1%</formula>
      <formula>#REF!/#REF!*4%</formula>
    </cfRule>
    <cfRule type="cellIs" dxfId="360" priority="482" stopIfTrue="1" operator="greaterThanOrEqual">
      <formula>#REF!/#REF!*5%</formula>
    </cfRule>
  </conditionalFormatting>
  <conditionalFormatting sqref="K564 T564">
    <cfRule type="cellIs" dxfId="359" priority="468" stopIfTrue="1" operator="lessThan">
      <formula>#REF!/#REF!*1%</formula>
    </cfRule>
    <cfRule type="cellIs" dxfId="358" priority="469" stopIfTrue="1" operator="between">
      <formula>#REF!/#REF!*1%</formula>
      <formula>#REF!/#REF!*4%</formula>
    </cfRule>
    <cfRule type="cellIs" dxfId="357" priority="470" stopIfTrue="1" operator="greaterThanOrEqual">
      <formula>#REF!/#REF!*5%</formula>
    </cfRule>
  </conditionalFormatting>
  <conditionalFormatting sqref="S573:T574 J573:J574 Q573:Q574 O573:O574 H573:H574 F573:F574 F576:F577 H576:H577 O576:O577 Q576:Q577 J576:J577 S576:T577 S584:T584 J584 Q584 O584 H584 F584 S579:T580 J579:J580 Q579:Q580 O579:O580 H579:H580 F579:F580 F582 H582 O582 Q582 J582 S582:T582">
    <cfRule type="cellIs" dxfId="356" priority="465" stopIfTrue="1" operator="lessThan">
      <formula>$F$1/$F$1*9%</formula>
    </cfRule>
    <cfRule type="cellIs" dxfId="355" priority="466" stopIfTrue="1" operator="between">
      <formula>$F$1/$F$1*9%</formula>
      <formula>$F$1/$F$1*13.4%</formula>
    </cfRule>
    <cfRule type="cellIs" dxfId="354" priority="467" stopIfTrue="1" operator="greaterThanOrEqual">
      <formula>$F$1/$F$1*13.5%</formula>
    </cfRule>
  </conditionalFormatting>
  <conditionalFormatting sqref="R573:R574 P573:P574 N573:N574 I573:I574 G573:G574 E573:E574 E576:E577 G576:G577 I576:I577 N576:N577 P576:P577 R576:R577 R584 P584 N584 I584 G584 E584 R579:R580 P579:P580 N579:N580 I579:I580 G579:G580 E579:E580 E582 G582 I582 N582 P582 R582">
    <cfRule type="cellIs" dxfId="353" priority="462" stopIfTrue="1" operator="lessThan">
      <formula>$E$1/$E$1*60</formula>
    </cfRule>
    <cfRule type="cellIs" dxfId="352" priority="463" stopIfTrue="1" operator="between">
      <formula>$E$1/$E$1*60</formula>
      <formula>$E$1/$E$1*89</formula>
    </cfRule>
    <cfRule type="cellIs" dxfId="351" priority="464" stopIfTrue="1" operator="greaterThanOrEqual">
      <formula>$E$1/$E$1*90</formula>
    </cfRule>
  </conditionalFormatting>
  <conditionalFormatting sqref="K607 T607">
    <cfRule type="cellIs" dxfId="350" priority="456" stopIfTrue="1" operator="lessThan">
      <formula>#REF!/#REF!*1%</formula>
    </cfRule>
    <cfRule type="cellIs" dxfId="349" priority="457" stopIfTrue="1" operator="between">
      <formula>#REF!/#REF!*1%</formula>
      <formula>#REF!/#REF!*4%</formula>
    </cfRule>
    <cfRule type="cellIs" dxfId="348" priority="458" stopIfTrue="1" operator="greaterThanOrEqual">
      <formula>#REF!/#REF!*5%</formula>
    </cfRule>
  </conditionalFormatting>
  <conditionalFormatting sqref="K648 T648">
    <cfRule type="cellIs" dxfId="347" priority="444" stopIfTrue="1" operator="lessThan">
      <formula>#REF!/#REF!*1%</formula>
    </cfRule>
    <cfRule type="cellIs" dxfId="346" priority="445" stopIfTrue="1" operator="between">
      <formula>#REF!/#REF!*1%</formula>
      <formula>#REF!/#REF!*4%</formula>
    </cfRule>
    <cfRule type="cellIs" dxfId="345" priority="446" stopIfTrue="1" operator="greaterThanOrEqual">
      <formula>#REF!/#REF!*5%</formula>
    </cfRule>
  </conditionalFormatting>
  <conditionalFormatting sqref="S666 J666 Q666 O666 H666 F666">
    <cfRule type="cellIs" dxfId="344" priority="441" stopIfTrue="1" operator="lessThan">
      <formula>$F$1/$F$1*9%</formula>
    </cfRule>
    <cfRule type="cellIs" dxfId="343" priority="442" stopIfTrue="1" operator="between">
      <formula>$F$1/$F$1*9%</formula>
      <formula>$F$1/$F$1*13.4%</formula>
    </cfRule>
    <cfRule type="cellIs" dxfId="342" priority="443" stopIfTrue="1" operator="greaterThanOrEqual">
      <formula>$F$1/$F$1*13.5%</formula>
    </cfRule>
  </conditionalFormatting>
  <conditionalFormatting sqref="R666 P666 N666 I666 G666 E666">
    <cfRule type="cellIs" dxfId="341" priority="438" stopIfTrue="1" operator="lessThan">
      <formula>$E$1/$E$1*60</formula>
    </cfRule>
    <cfRule type="cellIs" dxfId="340" priority="439" stopIfTrue="1" operator="between">
      <formula>$E$1/$E$1*60</formula>
      <formula>$E$1/$E$1*89</formula>
    </cfRule>
    <cfRule type="cellIs" dxfId="339" priority="440" stopIfTrue="1" operator="greaterThanOrEqual">
      <formula>$E$1/$E$1*90</formula>
    </cfRule>
  </conditionalFormatting>
  <conditionalFormatting sqref="K690 T690">
    <cfRule type="cellIs" dxfId="338" priority="432" stopIfTrue="1" operator="lessThan">
      <formula>#REF!/#REF!*1%</formula>
    </cfRule>
    <cfRule type="cellIs" dxfId="337" priority="433" stopIfTrue="1" operator="between">
      <formula>#REF!/#REF!*1%</formula>
      <formula>#REF!/#REF!*4%</formula>
    </cfRule>
    <cfRule type="cellIs" dxfId="336" priority="434" stopIfTrue="1" operator="greaterThanOrEqual">
      <formula>#REF!/#REF!*5%</formula>
    </cfRule>
  </conditionalFormatting>
  <conditionalFormatting sqref="K734 T734">
    <cfRule type="cellIs" dxfId="335" priority="420" stopIfTrue="1" operator="lessThan">
      <formula>#REF!/#REF!*1%</formula>
    </cfRule>
    <cfRule type="cellIs" dxfId="334" priority="421" stopIfTrue="1" operator="between">
      <formula>#REF!/#REF!*1%</formula>
      <formula>#REF!/#REF!*4%</formula>
    </cfRule>
    <cfRule type="cellIs" dxfId="333" priority="422" stopIfTrue="1" operator="greaterThanOrEqual">
      <formula>#REF!/#REF!*5%</formula>
    </cfRule>
  </conditionalFormatting>
  <conditionalFormatting sqref="W163:W164">
    <cfRule type="cellIs" dxfId="332" priority="408" stopIfTrue="1" operator="lessThan">
      <formula>$W$1/$W$1*60%</formula>
    </cfRule>
    <cfRule type="cellIs" dxfId="331" priority="409" stopIfTrue="1" operator="between">
      <formula>$W$1/$W$1*60%</formula>
      <formula>$W$1/$W$1*89%</formula>
    </cfRule>
    <cfRule type="cellIs" dxfId="330" priority="410" stopIfTrue="1" operator="greaterThanOrEqual">
      <formula>$W$1/$W$1*90%</formula>
    </cfRule>
  </conditionalFormatting>
  <conditionalFormatting sqref="X164">
    <cfRule type="expression" dxfId="329" priority="403" stopIfTrue="1">
      <formula>F</formula>
    </cfRule>
    <cfRule type="expression" dxfId="328" priority="404" stopIfTrue="1">
      <formula>A</formula>
    </cfRule>
  </conditionalFormatting>
  <conditionalFormatting sqref="Y164">
    <cfRule type="cellIs" dxfId="327" priority="405" stopIfTrue="1" operator="lessThan">
      <formula>#REF!/#REF!*60%</formula>
    </cfRule>
    <cfRule type="cellIs" dxfId="326" priority="406" stopIfTrue="1" operator="between">
      <formula>#REF!/#REF!*60%</formula>
      <formula>#REF!/#REF!*89%</formula>
    </cfRule>
    <cfRule type="cellIs" dxfId="325" priority="407" stopIfTrue="1" operator="greaterThanOrEqual">
      <formula>#REF!/#REF!*90%</formula>
    </cfRule>
  </conditionalFormatting>
  <conditionalFormatting sqref="X163">
    <cfRule type="expression" dxfId="324" priority="401" stopIfTrue="1">
      <formula>F</formula>
    </cfRule>
    <cfRule type="expression" dxfId="323" priority="402" stopIfTrue="1">
      <formula>A</formula>
    </cfRule>
  </conditionalFormatting>
  <conditionalFormatting sqref="S163:T164 J163:J164 Q163:Q164 O163:O164 H163:H164 F163:F164">
    <cfRule type="cellIs" dxfId="322" priority="398" stopIfTrue="1" operator="lessThan">
      <formula>$F$1/$F$1*9%</formula>
    </cfRule>
    <cfRule type="cellIs" dxfId="321" priority="399" stopIfTrue="1" operator="between">
      <formula>$F$1/$F$1*9%</formula>
      <formula>$F$1/$F$1*13.4%</formula>
    </cfRule>
    <cfRule type="cellIs" dxfId="320" priority="400" stopIfTrue="1" operator="greaterThanOrEqual">
      <formula>$F$1/$F$1*13.5%</formula>
    </cfRule>
  </conditionalFormatting>
  <conditionalFormatting sqref="R163:R164 P163:P164 N163:N164 I163:I164 G163:G164 E163:E164">
    <cfRule type="cellIs" dxfId="319" priority="395" stopIfTrue="1" operator="lessThan">
      <formula>$E$1/$E$1*60</formula>
    </cfRule>
    <cfRule type="cellIs" dxfId="318" priority="396" stopIfTrue="1" operator="between">
      <formula>$E$1/$E$1*60</formula>
      <formula>$E$1/$E$1*89</formula>
    </cfRule>
    <cfRule type="cellIs" dxfId="317" priority="397" stopIfTrue="1" operator="greaterThanOrEqual">
      <formula>$E$1/$E$1*90</formula>
    </cfRule>
  </conditionalFormatting>
  <conditionalFormatting sqref="W460">
    <cfRule type="cellIs" dxfId="316" priority="375" stopIfTrue="1" operator="lessThan">
      <formula>$W$1/$W$1*60%</formula>
    </cfRule>
    <cfRule type="cellIs" dxfId="315" priority="376" stopIfTrue="1" operator="between">
      <formula>$W$1/$W$1*60%</formula>
      <formula>$W$1/$W$1*89%</formula>
    </cfRule>
    <cfRule type="cellIs" dxfId="314" priority="377" stopIfTrue="1" operator="greaterThanOrEqual">
      <formula>$W$1/$W$1*90%</formula>
    </cfRule>
  </conditionalFormatting>
  <conditionalFormatting sqref="X460">
    <cfRule type="expression" dxfId="313" priority="373" stopIfTrue="1">
      <formula>F</formula>
    </cfRule>
    <cfRule type="expression" dxfId="312" priority="374" stopIfTrue="1">
      <formula>A</formula>
    </cfRule>
  </conditionalFormatting>
  <conditionalFormatting sqref="S460:T460 J460 Q460 O460 H460 F460">
    <cfRule type="cellIs" dxfId="311" priority="370" stopIfTrue="1" operator="lessThan">
      <formula>$F$1/$F$1*9%</formula>
    </cfRule>
    <cfRule type="cellIs" dxfId="310" priority="371" stopIfTrue="1" operator="between">
      <formula>$F$1/$F$1*9%</formula>
      <formula>$F$1/$F$1*13.4%</formula>
    </cfRule>
    <cfRule type="cellIs" dxfId="309" priority="372" stopIfTrue="1" operator="greaterThanOrEqual">
      <formula>$F$1/$F$1*13.5%</formula>
    </cfRule>
  </conditionalFormatting>
  <conditionalFormatting sqref="R460 P460 N460 I460 G460 E460">
    <cfRule type="cellIs" dxfId="308" priority="367" stopIfTrue="1" operator="lessThan">
      <formula>$E$1/$E$1*60</formula>
    </cfRule>
    <cfRule type="cellIs" dxfId="307" priority="368" stopIfTrue="1" operator="between">
      <formula>$E$1/$E$1*60</formula>
      <formula>$E$1/$E$1*89</formula>
    </cfRule>
    <cfRule type="cellIs" dxfId="306" priority="369" stopIfTrue="1" operator="greaterThanOrEqual">
      <formula>$E$1/$E$1*90</formula>
    </cfRule>
  </conditionalFormatting>
  <conditionalFormatting sqref="X585:X586">
    <cfRule type="expression" dxfId="305" priority="354" stopIfTrue="1">
      <formula>F</formula>
    </cfRule>
    <cfRule type="expression" dxfId="304" priority="355" stopIfTrue="1">
      <formula>A</formula>
    </cfRule>
  </conditionalFormatting>
  <conditionalFormatting sqref="Y586">
    <cfRule type="cellIs" dxfId="303" priority="356" stopIfTrue="1" operator="lessThan">
      <formula>#REF!/#REF!*60%</formula>
    </cfRule>
    <cfRule type="cellIs" dxfId="302" priority="357" stopIfTrue="1" operator="between">
      <formula>#REF!/#REF!*60%</formula>
      <formula>#REF!/#REF!*89%</formula>
    </cfRule>
    <cfRule type="cellIs" dxfId="301" priority="358" stopIfTrue="1" operator="greaterThanOrEqual">
      <formula>#REF!/#REF!*90%</formula>
    </cfRule>
  </conditionalFormatting>
  <conditionalFormatting sqref="W415 W417">
    <cfRule type="cellIs" dxfId="300" priority="338" stopIfTrue="1" operator="lessThan">
      <formula>$W$1/$W$1*60%</formula>
    </cfRule>
    <cfRule type="cellIs" dxfId="299" priority="339" stopIfTrue="1" operator="between">
      <formula>$W$1/$W$1*60%</formula>
      <formula>$W$1/$W$1*89%</formula>
    </cfRule>
    <cfRule type="cellIs" dxfId="298" priority="340" stopIfTrue="1" operator="greaterThanOrEqual">
      <formula>$W$1/$W$1*90%</formula>
    </cfRule>
  </conditionalFormatting>
  <conditionalFormatting sqref="X415 X417">
    <cfRule type="expression" dxfId="297" priority="336" stopIfTrue="1">
      <formula>F</formula>
    </cfRule>
    <cfRule type="expression" dxfId="296" priority="337" stopIfTrue="1">
      <formula>A</formula>
    </cfRule>
  </conditionalFormatting>
  <conditionalFormatting sqref="S415:T415 J415:K415 Q415 O415 H415 F415 F417 H417 O417 Q417 J417:K417 S417:T417">
    <cfRule type="cellIs" dxfId="295" priority="333" stopIfTrue="1" operator="lessThan">
      <formula>$F$1/$F$1*9%</formula>
    </cfRule>
    <cfRule type="cellIs" dxfId="294" priority="334" stopIfTrue="1" operator="between">
      <formula>$F$1/$F$1*9%</formula>
      <formula>$F$1/$F$1*13.4%</formula>
    </cfRule>
    <cfRule type="cellIs" dxfId="293" priority="335" stopIfTrue="1" operator="greaterThanOrEqual">
      <formula>$F$1/$F$1*13.5%</formula>
    </cfRule>
  </conditionalFormatting>
  <conditionalFormatting sqref="R415 P415 N415 I415 G415 E415 E417 G417 I417 N417 P417 R417">
    <cfRule type="cellIs" dxfId="292" priority="330" stopIfTrue="1" operator="lessThan">
      <formula>$E$1/$E$1*60</formula>
    </cfRule>
    <cfRule type="cellIs" dxfId="291" priority="331" stopIfTrue="1" operator="between">
      <formula>$E$1/$E$1*60</formula>
      <formula>$E$1/$E$1*89</formula>
    </cfRule>
    <cfRule type="cellIs" dxfId="290" priority="332" stopIfTrue="1" operator="greaterThanOrEqual">
      <formula>$E$1/$E$1*90</formula>
    </cfRule>
  </conditionalFormatting>
  <conditionalFormatting sqref="W670">
    <cfRule type="cellIs" dxfId="289" priority="324" stopIfTrue="1" operator="lessThan">
      <formula>$W$1/$W$1*60%</formula>
    </cfRule>
    <cfRule type="cellIs" dxfId="288" priority="325" stopIfTrue="1" operator="between">
      <formula>$W$1/$W$1*60%</formula>
      <formula>$W$1/$W$1*89%</formula>
    </cfRule>
    <cfRule type="cellIs" dxfId="287" priority="326" stopIfTrue="1" operator="greaterThanOrEqual">
      <formula>$W$1/$W$1*90%</formula>
    </cfRule>
  </conditionalFormatting>
  <conditionalFormatting sqref="X670">
    <cfRule type="expression" dxfId="286" priority="322" stopIfTrue="1">
      <formula>F</formula>
    </cfRule>
    <cfRule type="expression" dxfId="285" priority="323" stopIfTrue="1">
      <formula>A</formula>
    </cfRule>
  </conditionalFormatting>
  <conditionalFormatting sqref="S670 J670 Q670 O670 H670 F670">
    <cfRule type="cellIs" dxfId="284" priority="319" stopIfTrue="1" operator="lessThan">
      <formula>$F$1/$F$1*9%</formula>
    </cfRule>
    <cfRule type="cellIs" dxfId="283" priority="320" stopIfTrue="1" operator="between">
      <formula>$F$1/$F$1*9%</formula>
      <formula>$F$1/$F$1*13.4%</formula>
    </cfRule>
    <cfRule type="cellIs" dxfId="282" priority="321" stopIfTrue="1" operator="greaterThanOrEqual">
      <formula>$F$1/$F$1*13.5%</formula>
    </cfRule>
  </conditionalFormatting>
  <conditionalFormatting sqref="R670 P670 N670 I670 G670 E670">
    <cfRule type="cellIs" dxfId="281" priority="316" stopIfTrue="1" operator="lessThan">
      <formula>$E$1/$E$1*60</formula>
    </cfRule>
    <cfRule type="cellIs" dxfId="280" priority="317" stopIfTrue="1" operator="between">
      <formula>$E$1/$E$1*60</formula>
      <formula>$E$1/$E$1*89</formula>
    </cfRule>
    <cfRule type="cellIs" dxfId="279" priority="318" stopIfTrue="1" operator="greaterThanOrEqual">
      <formula>$E$1/$E$1*90</formula>
    </cfRule>
  </conditionalFormatting>
  <conditionalFormatting sqref="W628:W629">
    <cfRule type="cellIs" dxfId="278" priority="310" stopIfTrue="1" operator="lessThan">
      <formula>$W$1/$W$1*60%</formula>
    </cfRule>
    <cfRule type="cellIs" dxfId="277" priority="311" stopIfTrue="1" operator="between">
      <formula>$W$1/$W$1*60%</formula>
      <formula>$W$1/$W$1*89%</formula>
    </cfRule>
    <cfRule type="cellIs" dxfId="276" priority="312" stopIfTrue="1" operator="greaterThanOrEqual">
      <formula>$W$1/$W$1*90%</formula>
    </cfRule>
  </conditionalFormatting>
  <conditionalFormatting sqref="X628:X629">
    <cfRule type="expression" dxfId="275" priority="308" stopIfTrue="1">
      <formula>F</formula>
    </cfRule>
    <cfRule type="expression" dxfId="274" priority="309" stopIfTrue="1">
      <formula>A</formula>
    </cfRule>
  </conditionalFormatting>
  <conditionalFormatting sqref="S628:T629 J628:K629 Q628:Q629 O628:O629 H628:H629 F628:F629">
    <cfRule type="cellIs" dxfId="273" priority="305" stopIfTrue="1" operator="lessThan">
      <formula>$F$1/$F$1*9%</formula>
    </cfRule>
    <cfRule type="cellIs" dxfId="272" priority="306" stopIfTrue="1" operator="between">
      <formula>$F$1/$F$1*9%</formula>
      <formula>$F$1/$F$1*13.4%</formula>
    </cfRule>
    <cfRule type="cellIs" dxfId="271" priority="307" stopIfTrue="1" operator="greaterThanOrEqual">
      <formula>$F$1/$F$1*13.5%</formula>
    </cfRule>
  </conditionalFormatting>
  <conditionalFormatting sqref="R628:R629 P628:P629 N628:N629 I628:I629 G628:G629 E628:E629">
    <cfRule type="cellIs" dxfId="270" priority="302" stopIfTrue="1" operator="lessThan">
      <formula>$E$1/$E$1*60</formula>
    </cfRule>
    <cfRule type="cellIs" dxfId="269" priority="303" stopIfTrue="1" operator="between">
      <formula>$E$1/$E$1*60</formula>
      <formula>$E$1/$E$1*89</formula>
    </cfRule>
    <cfRule type="cellIs" dxfId="268" priority="304" stopIfTrue="1" operator="greaterThanOrEqual">
      <formula>$E$1/$E$1*90</formula>
    </cfRule>
  </conditionalFormatting>
  <conditionalFormatting sqref="E356 G356 I356 N356 P356 R356">
    <cfRule type="cellIs" dxfId="267" priority="293" stopIfTrue="1" operator="lessThan">
      <formula>$E$1/$E$1*60</formula>
    </cfRule>
    <cfRule type="cellIs" dxfId="266" priority="294" stopIfTrue="1" operator="between">
      <formula>$E$1/$E$1*60</formula>
      <formula>$E$1/$E$1*89</formula>
    </cfRule>
    <cfRule type="cellIs" dxfId="265" priority="295" stopIfTrue="1" operator="greaterThanOrEqual">
      <formula>$E$1/$E$1*90</formula>
    </cfRule>
  </conditionalFormatting>
  <conditionalFormatting sqref="F356 H356 O356 Q356 J356:K356 S356">
    <cfRule type="cellIs" dxfId="264" priority="296" stopIfTrue="1" operator="lessThan">
      <formula>$F$1/$F$1*9%</formula>
    </cfRule>
    <cfRule type="cellIs" dxfId="263" priority="297" stopIfTrue="1" operator="between">
      <formula>$F$1/$F$1*9%</formula>
      <formula>$F$1/$F$1*13.4%</formula>
    </cfRule>
    <cfRule type="cellIs" dxfId="262" priority="298" stopIfTrue="1" operator="greaterThanOrEqual">
      <formula>$F$1/$F$1*13.5%</formula>
    </cfRule>
  </conditionalFormatting>
  <conditionalFormatting sqref="X356">
    <cfRule type="expression" dxfId="261" priority="288" stopIfTrue="1">
      <formula>F</formula>
    </cfRule>
    <cfRule type="expression" dxfId="260" priority="289" stopIfTrue="1">
      <formula>A</formula>
    </cfRule>
  </conditionalFormatting>
  <conditionalFormatting sqref="E360 G360 I360 N360 P360 R360">
    <cfRule type="cellIs" dxfId="259" priority="279" stopIfTrue="1" operator="lessThan">
      <formula>$E$1/$E$1*60</formula>
    </cfRule>
    <cfRule type="cellIs" dxfId="258" priority="280" stopIfTrue="1" operator="between">
      <formula>$E$1/$E$1*60</formula>
      <formula>$E$1/$E$1*89</formula>
    </cfRule>
    <cfRule type="cellIs" dxfId="257" priority="281" stopIfTrue="1" operator="greaterThanOrEqual">
      <formula>$E$1/$E$1*90</formula>
    </cfRule>
  </conditionalFormatting>
  <conditionalFormatting sqref="F360 H360 O360 Q360 J360:K360 S360">
    <cfRule type="cellIs" dxfId="256" priority="282" stopIfTrue="1" operator="lessThan">
      <formula>$F$1/$F$1*9%</formula>
    </cfRule>
    <cfRule type="cellIs" dxfId="255" priority="283" stopIfTrue="1" operator="between">
      <formula>$F$1/$F$1*9%</formula>
      <formula>$F$1/$F$1*13.4%</formula>
    </cfRule>
    <cfRule type="cellIs" dxfId="254" priority="284" stopIfTrue="1" operator="greaterThanOrEqual">
      <formula>$F$1/$F$1*13.5%</formula>
    </cfRule>
  </conditionalFormatting>
  <conditionalFormatting sqref="X360">
    <cfRule type="expression" dxfId="253" priority="277" stopIfTrue="1">
      <formula>F</formula>
    </cfRule>
    <cfRule type="expression" dxfId="252" priority="278" stopIfTrue="1">
      <formula>A</formula>
    </cfRule>
  </conditionalFormatting>
  <conditionalFormatting sqref="W539">
    <cfRule type="cellIs" dxfId="251" priority="274" stopIfTrue="1" operator="lessThan">
      <formula>$W$1/$W$1*60%</formula>
    </cfRule>
    <cfRule type="cellIs" dxfId="250" priority="275" stopIfTrue="1" operator="between">
      <formula>$W$1/$W$1*60%</formula>
      <formula>$W$1/$W$1*89%</formula>
    </cfRule>
    <cfRule type="cellIs" dxfId="249" priority="276" stopIfTrue="1" operator="greaterThanOrEqual">
      <formula>$W$1/$W$1*90%</formula>
    </cfRule>
  </conditionalFormatting>
  <conditionalFormatting sqref="X539">
    <cfRule type="expression" dxfId="248" priority="269" stopIfTrue="1">
      <formula>F</formula>
    </cfRule>
    <cfRule type="expression" dxfId="247" priority="270" stopIfTrue="1">
      <formula>A</formula>
    </cfRule>
  </conditionalFormatting>
  <conditionalFormatting sqref="Y539">
    <cfRule type="cellIs" dxfId="246" priority="271" stopIfTrue="1" operator="lessThan">
      <formula>#REF!/#REF!*60%</formula>
    </cfRule>
    <cfRule type="cellIs" dxfId="245" priority="272" stopIfTrue="1" operator="between">
      <formula>#REF!/#REF!*60%</formula>
      <formula>#REF!/#REF!*89%</formula>
    </cfRule>
    <cfRule type="cellIs" dxfId="244" priority="273" stopIfTrue="1" operator="greaterThanOrEqual">
      <formula>#REF!/#REF!*90%</formula>
    </cfRule>
  </conditionalFormatting>
  <conditionalFormatting sqref="S539 J539:K539 Q539 O539 H539 F539">
    <cfRule type="cellIs" dxfId="243" priority="266" stopIfTrue="1" operator="lessThan">
      <formula>$F$1/$F$1*9%</formula>
    </cfRule>
    <cfRule type="cellIs" dxfId="242" priority="267" stopIfTrue="1" operator="between">
      <formula>$F$1/$F$1*9%</formula>
      <formula>$F$1/$F$1*13.4%</formula>
    </cfRule>
    <cfRule type="cellIs" dxfId="241" priority="268" stopIfTrue="1" operator="greaterThanOrEqual">
      <formula>$F$1/$F$1*13.5%</formula>
    </cfRule>
  </conditionalFormatting>
  <conditionalFormatting sqref="R539 P539 N539 I539 G539 E539">
    <cfRule type="cellIs" dxfId="240" priority="263" stopIfTrue="1" operator="lessThan">
      <formula>$E$1/$E$1*60</formula>
    </cfRule>
    <cfRule type="cellIs" dxfId="239" priority="264" stopIfTrue="1" operator="between">
      <formula>$E$1/$E$1*60</formula>
      <formula>$E$1/$E$1*89</formula>
    </cfRule>
    <cfRule type="cellIs" dxfId="238" priority="265" stopIfTrue="1" operator="greaterThanOrEqual">
      <formula>$E$1/$E$1*90</formula>
    </cfRule>
  </conditionalFormatting>
  <conditionalFormatting sqref="E97 G97 I97 N97 P97 R97">
    <cfRule type="cellIs" dxfId="237" priority="251" stopIfTrue="1" operator="lessThan">
      <formula>$E$1/$E$1*60</formula>
    </cfRule>
    <cfRule type="cellIs" dxfId="236" priority="252" stopIfTrue="1" operator="between">
      <formula>$E$1/$E$1*60</formula>
      <formula>$E$1/$E$1*89</formula>
    </cfRule>
    <cfRule type="cellIs" dxfId="235" priority="253" stopIfTrue="1" operator="greaterThanOrEqual">
      <formula>$E$1/$E$1*90</formula>
    </cfRule>
  </conditionalFormatting>
  <conditionalFormatting sqref="F97 H97 O97 Q97 J97:K97 S97:T97">
    <cfRule type="cellIs" dxfId="234" priority="254" stopIfTrue="1" operator="lessThan">
      <formula>$F$1/$F$1*9%</formula>
    </cfRule>
    <cfRule type="cellIs" dxfId="233" priority="255" stopIfTrue="1" operator="between">
      <formula>$F$1/$F$1*9%</formula>
      <formula>$F$1/$F$1*13.4%</formula>
    </cfRule>
    <cfRule type="cellIs" dxfId="232" priority="256" stopIfTrue="1" operator="greaterThanOrEqual">
      <formula>$F$1/$F$1*13.5%</formula>
    </cfRule>
  </conditionalFormatting>
  <conditionalFormatting sqref="W97">
    <cfRule type="cellIs" dxfId="231" priority="257" stopIfTrue="1" operator="lessThan">
      <formula>$W$1/$W$1*60%</formula>
    </cfRule>
    <cfRule type="cellIs" dxfId="230" priority="258" stopIfTrue="1" operator="between">
      <formula>$W$1/$W$1*60%</formula>
      <formula>$W$1/$W$1*89%</formula>
    </cfRule>
    <cfRule type="cellIs" dxfId="229" priority="259" stopIfTrue="1" operator="greaterThanOrEqual">
      <formula>$W$1/$W$1*90%</formula>
    </cfRule>
  </conditionalFormatting>
  <conditionalFormatting sqref="X97">
    <cfRule type="expression" dxfId="228" priority="249" stopIfTrue="1">
      <formula>F</formula>
    </cfRule>
    <cfRule type="expression" dxfId="227" priority="250" stopIfTrue="1">
      <formula>A</formula>
    </cfRule>
  </conditionalFormatting>
  <conditionalFormatting sqref="R362 P362 N362 I362 G362 E362">
    <cfRule type="cellIs" dxfId="226" priority="240" stopIfTrue="1" operator="lessThan">
      <formula>$E$1/$E$1*60</formula>
    </cfRule>
    <cfRule type="cellIs" dxfId="225" priority="241" stopIfTrue="1" operator="between">
      <formula>$E$1/$E$1*60</formula>
      <formula>$E$1/$E$1*89</formula>
    </cfRule>
    <cfRule type="cellIs" dxfId="224" priority="242" stopIfTrue="1" operator="greaterThanOrEqual">
      <formula>$E$1/$E$1*90</formula>
    </cfRule>
  </conditionalFormatting>
  <conditionalFormatting sqref="S362 J362:K362 Q362 O362 H362 F362">
    <cfRule type="cellIs" dxfId="223" priority="243" stopIfTrue="1" operator="lessThan">
      <formula>$F$1/$F$1*9%</formula>
    </cfRule>
    <cfRule type="cellIs" dxfId="222" priority="244" stopIfTrue="1" operator="between">
      <formula>$F$1/$F$1*9%</formula>
      <formula>$F$1/$F$1*13.4%</formula>
    </cfRule>
    <cfRule type="cellIs" dxfId="221" priority="245" stopIfTrue="1" operator="greaterThanOrEqual">
      <formula>$F$1/$F$1*13.5%</formula>
    </cfRule>
  </conditionalFormatting>
  <conditionalFormatting sqref="X362">
    <cfRule type="expression" dxfId="220" priority="238" stopIfTrue="1">
      <formula>F</formula>
    </cfRule>
    <cfRule type="expression" dxfId="219" priority="239" stopIfTrue="1">
      <formula>A</formula>
    </cfRule>
  </conditionalFormatting>
  <conditionalFormatting sqref="W410">
    <cfRule type="cellIs" dxfId="218" priority="235" stopIfTrue="1" operator="lessThan">
      <formula>$W$1/$W$1*60%</formula>
    </cfRule>
    <cfRule type="cellIs" dxfId="217" priority="236" stopIfTrue="1" operator="between">
      <formula>$W$1/$W$1*60%</formula>
      <formula>$W$1/$W$1*89%</formula>
    </cfRule>
    <cfRule type="cellIs" dxfId="216" priority="237" stopIfTrue="1" operator="greaterThanOrEqual">
      <formula>$W$1/$W$1*90%</formula>
    </cfRule>
  </conditionalFormatting>
  <conditionalFormatting sqref="X410">
    <cfRule type="expression" dxfId="215" priority="233" stopIfTrue="1">
      <formula>F</formula>
    </cfRule>
    <cfRule type="expression" dxfId="214" priority="234" stopIfTrue="1">
      <formula>A</formula>
    </cfRule>
  </conditionalFormatting>
  <conditionalFormatting sqref="F410 H410 O410 Q410 J410:K410 S410:T410">
    <cfRule type="cellIs" dxfId="213" priority="230" stopIfTrue="1" operator="lessThan">
      <formula>$F$1/$F$1*9%</formula>
    </cfRule>
    <cfRule type="cellIs" dxfId="212" priority="231" stopIfTrue="1" operator="between">
      <formula>$F$1/$F$1*9%</formula>
      <formula>$F$1/$F$1*13.4%</formula>
    </cfRule>
    <cfRule type="cellIs" dxfId="211" priority="232" stopIfTrue="1" operator="greaterThanOrEqual">
      <formula>$F$1/$F$1*13.5%</formula>
    </cfRule>
  </conditionalFormatting>
  <conditionalFormatting sqref="E410 G410 I410 N410 P410 R410">
    <cfRule type="cellIs" dxfId="210" priority="227" stopIfTrue="1" operator="lessThan">
      <formula>$E$1/$E$1*60</formula>
    </cfRule>
    <cfRule type="cellIs" dxfId="209" priority="228" stopIfTrue="1" operator="between">
      <formula>$E$1/$E$1*60</formula>
      <formula>$E$1/$E$1*89</formula>
    </cfRule>
    <cfRule type="cellIs" dxfId="208" priority="229" stopIfTrue="1" operator="greaterThanOrEqual">
      <formula>$E$1/$E$1*90</formula>
    </cfRule>
  </conditionalFormatting>
  <conditionalFormatting sqref="E544 G544 I544 N544 P544 R544">
    <cfRule type="cellIs" dxfId="207" priority="213" stopIfTrue="1" operator="lessThan">
      <formula>$E$1/$E$1*60</formula>
    </cfRule>
    <cfRule type="cellIs" dxfId="206" priority="214" stopIfTrue="1" operator="between">
      <formula>$E$1/$E$1*60</formula>
      <formula>$E$1/$E$1*89</formula>
    </cfRule>
    <cfRule type="cellIs" dxfId="205" priority="215" stopIfTrue="1" operator="greaterThanOrEqual">
      <formula>$E$1/$E$1*90</formula>
    </cfRule>
  </conditionalFormatting>
  <conditionalFormatting sqref="F544 H544 O544 Q544 J544:K544 S544">
    <cfRule type="cellIs" dxfId="204" priority="216" stopIfTrue="1" operator="lessThan">
      <formula>$F$1/$F$1*9%</formula>
    </cfRule>
    <cfRule type="cellIs" dxfId="203" priority="217" stopIfTrue="1" operator="between">
      <formula>$F$1/$F$1*9%</formula>
      <formula>$F$1/$F$1*13.4%</formula>
    </cfRule>
    <cfRule type="cellIs" dxfId="202" priority="218" stopIfTrue="1" operator="greaterThanOrEqual">
      <formula>$F$1/$F$1*13.5%</formula>
    </cfRule>
  </conditionalFormatting>
  <conditionalFormatting sqref="X544">
    <cfRule type="expression" dxfId="201" priority="219" stopIfTrue="1">
      <formula>F</formula>
    </cfRule>
    <cfRule type="expression" dxfId="200" priority="220" stopIfTrue="1">
      <formula>A</formula>
    </cfRule>
  </conditionalFormatting>
  <conditionalFormatting sqref="W544">
    <cfRule type="cellIs" dxfId="199" priority="221" stopIfTrue="1" operator="lessThan">
      <formula>$W$1/$W$1*60%</formula>
    </cfRule>
    <cfRule type="cellIs" dxfId="198" priority="222" stopIfTrue="1" operator="between">
      <formula>$W$1/$W$1*60%</formula>
      <formula>$W$1/$W$1*89%</formula>
    </cfRule>
    <cfRule type="cellIs" dxfId="197" priority="223" stopIfTrue="1" operator="greaterThanOrEqual">
      <formula>$W$1/$W$1*90%</formula>
    </cfRule>
  </conditionalFormatting>
  <conditionalFormatting sqref="Y544">
    <cfRule type="cellIs" dxfId="196" priority="210" stopIfTrue="1" operator="lessThan">
      <formula>#REF!/#REF!*60%</formula>
    </cfRule>
    <cfRule type="cellIs" dxfId="195" priority="211" stopIfTrue="1" operator="between">
      <formula>#REF!/#REF!*60%</formula>
      <formula>#REF!/#REF!*89%</formula>
    </cfRule>
    <cfRule type="cellIs" dxfId="194" priority="212" stopIfTrue="1" operator="greaterThanOrEqual">
      <formula>#REF!/#REF!*90%</formula>
    </cfRule>
  </conditionalFormatting>
  <conditionalFormatting sqref="R63 P63 N63 I63 G63 E63">
    <cfRule type="cellIs" dxfId="193" priority="201" stopIfTrue="1" operator="lessThan">
      <formula>$E$1/$E$1*60</formula>
    </cfRule>
    <cfRule type="cellIs" dxfId="192" priority="202" stopIfTrue="1" operator="between">
      <formula>$E$1/$E$1*60</formula>
      <formula>$E$1/$E$1*89</formula>
    </cfRule>
    <cfRule type="cellIs" dxfId="191" priority="203" stopIfTrue="1" operator="greaterThanOrEqual">
      <formula>$E$1/$E$1*90</formula>
    </cfRule>
  </conditionalFormatting>
  <conditionalFormatting sqref="S63 J63:K63 Q63 O63 H63 F63">
    <cfRule type="cellIs" dxfId="190" priority="204" stopIfTrue="1" operator="lessThan">
      <formula>$F$1/$F$1*9%</formula>
    </cfRule>
    <cfRule type="cellIs" dxfId="189" priority="205" stopIfTrue="1" operator="between">
      <formula>$F$1/$F$1*9%</formula>
      <formula>$F$1/$F$1*13.4%</formula>
    </cfRule>
    <cfRule type="cellIs" dxfId="188" priority="206" stopIfTrue="1" operator="greaterThanOrEqual">
      <formula>$F$1/$F$1*13.5%</formula>
    </cfRule>
  </conditionalFormatting>
  <conditionalFormatting sqref="W63">
    <cfRule type="cellIs" dxfId="187" priority="207" stopIfTrue="1" operator="lessThan">
      <formula>$W$1/$W$1*60%</formula>
    </cfRule>
    <cfRule type="cellIs" dxfId="186" priority="208" stopIfTrue="1" operator="between">
      <formula>$W$1/$W$1*60%</formula>
      <formula>$W$1/$W$1*89%</formula>
    </cfRule>
    <cfRule type="cellIs" dxfId="185" priority="209" stopIfTrue="1" operator="greaterThanOrEqual">
      <formula>$W$1/$W$1*90%</formula>
    </cfRule>
  </conditionalFormatting>
  <conditionalFormatting sqref="X63">
    <cfRule type="expression" dxfId="184" priority="196" stopIfTrue="1">
      <formula>F</formula>
    </cfRule>
    <cfRule type="expression" dxfId="183" priority="197" stopIfTrue="1">
      <formula>A</formula>
    </cfRule>
  </conditionalFormatting>
  <conditionalFormatting sqref="Y63">
    <cfRule type="cellIs" dxfId="182" priority="198" stopIfTrue="1" operator="lessThan">
      <formula>#REF!/#REF!*60%</formula>
    </cfRule>
    <cfRule type="cellIs" dxfId="181" priority="199" stopIfTrue="1" operator="between">
      <formula>#REF!/#REF!*60%</formula>
      <formula>#REF!/#REF!*89%</formula>
    </cfRule>
    <cfRule type="cellIs" dxfId="180" priority="200" stopIfTrue="1" operator="greaterThanOrEqual">
      <formula>#REF!/#REF!*90%</formula>
    </cfRule>
  </conditionalFormatting>
  <conditionalFormatting sqref="W662">
    <cfRule type="cellIs" dxfId="179" priority="193" stopIfTrue="1" operator="lessThan">
      <formula>$W$1/$W$1*60%</formula>
    </cfRule>
    <cfRule type="cellIs" dxfId="178" priority="194" stopIfTrue="1" operator="between">
      <formula>$W$1/$W$1*60%</formula>
      <formula>$W$1/$W$1*89%</formula>
    </cfRule>
    <cfRule type="cellIs" dxfId="177" priority="195" stopIfTrue="1" operator="greaterThanOrEqual">
      <formula>$W$1/$W$1*90%</formula>
    </cfRule>
  </conditionalFormatting>
  <conditionalFormatting sqref="X662">
    <cfRule type="expression" dxfId="176" priority="191" stopIfTrue="1">
      <formula>F</formula>
    </cfRule>
    <cfRule type="expression" dxfId="175" priority="192" stopIfTrue="1">
      <formula>A</formula>
    </cfRule>
  </conditionalFormatting>
  <conditionalFormatting sqref="S662 J662 Q662 O662 H662 F662">
    <cfRule type="cellIs" dxfId="174" priority="188" stopIfTrue="1" operator="lessThan">
      <formula>$F$1/$F$1*9%</formula>
    </cfRule>
    <cfRule type="cellIs" dxfId="173" priority="189" stopIfTrue="1" operator="between">
      <formula>$F$1/$F$1*9%</formula>
      <formula>$F$1/$F$1*13.4%</formula>
    </cfRule>
    <cfRule type="cellIs" dxfId="172" priority="190" stopIfTrue="1" operator="greaterThanOrEqual">
      <formula>$F$1/$F$1*13.5%</formula>
    </cfRule>
  </conditionalFormatting>
  <conditionalFormatting sqref="R662 P662 N662 I662 G662 E662">
    <cfRule type="cellIs" dxfId="171" priority="185" stopIfTrue="1" operator="lessThan">
      <formula>$E$1/$E$1*60</formula>
    </cfRule>
    <cfRule type="cellIs" dxfId="170" priority="186" stopIfTrue="1" operator="between">
      <formula>$E$1/$E$1*60</formula>
      <formula>$E$1/$E$1*89</formula>
    </cfRule>
    <cfRule type="cellIs" dxfId="169" priority="187" stopIfTrue="1" operator="greaterThanOrEqual">
      <formula>$E$1/$E$1*90</formula>
    </cfRule>
  </conditionalFormatting>
  <conditionalFormatting sqref="E745 G745 I745 N745 P745 R745">
    <cfRule type="cellIs" dxfId="168" priority="173" stopIfTrue="1" operator="lessThan">
      <formula>$E$1/$E$1*60</formula>
    </cfRule>
    <cfRule type="cellIs" dxfId="167" priority="174" stopIfTrue="1" operator="between">
      <formula>$E$1/$E$1*60</formula>
      <formula>$E$1/$E$1*89</formula>
    </cfRule>
    <cfRule type="cellIs" dxfId="166" priority="175" stopIfTrue="1" operator="greaterThanOrEqual">
      <formula>$E$1/$E$1*90</formula>
    </cfRule>
  </conditionalFormatting>
  <conditionalFormatting sqref="F745 H745 O745 Q745 J745 S745:T745">
    <cfRule type="cellIs" dxfId="165" priority="176" stopIfTrue="1" operator="lessThan">
      <formula>$F$1/$F$1*9%</formula>
    </cfRule>
    <cfRule type="cellIs" dxfId="164" priority="177" stopIfTrue="1" operator="between">
      <formula>$F$1/$F$1*9%</formula>
      <formula>$F$1/$F$1*13.4%</formula>
    </cfRule>
    <cfRule type="cellIs" dxfId="163" priority="178" stopIfTrue="1" operator="greaterThanOrEqual">
      <formula>$F$1/$F$1*13.5%</formula>
    </cfRule>
  </conditionalFormatting>
  <conditionalFormatting sqref="W745">
    <cfRule type="cellIs" dxfId="162" priority="179" stopIfTrue="1" operator="lessThan">
      <formula>$W$1/$W$1*60%</formula>
    </cfRule>
    <cfRule type="cellIs" dxfId="161" priority="180" stopIfTrue="1" operator="between">
      <formula>$W$1/$W$1*60%</formula>
      <formula>$W$1/$W$1*89%</formula>
    </cfRule>
    <cfRule type="cellIs" dxfId="160" priority="181" stopIfTrue="1" operator="greaterThanOrEqual">
      <formula>$W$1/$W$1*90%</formula>
    </cfRule>
  </conditionalFormatting>
  <conditionalFormatting sqref="X745">
    <cfRule type="expression" dxfId="159" priority="171" stopIfTrue="1">
      <formula>F</formula>
    </cfRule>
    <cfRule type="expression" dxfId="158" priority="172" stopIfTrue="1">
      <formula>A</formula>
    </cfRule>
  </conditionalFormatting>
  <conditionalFormatting sqref="E453 G453 I453 N453 P453 R453">
    <cfRule type="cellIs" dxfId="157" priority="162" stopIfTrue="1" operator="lessThan">
      <formula>$E$1/$E$1*60</formula>
    </cfRule>
    <cfRule type="cellIs" dxfId="156" priority="163" stopIfTrue="1" operator="between">
      <formula>$E$1/$E$1*60</formula>
      <formula>$E$1/$E$1*89</formula>
    </cfRule>
    <cfRule type="cellIs" dxfId="155" priority="164" stopIfTrue="1" operator="greaterThanOrEqual">
      <formula>$E$1/$E$1*90</formula>
    </cfRule>
  </conditionalFormatting>
  <conditionalFormatting sqref="F453 H453 O453 Q453 J453 S453:T453">
    <cfRule type="cellIs" dxfId="154" priority="165" stopIfTrue="1" operator="lessThan">
      <formula>$F$1/$F$1*9%</formula>
    </cfRule>
    <cfRule type="cellIs" dxfId="153" priority="166" stopIfTrue="1" operator="between">
      <formula>$F$1/$F$1*9%</formula>
      <formula>$F$1/$F$1*13.4%</formula>
    </cfRule>
    <cfRule type="cellIs" dxfId="152" priority="167" stopIfTrue="1" operator="greaterThanOrEqual">
      <formula>$F$1/$F$1*13.5%</formula>
    </cfRule>
  </conditionalFormatting>
  <conditionalFormatting sqref="W453">
    <cfRule type="cellIs" dxfId="151" priority="168" stopIfTrue="1" operator="lessThan">
      <formula>$W$1/$W$1*60%</formula>
    </cfRule>
    <cfRule type="cellIs" dxfId="150" priority="169" stopIfTrue="1" operator="between">
      <formula>$W$1/$W$1*60%</formula>
      <formula>$W$1/$W$1*89%</formula>
    </cfRule>
    <cfRule type="cellIs" dxfId="149" priority="170" stopIfTrue="1" operator="greaterThanOrEqual">
      <formula>$W$1/$W$1*90%</formula>
    </cfRule>
  </conditionalFormatting>
  <conditionalFormatting sqref="X453">
    <cfRule type="expression" dxfId="148" priority="160" stopIfTrue="1">
      <formula>F</formula>
    </cfRule>
    <cfRule type="expression" dxfId="147" priority="161" stopIfTrue="1">
      <formula>A</formula>
    </cfRule>
  </conditionalFormatting>
  <conditionalFormatting sqref="E29 G29 I29 N29 P29 R29">
    <cfRule type="cellIs" dxfId="146" priority="151" stopIfTrue="1" operator="lessThan">
      <formula>$E$1/$E$1*60</formula>
    </cfRule>
    <cfRule type="cellIs" dxfId="145" priority="152" stopIfTrue="1" operator="between">
      <formula>$E$1/$E$1*60</formula>
      <formula>$E$1/$E$1*89</formula>
    </cfRule>
    <cfRule type="cellIs" dxfId="144" priority="153" stopIfTrue="1" operator="greaterThanOrEqual">
      <formula>$E$1/$E$1*90</formula>
    </cfRule>
  </conditionalFormatting>
  <conditionalFormatting sqref="F29 H29 O29 Q29 J29:K29 S29:T29">
    <cfRule type="cellIs" dxfId="143" priority="154" stopIfTrue="1" operator="lessThan">
      <formula>$F$1/$F$1*9%</formula>
    </cfRule>
    <cfRule type="cellIs" dxfId="142" priority="155" stopIfTrue="1" operator="between">
      <formula>$F$1/$F$1*9%</formula>
      <formula>$F$1/$F$1*13.4%</formula>
    </cfRule>
    <cfRule type="cellIs" dxfId="141" priority="156" stopIfTrue="1" operator="greaterThanOrEqual">
      <formula>$F$1/$F$1*13.5%</formula>
    </cfRule>
  </conditionalFormatting>
  <conditionalFormatting sqref="W29">
    <cfRule type="cellIs" dxfId="140" priority="157" stopIfTrue="1" operator="lessThan">
      <formula>$W$1/$W$1*60%</formula>
    </cfRule>
    <cfRule type="cellIs" dxfId="139" priority="158" stopIfTrue="1" operator="between">
      <formula>$W$1/$W$1*60%</formula>
      <formula>$W$1/$W$1*89%</formula>
    </cfRule>
    <cfRule type="cellIs" dxfId="138" priority="159" stopIfTrue="1" operator="greaterThanOrEqual">
      <formula>$W$1/$W$1*90%</formula>
    </cfRule>
  </conditionalFormatting>
  <conditionalFormatting sqref="X29">
    <cfRule type="expression" dxfId="137" priority="149" stopIfTrue="1">
      <formula>F</formula>
    </cfRule>
    <cfRule type="expression" dxfId="136" priority="150" stopIfTrue="1">
      <formula>A</formula>
    </cfRule>
  </conditionalFormatting>
  <conditionalFormatting sqref="W482">
    <cfRule type="cellIs" dxfId="135" priority="146" stopIfTrue="1" operator="lessThan">
      <formula>$W$1/$W$1*60%</formula>
    </cfRule>
    <cfRule type="cellIs" dxfId="134" priority="147" stopIfTrue="1" operator="between">
      <formula>$W$1/$W$1*60%</formula>
      <formula>$W$1/$W$1*89%</formula>
    </cfRule>
    <cfRule type="cellIs" dxfId="133" priority="148" stopIfTrue="1" operator="greaterThanOrEqual">
      <formula>$W$1/$W$1*90%</formula>
    </cfRule>
  </conditionalFormatting>
  <conditionalFormatting sqref="X482">
    <cfRule type="expression" dxfId="132" priority="144" stopIfTrue="1">
      <formula>F</formula>
    </cfRule>
    <cfRule type="expression" dxfId="131" priority="145" stopIfTrue="1">
      <formula>A</formula>
    </cfRule>
  </conditionalFormatting>
  <conditionalFormatting sqref="F482 H482 O482 Q482 J482:K482 S482:T482">
    <cfRule type="cellIs" dxfId="130" priority="141" stopIfTrue="1" operator="lessThan">
      <formula>$F$1/$F$1*9%</formula>
    </cfRule>
    <cfRule type="cellIs" dxfId="129" priority="142" stopIfTrue="1" operator="between">
      <formula>$F$1/$F$1*9%</formula>
      <formula>$F$1/$F$1*13.4%</formula>
    </cfRule>
    <cfRule type="cellIs" dxfId="128" priority="143" stopIfTrue="1" operator="greaterThanOrEqual">
      <formula>$F$1/$F$1*13.5%</formula>
    </cfRule>
  </conditionalFormatting>
  <conditionalFormatting sqref="E482 G482 I482 N482 P482 R482">
    <cfRule type="cellIs" dxfId="127" priority="138" stopIfTrue="1" operator="lessThan">
      <formula>$E$1/$E$1*60</formula>
    </cfRule>
    <cfRule type="cellIs" dxfId="126" priority="139" stopIfTrue="1" operator="between">
      <formula>$E$1/$E$1*60</formula>
      <formula>$E$1/$E$1*89</formula>
    </cfRule>
    <cfRule type="cellIs" dxfId="125" priority="140" stopIfTrue="1" operator="greaterThanOrEqual">
      <formula>$E$1/$E$1*90</formula>
    </cfRule>
  </conditionalFormatting>
  <conditionalFormatting sqref="E14 G14 I14 N14 P14 R14">
    <cfRule type="cellIs" dxfId="124" priority="124" stopIfTrue="1" operator="lessThan">
      <formula>$E$1/$E$1*60</formula>
    </cfRule>
    <cfRule type="cellIs" dxfId="123" priority="125" stopIfTrue="1" operator="between">
      <formula>$E$1/$E$1*60</formula>
      <formula>$E$1/$E$1*89</formula>
    </cfRule>
    <cfRule type="cellIs" dxfId="122" priority="126" stopIfTrue="1" operator="greaterThanOrEqual">
      <formula>$E$1/$E$1*90</formula>
    </cfRule>
  </conditionalFormatting>
  <conditionalFormatting sqref="F14 H14 O14 Q14 J14:K14 S14:T14">
    <cfRule type="cellIs" dxfId="121" priority="127" stopIfTrue="1" operator="lessThan">
      <formula>$F$1/$F$1*9%</formula>
    </cfRule>
    <cfRule type="cellIs" dxfId="120" priority="128" stopIfTrue="1" operator="between">
      <formula>$F$1/$F$1*9%</formula>
      <formula>$F$1/$F$1*13.4%</formula>
    </cfRule>
    <cfRule type="cellIs" dxfId="119" priority="129" stopIfTrue="1" operator="greaterThanOrEqual">
      <formula>$F$1/$F$1*13.5%</formula>
    </cfRule>
  </conditionalFormatting>
  <conditionalFormatting sqref="X14">
    <cfRule type="expression" dxfId="118" priority="130" stopIfTrue="1">
      <formula>F</formula>
    </cfRule>
    <cfRule type="expression" dxfId="117" priority="131" stopIfTrue="1">
      <formula>A</formula>
    </cfRule>
  </conditionalFormatting>
  <conditionalFormatting sqref="W14">
    <cfRule type="cellIs" dxfId="116" priority="132" stopIfTrue="1" operator="lessThan">
      <formula>$W$1/$W$1*60%</formula>
    </cfRule>
    <cfRule type="cellIs" dxfId="115" priority="133" stopIfTrue="1" operator="between">
      <formula>$W$1/$W$1*60%</formula>
      <formula>$W$1/$W$1*89%</formula>
    </cfRule>
    <cfRule type="cellIs" dxfId="114" priority="134" stopIfTrue="1" operator="greaterThanOrEqual">
      <formula>$W$1/$W$1*90%</formula>
    </cfRule>
  </conditionalFormatting>
  <conditionalFormatting sqref="Y14">
    <cfRule type="cellIs" dxfId="113" priority="121" stopIfTrue="1" operator="lessThan">
      <formula>#REF!/#REF!*60%</formula>
    </cfRule>
    <cfRule type="cellIs" dxfId="112" priority="122" stopIfTrue="1" operator="between">
      <formula>#REF!/#REF!*60%</formula>
      <formula>#REF!/#REF!*89%</formula>
    </cfRule>
    <cfRule type="cellIs" dxfId="111" priority="123" stopIfTrue="1" operator="greaterThanOrEqual">
      <formula>#REF!/#REF!*90%</formula>
    </cfRule>
  </conditionalFormatting>
  <conditionalFormatting sqref="R60 P60 N60 I60 G60 E60">
    <cfRule type="cellIs" dxfId="110" priority="110" stopIfTrue="1" operator="lessThan">
      <formula>$E$1/$E$1*60</formula>
    </cfRule>
    <cfRule type="cellIs" dxfId="109" priority="111" stopIfTrue="1" operator="between">
      <formula>$E$1/$E$1*60</formula>
      <formula>$E$1/$E$1*89</formula>
    </cfRule>
    <cfRule type="cellIs" dxfId="108" priority="112" stopIfTrue="1" operator="greaterThanOrEqual">
      <formula>$E$1/$E$1*90</formula>
    </cfRule>
  </conditionalFormatting>
  <conditionalFormatting sqref="S60 J60:K60 Q60 O60 H60 F60">
    <cfRule type="cellIs" dxfId="107" priority="113" stopIfTrue="1" operator="lessThan">
      <formula>$F$1/$F$1*9%</formula>
    </cfRule>
    <cfRule type="cellIs" dxfId="106" priority="114" stopIfTrue="1" operator="between">
      <formula>$F$1/$F$1*9%</formula>
      <formula>$F$1/$F$1*13.4%</formula>
    </cfRule>
    <cfRule type="cellIs" dxfId="105" priority="115" stopIfTrue="1" operator="greaterThanOrEqual">
      <formula>$F$1/$F$1*13.5%</formula>
    </cfRule>
  </conditionalFormatting>
  <conditionalFormatting sqref="X60">
    <cfRule type="expression" dxfId="104" priority="116" stopIfTrue="1">
      <formula>F</formula>
    </cfRule>
    <cfRule type="expression" dxfId="103" priority="117" stopIfTrue="1">
      <formula>A</formula>
    </cfRule>
  </conditionalFormatting>
  <conditionalFormatting sqref="W60">
    <cfRule type="cellIs" dxfId="102" priority="118" stopIfTrue="1" operator="lessThan">
      <formula>$W$1/$W$1*60%</formula>
    </cfRule>
    <cfRule type="cellIs" dxfId="101" priority="119" stopIfTrue="1" operator="between">
      <formula>$W$1/$W$1*60%</formula>
      <formula>$W$1/$W$1*89%</formula>
    </cfRule>
    <cfRule type="cellIs" dxfId="100" priority="120" stopIfTrue="1" operator="greaterThanOrEqual">
      <formula>$W$1/$W$1*90%</formula>
    </cfRule>
  </conditionalFormatting>
  <conditionalFormatting sqref="R411 P411 N411 I411 G411 E411">
    <cfRule type="cellIs" dxfId="99" priority="101" stopIfTrue="1" operator="lessThan">
      <formula>$E$1/$E$1*60</formula>
    </cfRule>
    <cfRule type="cellIs" dxfId="98" priority="102" stopIfTrue="1" operator="between">
      <formula>$E$1/$E$1*60</formula>
      <formula>$E$1/$E$1*89</formula>
    </cfRule>
    <cfRule type="cellIs" dxfId="97" priority="103" stopIfTrue="1" operator="greaterThanOrEqual">
      <formula>$E$1/$E$1*90</formula>
    </cfRule>
  </conditionalFormatting>
  <conditionalFormatting sqref="S411:T411 J411:K411 Q411 O411 H411 F411">
    <cfRule type="cellIs" dxfId="96" priority="104" stopIfTrue="1" operator="lessThan">
      <formula>$F$1/$F$1*9%</formula>
    </cfRule>
    <cfRule type="cellIs" dxfId="95" priority="105" stopIfTrue="1" operator="between">
      <formula>$F$1/$F$1*9%</formula>
      <formula>$F$1/$F$1*13.4%</formula>
    </cfRule>
    <cfRule type="cellIs" dxfId="94" priority="106" stopIfTrue="1" operator="greaterThanOrEqual">
      <formula>$F$1/$F$1*13.5%</formula>
    </cfRule>
  </conditionalFormatting>
  <conditionalFormatting sqref="W411">
    <cfRule type="cellIs" dxfId="93" priority="107" stopIfTrue="1" operator="lessThan">
      <formula>$W$1/$W$1*60%</formula>
    </cfRule>
    <cfRule type="cellIs" dxfId="92" priority="108" stopIfTrue="1" operator="between">
      <formula>$W$1/$W$1*60%</formula>
      <formula>$W$1/$W$1*89%</formula>
    </cfRule>
    <cfRule type="cellIs" dxfId="91" priority="109" stopIfTrue="1" operator="greaterThanOrEqual">
      <formula>$W$1/$W$1*90%</formula>
    </cfRule>
  </conditionalFormatting>
  <conditionalFormatting sqref="X411">
    <cfRule type="expression" dxfId="90" priority="99" stopIfTrue="1">
      <formula>F</formula>
    </cfRule>
    <cfRule type="expression" dxfId="89" priority="100" stopIfTrue="1">
      <formula>A</formula>
    </cfRule>
  </conditionalFormatting>
  <conditionalFormatting sqref="R704 P704 N704 I704 G704 E704">
    <cfRule type="cellIs" dxfId="88" priority="87" stopIfTrue="1" operator="lessThan">
      <formula>$E$1/$E$1*60</formula>
    </cfRule>
    <cfRule type="cellIs" dxfId="87" priority="88" stopIfTrue="1" operator="between">
      <formula>$E$1/$E$1*60</formula>
      <formula>$E$1/$E$1*89</formula>
    </cfRule>
    <cfRule type="cellIs" dxfId="86" priority="89" stopIfTrue="1" operator="greaterThanOrEqual">
      <formula>$E$1/$E$1*90</formula>
    </cfRule>
  </conditionalFormatting>
  <conditionalFormatting sqref="S704 J704:K704 Q704 O704 H704 F704">
    <cfRule type="cellIs" dxfId="85" priority="90" stopIfTrue="1" operator="lessThan">
      <formula>$F$1/$F$1*9%</formula>
    </cfRule>
    <cfRule type="cellIs" dxfId="84" priority="91" stopIfTrue="1" operator="between">
      <formula>$F$1/$F$1*9%</formula>
      <formula>$F$1/$F$1*13.4%</formula>
    </cfRule>
    <cfRule type="cellIs" dxfId="83" priority="92" stopIfTrue="1" operator="greaterThanOrEqual">
      <formula>$F$1/$F$1*13.5%</formula>
    </cfRule>
  </conditionalFormatting>
  <conditionalFormatting sqref="W704">
    <cfRule type="cellIs" dxfId="82" priority="93" stopIfTrue="1" operator="lessThan">
      <formula>$W$1/$W$1*60%</formula>
    </cfRule>
    <cfRule type="cellIs" dxfId="81" priority="94" stopIfTrue="1" operator="between">
      <formula>$W$1/$W$1*60%</formula>
      <formula>$W$1/$W$1*89%</formula>
    </cfRule>
    <cfRule type="cellIs" dxfId="80" priority="95" stopIfTrue="1" operator="greaterThanOrEqual">
      <formula>$W$1/$W$1*90%</formula>
    </cfRule>
  </conditionalFormatting>
  <conditionalFormatting sqref="X704">
    <cfRule type="expression" dxfId="79" priority="85" stopIfTrue="1">
      <formula>F</formula>
    </cfRule>
    <cfRule type="expression" dxfId="78" priority="86" stopIfTrue="1">
      <formula>A</formula>
    </cfRule>
  </conditionalFormatting>
  <conditionalFormatting sqref="E109 G109 I109 N109 P109 R109">
    <cfRule type="cellIs" dxfId="77" priority="76" stopIfTrue="1" operator="lessThan">
      <formula>$E$1/$E$1*60</formula>
    </cfRule>
    <cfRule type="cellIs" dxfId="76" priority="77" stopIfTrue="1" operator="between">
      <formula>$E$1/$E$1*60</formula>
      <formula>$E$1/$E$1*89</formula>
    </cfRule>
    <cfRule type="cellIs" dxfId="75" priority="78" stopIfTrue="1" operator="greaterThanOrEqual">
      <formula>$E$1/$E$1*90</formula>
    </cfRule>
  </conditionalFormatting>
  <conditionalFormatting sqref="F109 H109 O109 Q109 J109:K109 S109:T109">
    <cfRule type="cellIs" dxfId="74" priority="79" stopIfTrue="1" operator="lessThan">
      <formula>$F$1/$F$1*9%</formula>
    </cfRule>
    <cfRule type="cellIs" dxfId="73" priority="80" stopIfTrue="1" operator="between">
      <formula>$F$1/$F$1*9%</formula>
      <formula>$F$1/$F$1*13.4%</formula>
    </cfRule>
    <cfRule type="cellIs" dxfId="72" priority="81" stopIfTrue="1" operator="greaterThanOrEqual">
      <formula>$F$1/$F$1*13.5%</formula>
    </cfRule>
  </conditionalFormatting>
  <conditionalFormatting sqref="W109">
    <cfRule type="cellIs" dxfId="71" priority="82" stopIfTrue="1" operator="lessThan">
      <formula>$W$1/$W$1*60%</formula>
    </cfRule>
    <cfRule type="cellIs" dxfId="70" priority="83" stopIfTrue="1" operator="between">
      <formula>$W$1/$W$1*60%</formula>
      <formula>$W$1/$W$1*89%</formula>
    </cfRule>
    <cfRule type="cellIs" dxfId="69" priority="84" stopIfTrue="1" operator="greaterThanOrEqual">
      <formula>$W$1/$W$1*90%</formula>
    </cfRule>
  </conditionalFormatting>
  <conditionalFormatting sqref="X109">
    <cfRule type="expression" dxfId="68" priority="74" stopIfTrue="1">
      <formula>F</formula>
    </cfRule>
    <cfRule type="expression" dxfId="67" priority="75" stopIfTrue="1">
      <formula>A</formula>
    </cfRule>
  </conditionalFormatting>
  <conditionalFormatting sqref="E36 G36 I36 N36 P36 R36">
    <cfRule type="cellIs" dxfId="66" priority="63" stopIfTrue="1" operator="lessThan">
      <formula>$E$1/$E$1*60</formula>
    </cfRule>
    <cfRule type="cellIs" dxfId="65" priority="64" stopIfTrue="1" operator="between">
      <formula>$E$1/$E$1*60</formula>
      <formula>$E$1/$E$1*89</formula>
    </cfRule>
    <cfRule type="cellIs" dxfId="64" priority="65" stopIfTrue="1" operator="greaterThanOrEqual">
      <formula>$E$1/$E$1*90</formula>
    </cfRule>
  </conditionalFormatting>
  <conditionalFormatting sqref="F36 H36 O36 Q36 J36:K36 S36:T36">
    <cfRule type="cellIs" dxfId="63" priority="66" stopIfTrue="1" operator="lessThan">
      <formula>$F$1/$F$1*9%</formula>
    </cfRule>
    <cfRule type="cellIs" dxfId="62" priority="67" stopIfTrue="1" operator="between">
      <formula>$F$1/$F$1*9%</formula>
      <formula>$F$1/$F$1*13.4%</formula>
    </cfRule>
    <cfRule type="cellIs" dxfId="61" priority="68" stopIfTrue="1" operator="greaterThanOrEqual">
      <formula>$F$1/$F$1*13.5%</formula>
    </cfRule>
  </conditionalFormatting>
  <conditionalFormatting sqref="X36">
    <cfRule type="expression" dxfId="60" priority="69" stopIfTrue="1">
      <formula>F</formula>
    </cfRule>
    <cfRule type="expression" dxfId="59" priority="70" stopIfTrue="1">
      <formula>A</formula>
    </cfRule>
  </conditionalFormatting>
  <conditionalFormatting sqref="W36">
    <cfRule type="cellIs" dxfId="58" priority="71" stopIfTrue="1" operator="lessThan">
      <formula>$W$1/$W$1*60%</formula>
    </cfRule>
    <cfRule type="cellIs" dxfId="57" priority="72" stopIfTrue="1" operator="between">
      <formula>$W$1/$W$1*60%</formula>
      <formula>$W$1/$W$1*89%</formula>
    </cfRule>
    <cfRule type="cellIs" dxfId="56" priority="73" stopIfTrue="1" operator="greaterThanOrEqual">
      <formula>$W$1/$W$1*90%</formula>
    </cfRule>
  </conditionalFormatting>
  <conditionalFormatting sqref="W459">
    <cfRule type="cellIs" dxfId="55" priority="60" stopIfTrue="1" operator="lessThan">
      <formula>$W$1/$W$1*60%</formula>
    </cfRule>
    <cfRule type="cellIs" dxfId="54" priority="61" stopIfTrue="1" operator="between">
      <formula>$W$1/$W$1*60%</formula>
      <formula>$W$1/$W$1*89%</formula>
    </cfRule>
    <cfRule type="cellIs" dxfId="53" priority="62" stopIfTrue="1" operator="greaterThanOrEqual">
      <formula>$W$1/$W$1*90%</formula>
    </cfRule>
  </conditionalFormatting>
  <conditionalFormatting sqref="X459">
    <cfRule type="expression" dxfId="52" priority="58" stopIfTrue="1">
      <formula>F</formula>
    </cfRule>
    <cfRule type="expression" dxfId="51" priority="59" stopIfTrue="1">
      <formula>A</formula>
    </cfRule>
  </conditionalFormatting>
  <conditionalFormatting sqref="S459:T459 J459 Q459 O459 H459 F459">
    <cfRule type="cellIs" dxfId="50" priority="55" stopIfTrue="1" operator="lessThan">
      <formula>$F$1/$F$1*9%</formula>
    </cfRule>
    <cfRule type="cellIs" dxfId="49" priority="56" stopIfTrue="1" operator="between">
      <formula>$F$1/$F$1*9%</formula>
      <formula>$F$1/$F$1*13.4%</formula>
    </cfRule>
    <cfRule type="cellIs" dxfId="48" priority="57" stopIfTrue="1" operator="greaterThanOrEqual">
      <formula>$F$1/$F$1*13.5%</formula>
    </cfRule>
  </conditionalFormatting>
  <conditionalFormatting sqref="R459 P459 N459 I459 G459 E459">
    <cfRule type="cellIs" dxfId="47" priority="52" stopIfTrue="1" operator="lessThan">
      <formula>$E$1/$E$1*60</formula>
    </cfRule>
    <cfRule type="cellIs" dxfId="46" priority="53" stopIfTrue="1" operator="between">
      <formula>$E$1/$E$1*60</formula>
      <formula>$E$1/$E$1*89</formula>
    </cfRule>
    <cfRule type="cellIs" dxfId="45" priority="54" stopIfTrue="1" operator="greaterThanOrEqual">
      <formula>$E$1/$E$1*90</formula>
    </cfRule>
  </conditionalFormatting>
  <conditionalFormatting sqref="L565:M586">
    <cfRule type="cellIs" dxfId="44" priority="16" stopIfTrue="1" operator="lessThan">
      <formula>$F$1/$F$1*9%</formula>
    </cfRule>
    <cfRule type="cellIs" dxfId="43" priority="17" stopIfTrue="1" operator="between">
      <formula>$F$1/$F$1*9%</formula>
      <formula>$F$1/$F$1*13.4%</formula>
    </cfRule>
    <cfRule type="cellIs" dxfId="42" priority="18" stopIfTrue="1" operator="greaterThanOrEqual">
      <formula>$F$1/$F$1*13.5%</formula>
    </cfRule>
  </conditionalFormatting>
  <conditionalFormatting sqref="U51:V64">
    <cfRule type="cellIs" dxfId="41" priority="46" stopIfTrue="1" operator="lessThan">
      <formula>$F$1/$F$1*9%</formula>
    </cfRule>
    <cfRule type="cellIs" dxfId="40" priority="47" stopIfTrue="1" operator="between">
      <formula>$F$1/$F$1*9%</formula>
      <formula>$F$1/$F$1*13.4%</formula>
    </cfRule>
    <cfRule type="cellIs" dxfId="39" priority="48" stopIfTrue="1" operator="greaterThanOrEqual">
      <formula>$F$1/$F$1*13.5%</formula>
    </cfRule>
  </conditionalFormatting>
  <conditionalFormatting sqref="L10:M24">
    <cfRule type="cellIs" dxfId="38" priority="43" stopIfTrue="1" operator="lessThan">
      <formula>$F$1/$F$1*9%</formula>
    </cfRule>
    <cfRule type="cellIs" dxfId="37" priority="44" stopIfTrue="1" operator="between">
      <formula>$F$1/$F$1*9%</formula>
      <formula>$F$1/$F$1*13.4%</formula>
    </cfRule>
    <cfRule type="cellIs" dxfId="36" priority="45" stopIfTrue="1" operator="greaterThanOrEqual">
      <formula>$F$1/$F$1*13.5%</formula>
    </cfRule>
  </conditionalFormatting>
  <conditionalFormatting sqref="U10:V24">
    <cfRule type="cellIs" dxfId="35" priority="40" stopIfTrue="1" operator="lessThan">
      <formula>$F$1/$F$1*9%</formula>
    </cfRule>
    <cfRule type="cellIs" dxfId="34" priority="41" stopIfTrue="1" operator="between">
      <formula>$F$1/$F$1*9%</formula>
      <formula>$F$1/$F$1*13.4%</formula>
    </cfRule>
    <cfRule type="cellIs" dxfId="33" priority="42" stopIfTrue="1" operator="greaterThanOrEqual">
      <formula>$F$1/$F$1*13.5%</formula>
    </cfRule>
  </conditionalFormatting>
  <conditionalFormatting sqref="L438:M460">
    <cfRule type="cellIs" dxfId="32" priority="34" stopIfTrue="1" operator="lessThan">
      <formula>$F$1/$F$1*9%</formula>
    </cfRule>
    <cfRule type="cellIs" dxfId="31" priority="35" stopIfTrue="1" operator="between">
      <formula>$F$1/$F$1*9%</formula>
      <formula>$F$1/$F$1*13.4%</formula>
    </cfRule>
    <cfRule type="cellIs" dxfId="30" priority="36" stopIfTrue="1" operator="greaterThanOrEqual">
      <formula>$F$1/$F$1*13.5%</formula>
    </cfRule>
  </conditionalFormatting>
  <conditionalFormatting sqref="U438:V460">
    <cfRule type="cellIs" dxfId="29" priority="31" stopIfTrue="1" operator="lessThan">
      <formula>$F$1/$F$1*9%</formula>
    </cfRule>
    <cfRule type="cellIs" dxfId="28" priority="32" stopIfTrue="1" operator="between">
      <formula>$F$1/$F$1*9%</formula>
      <formula>$F$1/$F$1*13.4%</formula>
    </cfRule>
    <cfRule type="cellIs" dxfId="27" priority="33" stopIfTrue="1" operator="greaterThanOrEqual">
      <formula>$F$1/$F$1*13.5%</formula>
    </cfRule>
  </conditionalFormatting>
  <conditionalFormatting sqref="L481:M506">
    <cfRule type="cellIs" dxfId="26" priority="28" stopIfTrue="1" operator="lessThan">
      <formula>$F$1/$F$1*9%</formula>
    </cfRule>
    <cfRule type="cellIs" dxfId="25" priority="29" stopIfTrue="1" operator="between">
      <formula>$F$1/$F$1*9%</formula>
      <formula>$F$1/$F$1*13.4%</formula>
    </cfRule>
    <cfRule type="cellIs" dxfId="24" priority="30" stopIfTrue="1" operator="greaterThanOrEqual">
      <formula>$F$1/$F$1*13.5%</formula>
    </cfRule>
  </conditionalFormatting>
  <conditionalFormatting sqref="U481:V506">
    <cfRule type="cellIs" dxfId="23" priority="25" stopIfTrue="1" operator="lessThan">
      <formula>$F$1/$F$1*9%</formula>
    </cfRule>
    <cfRule type="cellIs" dxfId="22" priority="26" stopIfTrue="1" operator="between">
      <formula>$F$1/$F$1*9%</formula>
      <formula>$F$1/$F$1*13.4%</formula>
    </cfRule>
    <cfRule type="cellIs" dxfId="21" priority="27" stopIfTrue="1" operator="greaterThanOrEqual">
      <formula>$F$1/$F$1*13.5%</formula>
    </cfRule>
  </conditionalFormatting>
  <conditionalFormatting sqref="L523:M544">
    <cfRule type="cellIs" dxfId="20" priority="22" stopIfTrue="1" operator="lessThan">
      <formula>$F$1/$F$1*9%</formula>
    </cfRule>
    <cfRule type="cellIs" dxfId="19" priority="23" stopIfTrue="1" operator="between">
      <formula>$F$1/$F$1*9%</formula>
      <formula>$F$1/$F$1*13.4%</formula>
    </cfRule>
    <cfRule type="cellIs" dxfId="18" priority="24" stopIfTrue="1" operator="greaterThanOrEqual">
      <formula>$F$1/$F$1*13.5%</formula>
    </cfRule>
  </conditionalFormatting>
  <conditionalFormatting sqref="U523:V544">
    <cfRule type="cellIs" dxfId="17" priority="19" stopIfTrue="1" operator="lessThan">
      <formula>$F$1/$F$1*9%</formula>
    </cfRule>
    <cfRule type="cellIs" dxfId="16" priority="20" stopIfTrue="1" operator="between">
      <formula>$F$1/$F$1*9%</formula>
      <formula>$F$1/$F$1*13.4%</formula>
    </cfRule>
    <cfRule type="cellIs" dxfId="15" priority="21" stopIfTrue="1" operator="greaterThanOrEqual">
      <formula>$F$1/$F$1*13.5%</formula>
    </cfRule>
  </conditionalFormatting>
  <conditionalFormatting sqref="U565:V586">
    <cfRule type="cellIs" dxfId="14" priority="13" stopIfTrue="1" operator="lessThan">
      <formula>$F$1/$F$1*9%</formula>
    </cfRule>
    <cfRule type="cellIs" dxfId="13" priority="14" stopIfTrue="1" operator="between">
      <formula>$F$1/$F$1*9%</formula>
      <formula>$F$1/$F$1*13.4%</formula>
    </cfRule>
    <cfRule type="cellIs" dxfId="12" priority="15" stopIfTrue="1" operator="greaterThanOrEqual">
      <formula>$F$1/$F$1*13.5%</formula>
    </cfRule>
  </conditionalFormatting>
  <conditionalFormatting sqref="L608:M630">
    <cfRule type="cellIs" dxfId="11" priority="10" stopIfTrue="1" operator="lessThan">
      <formula>$F$1/$F$1*9%</formula>
    </cfRule>
    <cfRule type="cellIs" dxfId="10" priority="11" stopIfTrue="1" operator="between">
      <formula>$F$1/$F$1*9%</formula>
      <formula>$F$1/$F$1*13.4%</formula>
    </cfRule>
    <cfRule type="cellIs" dxfId="9" priority="12" stopIfTrue="1" operator="greaterThanOrEqual">
      <formula>$F$1/$F$1*13.5%</formula>
    </cfRule>
  </conditionalFormatting>
  <conditionalFormatting sqref="U608:V630">
    <cfRule type="cellIs" dxfId="8" priority="7" stopIfTrue="1" operator="lessThan">
      <formula>$F$1/$F$1*9%</formula>
    </cfRule>
    <cfRule type="cellIs" dxfId="7" priority="8" stopIfTrue="1" operator="between">
      <formula>$F$1/$F$1*9%</formula>
      <formula>$F$1/$F$1*13.4%</formula>
    </cfRule>
    <cfRule type="cellIs" dxfId="6" priority="9" stopIfTrue="1" operator="greaterThanOrEqual">
      <formula>$F$1/$F$1*13.5%</formula>
    </cfRule>
  </conditionalFormatting>
  <conditionalFormatting sqref="L649:M670">
    <cfRule type="cellIs" dxfId="5" priority="4" stopIfTrue="1" operator="lessThan">
      <formula>$F$1/$F$1*9%</formula>
    </cfRule>
    <cfRule type="cellIs" dxfId="4" priority="5" stopIfTrue="1" operator="between">
      <formula>$F$1/$F$1*9%</formula>
      <formula>$F$1/$F$1*13.4%</formula>
    </cfRule>
    <cfRule type="cellIs" dxfId="3" priority="6" stopIfTrue="1" operator="greaterThanOrEqual">
      <formula>$F$1/$F$1*13.5%</formula>
    </cfRule>
  </conditionalFormatting>
  <conditionalFormatting sqref="U649:V670">
    <cfRule type="cellIs" dxfId="2" priority="1" stopIfTrue="1" operator="lessThan">
      <formula>$F$1/$F$1*9%</formula>
    </cfRule>
    <cfRule type="cellIs" dxfId="1" priority="2" stopIfTrue="1" operator="between">
      <formula>$F$1/$F$1*9%</formula>
      <formula>$F$1/$F$1*13.4%</formula>
    </cfRule>
    <cfRule type="cellIs" dxfId="0" priority="3" stopIfTrue="1" operator="greaterThanOrEqual">
      <formula>$F$1/$F$1*13.5%</formula>
    </cfRule>
  </conditionalFormatting>
  <printOptions horizontalCentered="1"/>
  <pageMargins left="0" right="0" top="0" bottom="0" header="0.18" footer="0.26"/>
  <pageSetup paperSize="9" scale="75" orientation="landscape" r:id="rId3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0"/>
  <sheetViews>
    <sheetView workbookViewId="0">
      <selection activeCell="E31" sqref="E31"/>
    </sheetView>
  </sheetViews>
  <sheetFormatPr defaultRowHeight="12.75" x14ac:dyDescent="0.2"/>
  <cols>
    <col min="1" max="1" width="4" bestFit="1" customWidth="1"/>
    <col min="2" max="2" width="26.28515625" style="163" bestFit="1" customWidth="1"/>
    <col min="3" max="3" width="7" style="163" bestFit="1" customWidth="1"/>
    <col min="4" max="4" width="6.7109375" style="163" bestFit="1" customWidth="1"/>
    <col min="5" max="5" width="11.140625" customWidth="1"/>
    <col min="6" max="6" width="27.28515625" customWidth="1"/>
  </cols>
  <sheetData>
    <row r="2" spans="1:6" x14ac:dyDescent="0.2">
      <c r="A2" s="202" t="s">
        <v>1182</v>
      </c>
      <c r="B2" s="203" t="s">
        <v>3</v>
      </c>
      <c r="C2" s="203" t="s">
        <v>1183</v>
      </c>
      <c r="D2" s="203" t="s">
        <v>5</v>
      </c>
      <c r="E2" s="203" t="s">
        <v>1184</v>
      </c>
      <c r="F2" s="202" t="s">
        <v>1185</v>
      </c>
    </row>
    <row r="3" spans="1:6" ht="15.75" x14ac:dyDescent="0.25">
      <c r="A3" s="160">
        <v>1</v>
      </c>
      <c r="B3" s="85" t="s">
        <v>216</v>
      </c>
      <c r="C3" s="86" t="s">
        <v>96</v>
      </c>
      <c r="D3" s="86" t="s">
        <v>217</v>
      </c>
      <c r="E3" s="160" t="s">
        <v>1176</v>
      </c>
      <c r="F3" s="160"/>
    </row>
    <row r="4" spans="1:6" ht="15.75" x14ac:dyDescent="0.25">
      <c r="A4" s="160">
        <v>2</v>
      </c>
      <c r="B4" s="85" t="s">
        <v>220</v>
      </c>
      <c r="C4" s="86" t="s">
        <v>91</v>
      </c>
      <c r="D4" s="86" t="s">
        <v>221</v>
      </c>
      <c r="E4" s="160" t="s">
        <v>1176</v>
      </c>
      <c r="F4" s="160"/>
    </row>
    <row r="5" spans="1:6" ht="15.75" x14ac:dyDescent="0.25">
      <c r="A5" s="160">
        <v>3</v>
      </c>
      <c r="B5" s="85" t="s">
        <v>224</v>
      </c>
      <c r="C5" s="86" t="s">
        <v>91</v>
      </c>
      <c r="D5" s="86" t="s">
        <v>225</v>
      </c>
      <c r="E5" s="160" t="s">
        <v>1176</v>
      </c>
      <c r="F5" s="160"/>
    </row>
    <row r="6" spans="1:6" ht="15.75" x14ac:dyDescent="0.25">
      <c r="A6" s="160">
        <v>4</v>
      </c>
      <c r="B6" s="85" t="s">
        <v>242</v>
      </c>
      <c r="C6" s="86" t="s">
        <v>96</v>
      </c>
      <c r="D6" s="86" t="s">
        <v>243</v>
      </c>
      <c r="E6" s="160" t="s">
        <v>1176</v>
      </c>
      <c r="F6" s="160"/>
    </row>
    <row r="7" spans="1:6" ht="15.75" x14ac:dyDescent="0.25">
      <c r="A7" s="160">
        <v>5</v>
      </c>
      <c r="B7" s="85" t="s">
        <v>244</v>
      </c>
      <c r="C7" s="86" t="s">
        <v>91</v>
      </c>
      <c r="D7" s="86" t="s">
        <v>245</v>
      </c>
      <c r="E7" s="160" t="s">
        <v>1176</v>
      </c>
      <c r="F7" s="160"/>
    </row>
    <row r="8" spans="1:6" ht="15.75" x14ac:dyDescent="0.25">
      <c r="A8" s="160">
        <v>6</v>
      </c>
      <c r="B8" s="85" t="s">
        <v>246</v>
      </c>
      <c r="C8" s="86" t="s">
        <v>91</v>
      </c>
      <c r="D8" s="86" t="s">
        <v>247</v>
      </c>
      <c r="E8" s="160" t="s">
        <v>1176</v>
      </c>
      <c r="F8" s="160"/>
    </row>
    <row r="9" spans="1:6" ht="15.75" x14ac:dyDescent="0.25">
      <c r="A9" s="160">
        <v>7</v>
      </c>
      <c r="B9" s="85" t="s">
        <v>262</v>
      </c>
      <c r="C9" s="86" t="s">
        <v>91</v>
      </c>
      <c r="D9" s="86" t="s">
        <v>263</v>
      </c>
      <c r="E9" s="160" t="s">
        <v>1176</v>
      </c>
      <c r="F9" s="160"/>
    </row>
    <row r="10" spans="1:6" ht="15.75" x14ac:dyDescent="0.25">
      <c r="A10" s="160">
        <v>8</v>
      </c>
      <c r="B10" s="85" t="s">
        <v>764</v>
      </c>
      <c r="C10" s="86" t="s">
        <v>91</v>
      </c>
      <c r="D10" s="86" t="s">
        <v>765</v>
      </c>
      <c r="E10" s="160" t="s">
        <v>1176</v>
      </c>
      <c r="F10" s="160"/>
    </row>
    <row r="11" spans="1:6" ht="15.75" x14ac:dyDescent="0.25">
      <c r="A11" s="160">
        <v>9</v>
      </c>
      <c r="B11" s="85" t="s">
        <v>858</v>
      </c>
      <c r="C11" s="86" t="s">
        <v>91</v>
      </c>
      <c r="D11" s="86" t="s">
        <v>859</v>
      </c>
      <c r="E11" s="160" t="s">
        <v>1177</v>
      </c>
      <c r="F11" s="160"/>
    </row>
    <row r="12" spans="1:6" ht="15.75" x14ac:dyDescent="0.25">
      <c r="A12" s="160">
        <v>10</v>
      </c>
      <c r="B12" s="85" t="s">
        <v>1130</v>
      </c>
      <c r="C12" s="86" t="s">
        <v>96</v>
      </c>
      <c r="D12" s="86" t="s">
        <v>1131</v>
      </c>
      <c r="E12" s="160" t="s">
        <v>1177</v>
      </c>
      <c r="F12" s="160"/>
    </row>
    <row r="13" spans="1:6" ht="15.75" x14ac:dyDescent="0.25">
      <c r="A13" s="160">
        <v>11</v>
      </c>
      <c r="B13" s="85" t="s">
        <v>292</v>
      </c>
      <c r="C13" s="86" t="s">
        <v>96</v>
      </c>
      <c r="D13" s="86" t="s">
        <v>293</v>
      </c>
      <c r="E13" s="160" t="s">
        <v>1177</v>
      </c>
      <c r="F13" s="160"/>
    </row>
    <row r="14" spans="1:6" ht="15.75" x14ac:dyDescent="0.25">
      <c r="A14" s="160">
        <v>12</v>
      </c>
      <c r="B14" s="85" t="s">
        <v>294</v>
      </c>
      <c r="C14" s="86" t="s">
        <v>91</v>
      </c>
      <c r="D14" s="86" t="s">
        <v>295</v>
      </c>
      <c r="E14" s="160" t="s">
        <v>1177</v>
      </c>
      <c r="F14" s="160"/>
    </row>
    <row r="15" spans="1:6" ht="15.75" x14ac:dyDescent="0.25">
      <c r="A15" s="160">
        <v>13</v>
      </c>
      <c r="B15" s="85" t="s">
        <v>306</v>
      </c>
      <c r="C15" s="86" t="s">
        <v>91</v>
      </c>
      <c r="D15" s="86" t="s">
        <v>307</v>
      </c>
      <c r="E15" s="160" t="s">
        <v>1177</v>
      </c>
      <c r="F15" s="160"/>
    </row>
    <row r="16" spans="1:6" ht="15.75" x14ac:dyDescent="0.25">
      <c r="A16" s="160">
        <v>14</v>
      </c>
      <c r="B16" s="85" t="s">
        <v>308</v>
      </c>
      <c r="C16" s="86" t="s">
        <v>96</v>
      </c>
      <c r="D16" s="86" t="s">
        <v>309</v>
      </c>
      <c r="E16" s="160" t="s">
        <v>1177</v>
      </c>
      <c r="F16" s="160"/>
    </row>
    <row r="17" spans="1:6" ht="15.75" x14ac:dyDescent="0.25">
      <c r="A17" s="160">
        <v>15</v>
      </c>
      <c r="B17" s="85" t="s">
        <v>858</v>
      </c>
      <c r="C17" s="86" t="s">
        <v>91</v>
      </c>
      <c r="D17" s="86" t="s">
        <v>859</v>
      </c>
      <c r="E17" s="160" t="s">
        <v>1177</v>
      </c>
      <c r="F17" s="160"/>
    </row>
    <row r="18" spans="1:6" ht="15.75" x14ac:dyDescent="0.25">
      <c r="A18" s="160">
        <v>16</v>
      </c>
      <c r="B18" s="85" t="s">
        <v>318</v>
      </c>
      <c r="C18" s="86" t="s">
        <v>91</v>
      </c>
      <c r="D18" s="86" t="s">
        <v>319</v>
      </c>
      <c r="E18" s="160" t="s">
        <v>1178</v>
      </c>
      <c r="F18" s="160"/>
    </row>
    <row r="19" spans="1:6" ht="15.75" x14ac:dyDescent="0.25">
      <c r="A19" s="160">
        <v>17</v>
      </c>
      <c r="B19" s="85" t="s">
        <v>330</v>
      </c>
      <c r="C19" s="86" t="s">
        <v>91</v>
      </c>
      <c r="D19" s="86" t="s">
        <v>331</v>
      </c>
      <c r="E19" s="160" t="s">
        <v>1178</v>
      </c>
      <c r="F19" s="160"/>
    </row>
    <row r="20" spans="1:6" ht="15.75" x14ac:dyDescent="0.25">
      <c r="A20" s="160">
        <v>18</v>
      </c>
      <c r="B20" s="85" t="s">
        <v>338</v>
      </c>
      <c r="C20" s="86" t="s">
        <v>96</v>
      </c>
      <c r="D20" s="86" t="s">
        <v>339</v>
      </c>
      <c r="E20" s="160" t="s">
        <v>1178</v>
      </c>
      <c r="F20" s="160"/>
    </row>
    <row r="21" spans="1:6" ht="15.75" x14ac:dyDescent="0.25">
      <c r="A21" s="160">
        <v>19</v>
      </c>
      <c r="B21" s="85" t="s">
        <v>344</v>
      </c>
      <c r="C21" s="86" t="s">
        <v>91</v>
      </c>
      <c r="D21" s="86" t="s">
        <v>345</v>
      </c>
      <c r="E21" s="160" t="s">
        <v>1178</v>
      </c>
      <c r="F21" s="160"/>
    </row>
    <row r="22" spans="1:6" ht="15.75" x14ac:dyDescent="0.25">
      <c r="A22" s="160">
        <v>20</v>
      </c>
      <c r="B22" s="85" t="s">
        <v>352</v>
      </c>
      <c r="C22" s="86" t="s">
        <v>96</v>
      </c>
      <c r="D22" s="86" t="s">
        <v>353</v>
      </c>
      <c r="E22" s="160" t="s">
        <v>1178</v>
      </c>
      <c r="F22" s="160"/>
    </row>
    <row r="23" spans="1:6" ht="15.75" x14ac:dyDescent="0.25">
      <c r="A23" s="160">
        <v>21</v>
      </c>
      <c r="B23" s="85" t="s">
        <v>399</v>
      </c>
      <c r="C23" s="86" t="s">
        <v>96</v>
      </c>
      <c r="D23" s="86" t="s">
        <v>368</v>
      </c>
      <c r="E23" s="160" t="s">
        <v>1179</v>
      </c>
      <c r="F23" s="160"/>
    </row>
    <row r="24" spans="1:6" ht="15.75" x14ac:dyDescent="0.25">
      <c r="A24" s="160">
        <v>22</v>
      </c>
      <c r="B24" s="85" t="s">
        <v>373</v>
      </c>
      <c r="C24" s="86" t="s">
        <v>91</v>
      </c>
      <c r="D24" s="86" t="s">
        <v>374</v>
      </c>
      <c r="E24" s="160" t="s">
        <v>1179</v>
      </c>
      <c r="F24" s="160"/>
    </row>
    <row r="25" spans="1:6" ht="15.75" x14ac:dyDescent="0.25">
      <c r="A25" s="160">
        <v>23</v>
      </c>
      <c r="B25" s="85" t="s">
        <v>383</v>
      </c>
      <c r="C25" s="86" t="s">
        <v>91</v>
      </c>
      <c r="D25" s="86" t="s">
        <v>384</v>
      </c>
      <c r="E25" s="160" t="s">
        <v>1179</v>
      </c>
      <c r="F25" s="160"/>
    </row>
    <row r="26" spans="1:6" ht="15.75" x14ac:dyDescent="0.25">
      <c r="A26" s="160">
        <v>24</v>
      </c>
      <c r="B26" s="85" t="s">
        <v>391</v>
      </c>
      <c r="C26" s="86" t="s">
        <v>96</v>
      </c>
      <c r="D26" s="86" t="s">
        <v>392</v>
      </c>
      <c r="E26" s="160" t="s">
        <v>1179</v>
      </c>
      <c r="F26" s="160"/>
    </row>
    <row r="27" spans="1:6" ht="15.75" x14ac:dyDescent="0.25">
      <c r="A27" s="160">
        <v>25</v>
      </c>
      <c r="B27" s="85" t="s">
        <v>395</v>
      </c>
      <c r="C27" s="86" t="s">
        <v>91</v>
      </c>
      <c r="D27" s="86" t="s">
        <v>396</v>
      </c>
      <c r="E27" s="160" t="s">
        <v>1179</v>
      </c>
      <c r="F27" s="160"/>
    </row>
    <row r="28" spans="1:6" ht="15.75" x14ac:dyDescent="0.25">
      <c r="A28" s="160">
        <v>26</v>
      </c>
      <c r="B28" s="85" t="s">
        <v>470</v>
      </c>
      <c r="C28" s="86" t="s">
        <v>96</v>
      </c>
      <c r="D28" s="86" t="s">
        <v>471</v>
      </c>
      <c r="E28" s="160" t="s">
        <v>1176</v>
      </c>
      <c r="F28" s="160"/>
    </row>
    <row r="29" spans="1:6" ht="15.75" x14ac:dyDescent="0.25">
      <c r="A29" s="160">
        <v>27</v>
      </c>
      <c r="B29" s="85" t="s">
        <v>472</v>
      </c>
      <c r="C29" s="86" t="s">
        <v>96</v>
      </c>
      <c r="D29" s="86" t="s">
        <v>473</v>
      </c>
      <c r="E29" s="160" t="s">
        <v>1176</v>
      </c>
      <c r="F29" s="160"/>
    </row>
    <row r="30" spans="1:6" ht="15.75" x14ac:dyDescent="0.25">
      <c r="A30" s="160">
        <v>28</v>
      </c>
      <c r="B30" s="85" t="s">
        <v>476</v>
      </c>
      <c r="C30" s="86" t="s">
        <v>91</v>
      </c>
      <c r="D30" s="86" t="s">
        <v>477</v>
      </c>
      <c r="E30" s="160" t="s">
        <v>1176</v>
      </c>
      <c r="F30" s="160"/>
    </row>
    <row r="31" spans="1:6" ht="15.75" x14ac:dyDescent="0.25">
      <c r="A31" s="160">
        <v>29</v>
      </c>
      <c r="B31" s="85" t="s">
        <v>496</v>
      </c>
      <c r="C31" s="86" t="s">
        <v>96</v>
      </c>
      <c r="D31" s="86" t="s">
        <v>497</v>
      </c>
      <c r="E31" s="160" t="s">
        <v>1177</v>
      </c>
      <c r="F31" s="160"/>
    </row>
    <row r="32" spans="1:6" ht="15.75" x14ac:dyDescent="0.25">
      <c r="A32" s="160">
        <v>30</v>
      </c>
      <c r="B32" s="85" t="s">
        <v>498</v>
      </c>
      <c r="C32" s="86" t="s">
        <v>96</v>
      </c>
      <c r="D32" s="86" t="s">
        <v>499</v>
      </c>
      <c r="E32" s="160" t="s">
        <v>1177</v>
      </c>
      <c r="F32" s="160"/>
    </row>
    <row r="33" spans="1:6" ht="15.75" x14ac:dyDescent="0.25">
      <c r="A33" s="160">
        <v>31</v>
      </c>
      <c r="B33" s="85" t="s">
        <v>506</v>
      </c>
      <c r="C33" s="86" t="s">
        <v>96</v>
      </c>
      <c r="D33" s="86" t="s">
        <v>507</v>
      </c>
      <c r="E33" s="160" t="s">
        <v>1177</v>
      </c>
      <c r="F33" s="160"/>
    </row>
    <row r="34" spans="1:6" ht="15.75" x14ac:dyDescent="0.25">
      <c r="A34" s="160">
        <v>32</v>
      </c>
      <c r="B34" s="85" t="s">
        <v>508</v>
      </c>
      <c r="C34" s="86" t="s">
        <v>91</v>
      </c>
      <c r="D34" s="86" t="s">
        <v>509</v>
      </c>
      <c r="E34" s="160" t="s">
        <v>1177</v>
      </c>
      <c r="F34" s="160"/>
    </row>
    <row r="35" spans="1:6" ht="15.75" x14ac:dyDescent="0.25">
      <c r="A35" s="160">
        <v>33</v>
      </c>
      <c r="B35" s="85" t="s">
        <v>524</v>
      </c>
      <c r="C35" s="86" t="s">
        <v>91</v>
      </c>
      <c r="D35" s="86" t="s">
        <v>525</v>
      </c>
      <c r="E35" s="160" t="s">
        <v>1177</v>
      </c>
      <c r="F35" s="160"/>
    </row>
    <row r="36" spans="1:6" ht="15.75" x14ac:dyDescent="0.25">
      <c r="A36" s="160">
        <v>34</v>
      </c>
      <c r="B36" s="85" t="s">
        <v>526</v>
      </c>
      <c r="C36" s="86" t="s">
        <v>96</v>
      </c>
      <c r="D36" s="86" t="s">
        <v>527</v>
      </c>
      <c r="E36" s="160" t="s">
        <v>1177</v>
      </c>
      <c r="F36" s="160"/>
    </row>
    <row r="37" spans="1:6" ht="15.75" x14ac:dyDescent="0.25">
      <c r="A37" s="160">
        <v>35</v>
      </c>
      <c r="B37" s="85" t="s">
        <v>530</v>
      </c>
      <c r="C37" s="86" t="s">
        <v>91</v>
      </c>
      <c r="D37" s="86" t="s">
        <v>531</v>
      </c>
      <c r="E37" s="160" t="s">
        <v>1177</v>
      </c>
      <c r="F37" s="160"/>
    </row>
    <row r="38" spans="1:6" ht="15.75" x14ac:dyDescent="0.25">
      <c r="A38" s="160">
        <v>36</v>
      </c>
      <c r="B38" s="85" t="s">
        <v>538</v>
      </c>
      <c r="C38" s="86" t="s">
        <v>91</v>
      </c>
      <c r="D38" s="86" t="s">
        <v>539</v>
      </c>
      <c r="E38" s="160" t="s">
        <v>1177</v>
      </c>
      <c r="F38" s="160"/>
    </row>
    <row r="39" spans="1:6" ht="15.75" x14ac:dyDescent="0.25">
      <c r="A39" s="160">
        <v>37</v>
      </c>
      <c r="B39" s="85" t="s">
        <v>544</v>
      </c>
      <c r="C39" s="86" t="s">
        <v>96</v>
      </c>
      <c r="D39" s="86" t="s">
        <v>545</v>
      </c>
      <c r="E39" s="160" t="s">
        <v>1177</v>
      </c>
      <c r="F39" s="160"/>
    </row>
    <row r="40" spans="1:6" ht="15.75" x14ac:dyDescent="0.25">
      <c r="A40" s="160">
        <v>38</v>
      </c>
      <c r="B40" s="85" t="s">
        <v>548</v>
      </c>
      <c r="C40" s="86" t="s">
        <v>96</v>
      </c>
      <c r="D40" s="86" t="s">
        <v>549</v>
      </c>
      <c r="E40" s="160" t="s">
        <v>1178</v>
      </c>
      <c r="F40" s="160"/>
    </row>
    <row r="41" spans="1:6" ht="15.75" x14ac:dyDescent="0.25">
      <c r="A41" s="160">
        <v>39</v>
      </c>
      <c r="B41" s="85" t="s">
        <v>561</v>
      </c>
      <c r="C41" s="86" t="s">
        <v>96</v>
      </c>
      <c r="D41" s="86" t="s">
        <v>562</v>
      </c>
      <c r="E41" s="160" t="s">
        <v>1178</v>
      </c>
      <c r="F41" s="160"/>
    </row>
    <row r="42" spans="1:6" ht="15.75" x14ac:dyDescent="0.25">
      <c r="A42" s="160">
        <v>40</v>
      </c>
      <c r="B42" s="85" t="s">
        <v>571</v>
      </c>
      <c r="C42" s="86" t="s">
        <v>96</v>
      </c>
      <c r="D42" s="86" t="s">
        <v>572</v>
      </c>
      <c r="E42" s="160" t="s">
        <v>1178</v>
      </c>
      <c r="F42" s="160"/>
    </row>
    <row r="43" spans="1:6" ht="15.75" x14ac:dyDescent="0.25">
      <c r="A43" s="160">
        <v>41</v>
      </c>
      <c r="B43" s="85" t="s">
        <v>577</v>
      </c>
      <c r="C43" s="86" t="s">
        <v>91</v>
      </c>
      <c r="D43" s="86" t="s">
        <v>578</v>
      </c>
      <c r="E43" s="160" t="s">
        <v>1178</v>
      </c>
      <c r="F43" s="160"/>
    </row>
    <row r="44" spans="1:6" ht="15.75" x14ac:dyDescent="0.25">
      <c r="A44" s="160">
        <v>42</v>
      </c>
      <c r="B44" s="85" t="s">
        <v>581</v>
      </c>
      <c r="C44" s="86" t="s">
        <v>91</v>
      </c>
      <c r="D44" s="86" t="s">
        <v>582</v>
      </c>
      <c r="E44" s="160" t="s">
        <v>1178</v>
      </c>
      <c r="F44" s="160"/>
    </row>
    <row r="45" spans="1:6" ht="15.75" x14ac:dyDescent="0.25">
      <c r="A45" s="160">
        <v>43</v>
      </c>
      <c r="B45" s="85" t="s">
        <v>585</v>
      </c>
      <c r="C45" s="86" t="s">
        <v>96</v>
      </c>
      <c r="D45" s="86" t="s">
        <v>586</v>
      </c>
      <c r="E45" s="160" t="s">
        <v>1178</v>
      </c>
      <c r="F45" s="160"/>
    </row>
    <row r="46" spans="1:6" ht="15.75" x14ac:dyDescent="0.25">
      <c r="A46" s="160">
        <v>44</v>
      </c>
      <c r="B46" s="85" t="s">
        <v>760</v>
      </c>
      <c r="C46" s="86" t="s">
        <v>96</v>
      </c>
      <c r="D46" s="86" t="s">
        <v>761</v>
      </c>
      <c r="E46" s="160" t="s">
        <v>1176</v>
      </c>
      <c r="F46" s="160"/>
    </row>
    <row r="47" spans="1:6" ht="15.75" x14ac:dyDescent="0.25">
      <c r="A47" s="160">
        <v>45</v>
      </c>
      <c r="B47" s="85" t="s">
        <v>762</v>
      </c>
      <c r="C47" s="86" t="s">
        <v>91</v>
      </c>
      <c r="D47" s="86" t="s">
        <v>763</v>
      </c>
      <c r="E47" s="160" t="s">
        <v>1176</v>
      </c>
      <c r="F47" s="160"/>
    </row>
    <row r="48" spans="1:6" ht="15.75" x14ac:dyDescent="0.25">
      <c r="A48" s="160">
        <v>46</v>
      </c>
      <c r="B48" s="85" t="s">
        <v>764</v>
      </c>
      <c r="C48" s="86" t="s">
        <v>91</v>
      </c>
      <c r="D48" s="86" t="s">
        <v>765</v>
      </c>
      <c r="E48" s="160" t="s">
        <v>1176</v>
      </c>
      <c r="F48" s="160"/>
    </row>
    <row r="49" spans="1:6" ht="15.75" x14ac:dyDescent="0.25">
      <c r="A49" s="160">
        <v>47</v>
      </c>
      <c r="B49" s="85" t="s">
        <v>786</v>
      </c>
      <c r="C49" s="86" t="s">
        <v>91</v>
      </c>
      <c r="D49" s="86" t="s">
        <v>787</v>
      </c>
      <c r="E49" s="160" t="s">
        <v>1176</v>
      </c>
      <c r="F49" s="160"/>
    </row>
    <row r="50" spans="1:6" ht="15.75" x14ac:dyDescent="0.25">
      <c r="A50" s="160">
        <v>48</v>
      </c>
      <c r="B50" s="85" t="s">
        <v>830</v>
      </c>
      <c r="C50" s="86" t="s">
        <v>91</v>
      </c>
      <c r="D50" s="86" t="s">
        <v>831</v>
      </c>
      <c r="E50" s="160" t="s">
        <v>1177</v>
      </c>
      <c r="F50" s="160"/>
    </row>
    <row r="51" spans="1:6" ht="15.75" x14ac:dyDescent="0.25">
      <c r="A51" s="160">
        <v>49</v>
      </c>
      <c r="B51" s="85" t="s">
        <v>832</v>
      </c>
      <c r="C51" s="86" t="s">
        <v>91</v>
      </c>
      <c r="D51" s="86" t="s">
        <v>833</v>
      </c>
      <c r="E51" s="160" t="s">
        <v>1177</v>
      </c>
      <c r="F51" s="160"/>
    </row>
    <row r="52" spans="1:6" ht="15.75" x14ac:dyDescent="0.25">
      <c r="A52" s="160">
        <v>50</v>
      </c>
      <c r="B52" s="85" t="s">
        <v>838</v>
      </c>
      <c r="C52" s="86" t="s">
        <v>91</v>
      </c>
      <c r="D52" s="86" t="s">
        <v>839</v>
      </c>
      <c r="E52" s="160" t="s">
        <v>1177</v>
      </c>
      <c r="F52" s="160"/>
    </row>
    <row r="53" spans="1:6" ht="15.75" x14ac:dyDescent="0.25">
      <c r="A53" s="160">
        <v>51</v>
      </c>
      <c r="B53" s="85" t="s">
        <v>840</v>
      </c>
      <c r="C53" s="86" t="s">
        <v>91</v>
      </c>
      <c r="D53" s="86" t="s">
        <v>841</v>
      </c>
      <c r="E53" s="160" t="s">
        <v>1177</v>
      </c>
      <c r="F53" s="160"/>
    </row>
    <row r="54" spans="1:6" ht="15.75" x14ac:dyDescent="0.25">
      <c r="A54" s="160">
        <v>52</v>
      </c>
      <c r="B54" s="85" t="s">
        <v>850</v>
      </c>
      <c r="C54" s="86" t="s">
        <v>96</v>
      </c>
      <c r="D54" s="86" t="s">
        <v>851</v>
      </c>
      <c r="E54" s="160" t="s">
        <v>1177</v>
      </c>
      <c r="F54" s="160"/>
    </row>
    <row r="55" spans="1:6" ht="15.75" x14ac:dyDescent="0.25">
      <c r="A55" s="160">
        <v>53</v>
      </c>
      <c r="B55" s="85" t="s">
        <v>872</v>
      </c>
      <c r="C55" s="86" t="s">
        <v>91</v>
      </c>
      <c r="D55" s="86" t="s">
        <v>873</v>
      </c>
      <c r="E55" s="160" t="s">
        <v>1177</v>
      </c>
      <c r="F55" s="160"/>
    </row>
    <row r="56" spans="1:6" ht="15.75" x14ac:dyDescent="0.25">
      <c r="A56" s="160">
        <v>54</v>
      </c>
      <c r="B56" s="85" t="s">
        <v>874</v>
      </c>
      <c r="C56" s="86" t="s">
        <v>91</v>
      </c>
      <c r="D56" s="86" t="s">
        <v>875</v>
      </c>
      <c r="E56" s="160" t="s">
        <v>1177</v>
      </c>
      <c r="F56" s="160"/>
    </row>
    <row r="57" spans="1:6" ht="15.75" x14ac:dyDescent="0.25">
      <c r="A57" s="160">
        <v>55</v>
      </c>
      <c r="B57" s="85" t="s">
        <v>888</v>
      </c>
      <c r="C57" s="86" t="s">
        <v>96</v>
      </c>
      <c r="D57" s="86" t="s">
        <v>889</v>
      </c>
      <c r="E57" s="160" t="s">
        <v>1177</v>
      </c>
      <c r="F57" s="160"/>
    </row>
    <row r="58" spans="1:6" ht="15.75" x14ac:dyDescent="0.25">
      <c r="A58" s="160">
        <v>56</v>
      </c>
      <c r="B58" s="85" t="s">
        <v>903</v>
      </c>
      <c r="C58" s="86" t="s">
        <v>91</v>
      </c>
      <c r="D58" s="86" t="s">
        <v>904</v>
      </c>
      <c r="E58" s="160" t="s">
        <v>1177</v>
      </c>
      <c r="F58" s="160"/>
    </row>
    <row r="59" spans="1:6" ht="15.75" x14ac:dyDescent="0.25">
      <c r="A59" s="160">
        <v>57</v>
      </c>
      <c r="B59" s="85" t="s">
        <v>925</v>
      </c>
      <c r="C59" s="86" t="s">
        <v>96</v>
      </c>
      <c r="D59" s="86" t="s">
        <v>926</v>
      </c>
      <c r="E59" s="160" t="s">
        <v>1177</v>
      </c>
      <c r="F59" s="160"/>
    </row>
    <row r="60" spans="1:6" ht="15.75" x14ac:dyDescent="0.25">
      <c r="A60" s="160">
        <v>58</v>
      </c>
      <c r="B60" s="85" t="s">
        <v>949</v>
      </c>
      <c r="C60" s="86" t="s">
        <v>96</v>
      </c>
      <c r="D60" s="86" t="s">
        <v>950</v>
      </c>
      <c r="E60" s="160" t="s">
        <v>1178</v>
      </c>
      <c r="F60" s="160"/>
    </row>
    <row r="61" spans="1:6" ht="15.75" x14ac:dyDescent="0.25">
      <c r="A61" s="160">
        <v>59</v>
      </c>
      <c r="B61" s="85" t="s">
        <v>955</v>
      </c>
      <c r="C61" s="86" t="s">
        <v>91</v>
      </c>
      <c r="D61" s="86" t="s">
        <v>956</v>
      </c>
      <c r="E61" s="160" t="s">
        <v>1178</v>
      </c>
      <c r="F61" s="160"/>
    </row>
    <row r="62" spans="1:6" ht="15.75" x14ac:dyDescent="0.25">
      <c r="A62" s="160">
        <v>60</v>
      </c>
      <c r="B62" s="85" t="s">
        <v>963</v>
      </c>
      <c r="C62" s="86" t="s">
        <v>91</v>
      </c>
      <c r="D62" s="86" t="s">
        <v>964</v>
      </c>
      <c r="E62" s="160" t="s">
        <v>1178</v>
      </c>
      <c r="F62" s="160"/>
    </row>
    <row r="63" spans="1:6" ht="15.75" x14ac:dyDescent="0.25">
      <c r="A63" s="160">
        <v>61</v>
      </c>
      <c r="B63" s="85" t="s">
        <v>985</v>
      </c>
      <c r="C63" s="86" t="s">
        <v>96</v>
      </c>
      <c r="D63" s="86" t="s">
        <v>986</v>
      </c>
      <c r="E63" s="160" t="s">
        <v>1178</v>
      </c>
      <c r="F63" s="160"/>
    </row>
    <row r="64" spans="1:6" ht="15.75" x14ac:dyDescent="0.25">
      <c r="A64" s="160">
        <v>62</v>
      </c>
      <c r="B64" s="85" t="s">
        <v>995</v>
      </c>
      <c r="C64" s="86" t="s">
        <v>91</v>
      </c>
      <c r="D64" s="86" t="s">
        <v>996</v>
      </c>
      <c r="E64" s="160" t="s">
        <v>1178</v>
      </c>
      <c r="F64" s="160"/>
    </row>
    <row r="65" spans="1:6" ht="15.75" x14ac:dyDescent="0.25">
      <c r="A65" s="160">
        <v>63</v>
      </c>
      <c r="B65" s="85" t="s">
        <v>1005</v>
      </c>
      <c r="C65" s="86" t="s">
        <v>96</v>
      </c>
      <c r="D65" s="86" t="s">
        <v>1006</v>
      </c>
      <c r="E65" s="160" t="s">
        <v>1178</v>
      </c>
      <c r="F65" s="160"/>
    </row>
    <row r="66" spans="1:6" ht="15.75" x14ac:dyDescent="0.25">
      <c r="A66" s="160">
        <v>64</v>
      </c>
      <c r="B66" s="85" t="s">
        <v>1015</v>
      </c>
      <c r="C66" s="86" t="s">
        <v>91</v>
      </c>
      <c r="D66" s="86" t="s">
        <v>1016</v>
      </c>
      <c r="E66" s="160" t="s">
        <v>1179</v>
      </c>
      <c r="F66" s="160"/>
    </row>
    <row r="67" spans="1:6" ht="15.75" x14ac:dyDescent="0.25">
      <c r="A67" s="160">
        <v>65</v>
      </c>
      <c r="B67" s="85" t="s">
        <v>1025</v>
      </c>
      <c r="C67" s="86" t="s">
        <v>96</v>
      </c>
      <c r="D67" s="86" t="s">
        <v>1026</v>
      </c>
      <c r="E67" s="160" t="s">
        <v>1179</v>
      </c>
      <c r="F67" s="160"/>
    </row>
    <row r="68" spans="1:6" ht="15.75" x14ac:dyDescent="0.25">
      <c r="A68" s="160">
        <v>66</v>
      </c>
      <c r="B68" s="85" t="s">
        <v>1045</v>
      </c>
      <c r="C68" s="86" t="s">
        <v>96</v>
      </c>
      <c r="D68" s="86" t="s">
        <v>1046</v>
      </c>
      <c r="E68" s="160" t="s">
        <v>1179</v>
      </c>
      <c r="F68" s="160"/>
    </row>
    <row r="69" spans="1:6" ht="15.75" x14ac:dyDescent="0.25">
      <c r="A69" s="160">
        <v>67</v>
      </c>
      <c r="B69" s="85" t="s">
        <v>1049</v>
      </c>
      <c r="C69" s="86" t="s">
        <v>91</v>
      </c>
      <c r="D69" s="86" t="s">
        <v>1050</v>
      </c>
      <c r="E69" s="160" t="s">
        <v>1179</v>
      </c>
      <c r="F69" s="160"/>
    </row>
    <row r="70" spans="1:6" ht="15.75" x14ac:dyDescent="0.25">
      <c r="A70" s="160">
        <v>68</v>
      </c>
      <c r="B70" s="85" t="s">
        <v>1061</v>
      </c>
      <c r="C70" s="86" t="s">
        <v>91</v>
      </c>
      <c r="D70" s="86" t="s">
        <v>1062</v>
      </c>
      <c r="E70" s="160" t="s">
        <v>1179</v>
      </c>
      <c r="F70" s="160"/>
    </row>
    <row r="71" spans="1:6" ht="15.75" x14ac:dyDescent="0.25">
      <c r="A71" s="160">
        <v>69</v>
      </c>
      <c r="B71" s="85" t="s">
        <v>1065</v>
      </c>
      <c r="C71" s="86" t="s">
        <v>91</v>
      </c>
      <c r="D71" s="86" t="s">
        <v>1066</v>
      </c>
      <c r="E71" s="160" t="s">
        <v>1179</v>
      </c>
      <c r="F71" s="160"/>
    </row>
    <row r="72" spans="1:6" ht="15.75" x14ac:dyDescent="0.25">
      <c r="A72" s="160">
        <v>70</v>
      </c>
      <c r="B72" s="85" t="s">
        <v>90</v>
      </c>
      <c r="C72" s="86" t="s">
        <v>91</v>
      </c>
      <c r="D72" s="86" t="s">
        <v>92</v>
      </c>
      <c r="E72" s="204" t="s">
        <v>1180</v>
      </c>
      <c r="F72" s="160"/>
    </row>
    <row r="73" spans="1:6" ht="15.75" x14ac:dyDescent="0.25">
      <c r="A73" s="160">
        <v>71</v>
      </c>
      <c r="B73" s="85" t="s">
        <v>104</v>
      </c>
      <c r="C73" s="86" t="s">
        <v>91</v>
      </c>
      <c r="D73" s="86" t="s">
        <v>105</v>
      </c>
      <c r="E73" s="204" t="s">
        <v>1180</v>
      </c>
      <c r="F73" s="160"/>
    </row>
    <row r="74" spans="1:6" ht="15.75" x14ac:dyDescent="0.25">
      <c r="A74" s="160">
        <v>72</v>
      </c>
      <c r="B74" s="85" t="s">
        <v>116</v>
      </c>
      <c r="C74" s="86" t="s">
        <v>91</v>
      </c>
      <c r="D74" s="86" t="s">
        <v>117</v>
      </c>
      <c r="E74" s="204" t="s">
        <v>1180</v>
      </c>
      <c r="F74" s="160"/>
    </row>
    <row r="75" spans="1:6" ht="15.75" x14ac:dyDescent="0.25">
      <c r="A75" s="160">
        <v>73</v>
      </c>
      <c r="B75" s="85" t="s">
        <v>126</v>
      </c>
      <c r="C75" s="86" t="s">
        <v>96</v>
      </c>
      <c r="D75" s="86" t="s">
        <v>127</v>
      </c>
      <c r="E75" s="204" t="s">
        <v>1180</v>
      </c>
      <c r="F75" s="160"/>
    </row>
    <row r="76" spans="1:6" ht="15.75" x14ac:dyDescent="0.25">
      <c r="A76" s="160">
        <v>74</v>
      </c>
      <c r="B76" s="85" t="s">
        <v>128</v>
      </c>
      <c r="C76" s="86" t="s">
        <v>96</v>
      </c>
      <c r="D76" s="86" t="s">
        <v>129</v>
      </c>
      <c r="E76" s="204" t="s">
        <v>1180</v>
      </c>
      <c r="F76" s="160"/>
    </row>
    <row r="77" spans="1:6" ht="15.75" x14ac:dyDescent="0.25">
      <c r="A77" s="160">
        <v>75</v>
      </c>
      <c r="B77" s="85" t="s">
        <v>670</v>
      </c>
      <c r="C77" s="86" t="s">
        <v>96</v>
      </c>
      <c r="D77" s="86" t="s">
        <v>671</v>
      </c>
      <c r="E77" s="204" t="s">
        <v>1180</v>
      </c>
      <c r="F77" s="160"/>
    </row>
    <row r="78" spans="1:6" ht="15.75" x14ac:dyDescent="0.25">
      <c r="A78" s="160">
        <v>76</v>
      </c>
      <c r="B78" s="85" t="s">
        <v>130</v>
      </c>
      <c r="C78" s="86" t="s">
        <v>96</v>
      </c>
      <c r="D78" s="86" t="s">
        <v>131</v>
      </c>
      <c r="E78" s="204" t="s">
        <v>1180</v>
      </c>
      <c r="F78" s="160"/>
    </row>
    <row r="79" spans="1:6" ht="15.75" x14ac:dyDescent="0.25">
      <c r="A79" s="160">
        <v>77</v>
      </c>
      <c r="B79" s="85" t="s">
        <v>668</v>
      </c>
      <c r="C79" s="86" t="s">
        <v>624</v>
      </c>
      <c r="D79" s="86" t="s">
        <v>669</v>
      </c>
      <c r="E79" s="204" t="s">
        <v>1180</v>
      </c>
      <c r="F79" s="160"/>
    </row>
    <row r="80" spans="1:6" ht="15.75" x14ac:dyDescent="0.25">
      <c r="A80" s="160">
        <v>78</v>
      </c>
      <c r="B80" s="85" t="s">
        <v>136</v>
      </c>
      <c r="C80" s="86" t="s">
        <v>91</v>
      </c>
      <c r="D80" s="86" t="s">
        <v>137</v>
      </c>
      <c r="E80" s="160" t="s">
        <v>1181</v>
      </c>
      <c r="F80" s="160"/>
    </row>
    <row r="81" spans="1:6" ht="15.75" x14ac:dyDescent="0.25">
      <c r="A81" s="160">
        <v>79</v>
      </c>
      <c r="B81" s="85" t="s">
        <v>144</v>
      </c>
      <c r="C81" s="86" t="s">
        <v>91</v>
      </c>
      <c r="D81" s="86" t="s">
        <v>145</v>
      </c>
      <c r="E81" s="160" t="s">
        <v>1181</v>
      </c>
      <c r="F81" s="160"/>
    </row>
    <row r="82" spans="1:6" ht="15.75" x14ac:dyDescent="0.25">
      <c r="A82" s="160">
        <v>80</v>
      </c>
      <c r="B82" s="85" t="s">
        <v>162</v>
      </c>
      <c r="C82" s="86" t="s">
        <v>91</v>
      </c>
      <c r="D82" s="86" t="s">
        <v>163</v>
      </c>
      <c r="E82" s="160" t="s">
        <v>1181</v>
      </c>
      <c r="F82" s="160"/>
    </row>
    <row r="83" spans="1:6" ht="15.75" x14ac:dyDescent="0.25">
      <c r="A83" s="160">
        <v>81</v>
      </c>
      <c r="B83" s="85" t="s">
        <v>172</v>
      </c>
      <c r="C83" s="86" t="s">
        <v>91</v>
      </c>
      <c r="D83" s="86" t="s">
        <v>173</v>
      </c>
      <c r="E83" s="160" t="s">
        <v>1181</v>
      </c>
      <c r="F83" s="160"/>
    </row>
    <row r="84" spans="1:6" ht="15.75" x14ac:dyDescent="0.25">
      <c r="A84" s="160">
        <v>82</v>
      </c>
      <c r="B84" s="85" t="s">
        <v>178</v>
      </c>
      <c r="C84" s="86" t="s">
        <v>96</v>
      </c>
      <c r="D84" s="86" t="s">
        <v>179</v>
      </c>
      <c r="E84" s="160" t="s">
        <v>1181</v>
      </c>
      <c r="F84" s="160"/>
    </row>
    <row r="85" spans="1:6" ht="15.75" x14ac:dyDescent="0.25">
      <c r="A85" s="160">
        <v>83</v>
      </c>
      <c r="B85" s="85" t="s">
        <v>212</v>
      </c>
      <c r="C85" s="86" t="s">
        <v>91</v>
      </c>
      <c r="D85" s="86" t="s">
        <v>213</v>
      </c>
      <c r="E85" s="160" t="s">
        <v>1181</v>
      </c>
      <c r="F85" s="160"/>
    </row>
    <row r="86" spans="1:6" ht="15.75" x14ac:dyDescent="0.25">
      <c r="A86" s="160">
        <v>84</v>
      </c>
      <c r="B86" s="161" t="s">
        <v>400</v>
      </c>
      <c r="C86" s="162" t="s">
        <v>91</v>
      </c>
      <c r="D86" s="162" t="s">
        <v>401</v>
      </c>
      <c r="E86" s="204" t="s">
        <v>1180</v>
      </c>
      <c r="F86" s="160"/>
    </row>
    <row r="87" spans="1:6" ht="15.75" x14ac:dyDescent="0.25">
      <c r="A87" s="160">
        <v>85</v>
      </c>
      <c r="B87" s="85" t="s">
        <v>132</v>
      </c>
      <c r="C87" s="86" t="s">
        <v>96</v>
      </c>
      <c r="D87" s="86" t="s">
        <v>133</v>
      </c>
      <c r="E87" s="204" t="s">
        <v>1180</v>
      </c>
      <c r="F87" s="160"/>
    </row>
    <row r="88" spans="1:6" ht="15.75" x14ac:dyDescent="0.25">
      <c r="A88" s="160">
        <v>86</v>
      </c>
      <c r="B88" s="85" t="s">
        <v>432</v>
      </c>
      <c r="C88" s="86" t="s">
        <v>91</v>
      </c>
      <c r="D88" s="86" t="s">
        <v>433</v>
      </c>
      <c r="E88" s="160" t="s">
        <v>1181</v>
      </c>
      <c r="F88" s="160"/>
    </row>
    <row r="89" spans="1:6" ht="15.75" x14ac:dyDescent="0.25">
      <c r="A89" s="160">
        <v>87</v>
      </c>
      <c r="B89" s="85" t="s">
        <v>438</v>
      </c>
      <c r="C89" s="86" t="s">
        <v>96</v>
      </c>
      <c r="D89" s="86" t="s">
        <v>439</v>
      </c>
      <c r="E89" s="160" t="s">
        <v>1181</v>
      </c>
      <c r="F89" s="160"/>
    </row>
    <row r="90" spans="1:6" ht="15.75" x14ac:dyDescent="0.25">
      <c r="A90" s="160">
        <v>88</v>
      </c>
      <c r="B90" s="85" t="s">
        <v>448</v>
      </c>
      <c r="C90" s="86" t="s">
        <v>96</v>
      </c>
      <c r="D90" s="86" t="s">
        <v>449</v>
      </c>
      <c r="E90" s="160" t="s">
        <v>1181</v>
      </c>
      <c r="F90" s="160"/>
    </row>
    <row r="91" spans="1:6" ht="15.75" x14ac:dyDescent="0.25">
      <c r="A91" s="160">
        <v>89</v>
      </c>
      <c r="B91" s="85" t="s">
        <v>454</v>
      </c>
      <c r="C91" s="86" t="s">
        <v>91</v>
      </c>
      <c r="D91" s="86" t="s">
        <v>455</v>
      </c>
      <c r="E91" s="160" t="s">
        <v>1181</v>
      </c>
      <c r="F91" s="160"/>
    </row>
    <row r="92" spans="1:6" ht="15.75" x14ac:dyDescent="0.25">
      <c r="A92" s="160">
        <v>90</v>
      </c>
      <c r="B92" s="85" t="s">
        <v>196</v>
      </c>
      <c r="C92" s="86" t="s">
        <v>91</v>
      </c>
      <c r="D92" s="86" t="s">
        <v>197</v>
      </c>
      <c r="E92" s="160" t="s">
        <v>1181</v>
      </c>
      <c r="F92" s="160"/>
    </row>
    <row r="93" spans="1:6" ht="15.75" x14ac:dyDescent="0.25">
      <c r="A93" s="160">
        <v>91</v>
      </c>
      <c r="B93" s="85" t="s">
        <v>617</v>
      </c>
      <c r="C93" s="86" t="s">
        <v>96</v>
      </c>
      <c r="D93" s="86" t="s">
        <v>618</v>
      </c>
      <c r="E93" s="204" t="s">
        <v>1180</v>
      </c>
      <c r="F93" s="160"/>
    </row>
    <row r="94" spans="1:6" ht="15.75" x14ac:dyDescent="0.25">
      <c r="A94" s="160">
        <v>92</v>
      </c>
      <c r="B94" s="85" t="s">
        <v>619</v>
      </c>
      <c r="C94" s="86" t="s">
        <v>96</v>
      </c>
      <c r="D94" s="86" t="s">
        <v>620</v>
      </c>
      <c r="E94" s="204" t="s">
        <v>1180</v>
      </c>
      <c r="F94" s="160"/>
    </row>
    <row r="95" spans="1:6" ht="15.75" x14ac:dyDescent="0.25">
      <c r="A95" s="160">
        <v>93</v>
      </c>
      <c r="B95" s="85" t="s">
        <v>95</v>
      </c>
      <c r="C95" s="86" t="s">
        <v>96</v>
      </c>
      <c r="D95" s="86" t="s">
        <v>97</v>
      </c>
      <c r="E95" s="204" t="s">
        <v>1180</v>
      </c>
      <c r="F95" s="160"/>
    </row>
    <row r="96" spans="1:6" ht="15.75" x14ac:dyDescent="0.25">
      <c r="A96" s="160">
        <v>94</v>
      </c>
      <c r="B96" s="85" t="s">
        <v>626</v>
      </c>
      <c r="C96" s="86" t="s">
        <v>91</v>
      </c>
      <c r="D96" s="86" t="s">
        <v>627</v>
      </c>
      <c r="E96" s="204" t="s">
        <v>1180</v>
      </c>
      <c r="F96" s="160"/>
    </row>
    <row r="97" spans="1:6" ht="15.75" x14ac:dyDescent="0.25">
      <c r="A97" s="160">
        <v>95</v>
      </c>
      <c r="B97" s="85" t="s">
        <v>100</v>
      </c>
      <c r="C97" s="86" t="s">
        <v>91</v>
      </c>
      <c r="D97" s="86" t="s">
        <v>101</v>
      </c>
      <c r="E97" s="204" t="s">
        <v>1180</v>
      </c>
      <c r="F97" s="160"/>
    </row>
    <row r="98" spans="1:6" ht="15.75" x14ac:dyDescent="0.25">
      <c r="A98" s="160">
        <v>96</v>
      </c>
      <c r="B98" s="85" t="s">
        <v>634</v>
      </c>
      <c r="C98" s="86" t="s">
        <v>624</v>
      </c>
      <c r="D98" s="86" t="s">
        <v>635</v>
      </c>
      <c r="E98" s="204" t="s">
        <v>1180</v>
      </c>
      <c r="F98" s="160"/>
    </row>
    <row r="99" spans="1:6" ht="15.75" x14ac:dyDescent="0.25">
      <c r="A99" s="160">
        <v>97</v>
      </c>
      <c r="B99" s="85" t="s">
        <v>636</v>
      </c>
      <c r="C99" s="86" t="s">
        <v>96</v>
      </c>
      <c r="D99" s="86" t="s">
        <v>637</v>
      </c>
      <c r="E99" s="204" t="s">
        <v>1180</v>
      </c>
      <c r="F99" s="160"/>
    </row>
    <row r="100" spans="1:6" ht="15.75" x14ac:dyDescent="0.25">
      <c r="A100" s="160">
        <v>98</v>
      </c>
      <c r="B100" s="85" t="s">
        <v>638</v>
      </c>
      <c r="C100" s="86" t="s">
        <v>91</v>
      </c>
      <c r="D100" s="86" t="s">
        <v>639</v>
      </c>
      <c r="E100" s="204" t="s">
        <v>1180</v>
      </c>
      <c r="F100" s="160"/>
    </row>
    <row r="101" spans="1:6" ht="15.75" x14ac:dyDescent="0.25">
      <c r="A101" s="160">
        <v>99</v>
      </c>
      <c r="B101" s="85" t="s">
        <v>646</v>
      </c>
      <c r="C101" s="86" t="s">
        <v>96</v>
      </c>
      <c r="D101" s="86" t="s">
        <v>647</v>
      </c>
      <c r="E101" s="204" t="s">
        <v>1180</v>
      </c>
      <c r="F101" s="160"/>
    </row>
    <row r="102" spans="1:6" ht="15.75" x14ac:dyDescent="0.25">
      <c r="A102" s="160">
        <v>100</v>
      </c>
      <c r="B102" s="85" t="s">
        <v>648</v>
      </c>
      <c r="C102" s="86" t="s">
        <v>96</v>
      </c>
      <c r="D102" s="86" t="s">
        <v>649</v>
      </c>
      <c r="E102" s="204" t="s">
        <v>1180</v>
      </c>
      <c r="F102" s="160"/>
    </row>
    <row r="103" spans="1:6" ht="15.75" x14ac:dyDescent="0.25">
      <c r="A103" s="160">
        <v>101</v>
      </c>
      <c r="B103" s="85" t="s">
        <v>658</v>
      </c>
      <c r="C103" s="86" t="s">
        <v>91</v>
      </c>
      <c r="D103" s="86" t="s">
        <v>659</v>
      </c>
      <c r="E103" s="204" t="s">
        <v>1180</v>
      </c>
      <c r="F103" s="160"/>
    </row>
    <row r="104" spans="1:6" ht="15.75" x14ac:dyDescent="0.25">
      <c r="A104" s="160">
        <v>102</v>
      </c>
      <c r="B104" s="85" t="s">
        <v>660</v>
      </c>
      <c r="C104" s="86" t="s">
        <v>96</v>
      </c>
      <c r="D104" s="86" t="s">
        <v>661</v>
      </c>
      <c r="E104" s="204" t="s">
        <v>1180</v>
      </c>
      <c r="F104" s="160"/>
    </row>
    <row r="105" spans="1:6" ht="15.75" x14ac:dyDescent="0.25">
      <c r="A105" s="160">
        <v>103</v>
      </c>
      <c r="B105" s="85" t="s">
        <v>666</v>
      </c>
      <c r="C105" s="86" t="s">
        <v>96</v>
      </c>
      <c r="D105" s="86" t="s">
        <v>667</v>
      </c>
      <c r="E105" s="204" t="s">
        <v>1180</v>
      </c>
      <c r="F105" s="160"/>
    </row>
    <row r="106" spans="1:6" ht="15.75" x14ac:dyDescent="0.25">
      <c r="A106" s="160">
        <v>104</v>
      </c>
      <c r="B106" s="85" t="s">
        <v>672</v>
      </c>
      <c r="C106" s="86" t="s">
        <v>96</v>
      </c>
      <c r="D106" s="86" t="s">
        <v>673</v>
      </c>
      <c r="E106" s="204" t="s">
        <v>1180</v>
      </c>
      <c r="F106" s="160"/>
    </row>
    <row r="107" spans="1:6" ht="15.75" x14ac:dyDescent="0.25">
      <c r="A107" s="160">
        <v>105</v>
      </c>
      <c r="B107" s="85" t="s">
        <v>676</v>
      </c>
      <c r="C107" s="86" t="s">
        <v>624</v>
      </c>
      <c r="D107" s="86" t="s">
        <v>677</v>
      </c>
      <c r="E107" s="204" t="s">
        <v>1180</v>
      </c>
      <c r="F107" s="160"/>
    </row>
    <row r="108" spans="1:6" x14ac:dyDescent="0.2">
      <c r="A108" s="160">
        <v>106</v>
      </c>
      <c r="B108" s="126" t="s">
        <v>698</v>
      </c>
      <c r="C108" s="127" t="s">
        <v>96</v>
      </c>
      <c r="D108" s="127" t="s">
        <v>699</v>
      </c>
      <c r="E108" s="204" t="s">
        <v>1181</v>
      </c>
      <c r="F108" s="160"/>
    </row>
    <row r="109" spans="1:6" x14ac:dyDescent="0.2">
      <c r="A109" s="160">
        <v>107</v>
      </c>
      <c r="B109" s="126" t="s">
        <v>736</v>
      </c>
      <c r="C109" s="127" t="s">
        <v>91</v>
      </c>
      <c r="D109" s="127" t="s">
        <v>737</v>
      </c>
      <c r="E109" s="204" t="s">
        <v>1181</v>
      </c>
      <c r="F109" s="160"/>
    </row>
    <row r="110" spans="1:6" x14ac:dyDescent="0.2">
      <c r="A110" s="160">
        <v>108</v>
      </c>
      <c r="B110" s="126" t="s">
        <v>742</v>
      </c>
      <c r="C110" s="127" t="s">
        <v>96</v>
      </c>
      <c r="D110" s="127" t="s">
        <v>743</v>
      </c>
      <c r="E110" s="204" t="s">
        <v>1181</v>
      </c>
      <c r="F110" s="160"/>
    </row>
    <row r="111" spans="1:6" x14ac:dyDescent="0.2">
      <c r="A111" s="160">
        <v>109</v>
      </c>
      <c r="B111" s="126" t="s">
        <v>748</v>
      </c>
      <c r="C111" s="127" t="s">
        <v>96</v>
      </c>
      <c r="D111" s="127" t="s">
        <v>749</v>
      </c>
      <c r="E111" s="204" t="s">
        <v>1181</v>
      </c>
      <c r="F111" s="160"/>
    </row>
    <row r="112" spans="1:6" ht="15.75" x14ac:dyDescent="0.25">
      <c r="A112" s="160">
        <v>110</v>
      </c>
      <c r="B112" s="199" t="s">
        <v>296</v>
      </c>
      <c r="C112" s="200" t="s">
        <v>91</v>
      </c>
      <c r="D112" s="200" t="s">
        <v>297</v>
      </c>
      <c r="E112" s="201" t="s">
        <v>1177</v>
      </c>
      <c r="F112" s="160"/>
    </row>
    <row r="113" spans="1:6" ht="15.75" x14ac:dyDescent="0.25">
      <c r="A113" s="160">
        <v>111</v>
      </c>
      <c r="B113" s="85" t="s">
        <v>336</v>
      </c>
      <c r="C113" s="86" t="s">
        <v>91</v>
      </c>
      <c r="D113" s="86" t="s">
        <v>337</v>
      </c>
      <c r="E113" s="201" t="s">
        <v>1178</v>
      </c>
      <c r="F113" s="160"/>
    </row>
    <row r="114" spans="1:6" ht="15.75" x14ac:dyDescent="0.25">
      <c r="A114" s="160">
        <v>112</v>
      </c>
      <c r="B114" s="85" t="s">
        <v>482</v>
      </c>
      <c r="C114" s="86" t="s">
        <v>91</v>
      </c>
      <c r="D114" s="86" t="s">
        <v>483</v>
      </c>
      <c r="E114" s="201" t="s">
        <v>1176</v>
      </c>
      <c r="F114" s="160"/>
    </row>
    <row r="115" spans="1:6" ht="15.75" x14ac:dyDescent="0.25">
      <c r="A115" s="160">
        <v>113</v>
      </c>
      <c r="B115" s="85" t="s">
        <v>770</v>
      </c>
      <c r="C115" s="86" t="s">
        <v>91</v>
      </c>
      <c r="D115" s="86" t="s">
        <v>771</v>
      </c>
      <c r="E115" s="201" t="s">
        <v>1176</v>
      </c>
      <c r="F115" s="160"/>
    </row>
    <row r="116" spans="1:6" ht="15.75" x14ac:dyDescent="0.25">
      <c r="A116" s="160">
        <v>114</v>
      </c>
      <c r="B116" s="85" t="s">
        <v>896</v>
      </c>
      <c r="C116" s="86" t="s">
        <v>91</v>
      </c>
      <c r="D116" s="86" t="s">
        <v>897</v>
      </c>
      <c r="E116" s="201" t="s">
        <v>1177</v>
      </c>
      <c r="F116" s="160"/>
    </row>
    <row r="117" spans="1:6" ht="15.75" x14ac:dyDescent="0.25">
      <c r="A117" s="160">
        <v>115</v>
      </c>
      <c r="B117" s="85" t="s">
        <v>898</v>
      </c>
      <c r="C117" s="86" t="s">
        <v>91</v>
      </c>
      <c r="D117" s="86" t="s">
        <v>899</v>
      </c>
      <c r="E117" s="201" t="s">
        <v>1177</v>
      </c>
      <c r="F117" s="160"/>
    </row>
    <row r="118" spans="1:6" ht="15.75" x14ac:dyDescent="0.25">
      <c r="A118" s="160">
        <v>116</v>
      </c>
      <c r="B118" s="85" t="s">
        <v>913</v>
      </c>
      <c r="C118" s="86" t="s">
        <v>91</v>
      </c>
      <c r="D118" s="86" t="s">
        <v>914</v>
      </c>
      <c r="E118" s="201" t="s">
        <v>1177</v>
      </c>
      <c r="F118" s="160"/>
    </row>
    <row r="119" spans="1:6" ht="15.75" x14ac:dyDescent="0.25">
      <c r="A119" s="160">
        <v>117</v>
      </c>
      <c r="B119" s="85" t="s">
        <v>923</v>
      </c>
      <c r="C119" s="86" t="s">
        <v>91</v>
      </c>
      <c r="D119" s="86" t="s">
        <v>924</v>
      </c>
      <c r="E119" s="201" t="s">
        <v>1177</v>
      </c>
      <c r="F119" s="160"/>
    </row>
    <row r="120" spans="1:6" ht="15.75" x14ac:dyDescent="0.25">
      <c r="A120" s="160">
        <v>118</v>
      </c>
      <c r="B120" s="85" t="s">
        <v>1011</v>
      </c>
      <c r="C120" s="86" t="s">
        <v>91</v>
      </c>
      <c r="D120" s="86" t="s">
        <v>1012</v>
      </c>
      <c r="E120" s="201" t="s">
        <v>1178</v>
      </c>
      <c r="F120" s="16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IEAP-Pre &amp; Beginner (2)</vt:lpstr>
      <vt:lpstr>Sheet3</vt:lpstr>
      <vt:lpstr>IEAP-Pre &amp; Beginner</vt:lpstr>
      <vt:lpstr>IEAP-1-4 (2)</vt:lpstr>
      <vt:lpstr>IEAP-1-4</vt:lpstr>
      <vt:lpstr>Sheet1</vt:lpstr>
      <vt:lpstr>'IEAP-1-4'!Print_Area</vt:lpstr>
      <vt:lpstr>'IEAP-1-4 (2)'!Print_Area</vt:lpstr>
      <vt:lpstr>'IEAP-Pre &amp; Beginner'!Print_Area</vt:lpstr>
      <vt:lpstr>'IEAP-Pre &amp; Beginner (2)'!Print_Area</vt:lpstr>
    </vt:vector>
  </TitlesOfParts>
  <Company>puc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c.theavy</dc:creator>
  <cp:lastModifiedBy>Enrollment4</cp:lastModifiedBy>
  <cp:lastPrinted>2017-01-29T08:34:09Z</cp:lastPrinted>
  <dcterms:created xsi:type="dcterms:W3CDTF">2004-12-13T12:19:58Z</dcterms:created>
  <dcterms:modified xsi:type="dcterms:W3CDTF">2020-02-17T06:57:50Z</dcterms:modified>
</cp:coreProperties>
</file>