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UC Exam\43. Term 01 October 2019\"/>
    </mc:Choice>
  </mc:AlternateContent>
  <bookViews>
    <workbookView xWindow="0" yWindow="0" windowWidth="28800" windowHeight="12585" activeTab="2"/>
  </bookViews>
  <sheets>
    <sheet name="format for stick on board" sheetId="7" r:id="rId1"/>
    <sheet name="Pre-Beginner (2)" sheetId="8" r:id="rId2"/>
    <sheet name="Pre-Beginner" sheetId="4" r:id="rId3"/>
    <sheet name="Sheet2" sheetId="9" r:id="rId4"/>
  </sheets>
  <definedNames>
    <definedName name="_xlnm._FilterDatabase" localSheetId="2" hidden="1">'Pre-Beginner'!$A$5:$L$32</definedName>
    <definedName name="_xlnm._FilterDatabase" localSheetId="1" hidden="1">'Pre-Beginner (2)'!$A$333:$K$371</definedName>
    <definedName name="_xlnm.Print_Area" localSheetId="2">'Pre-Beginner'!$A$2:$L$303</definedName>
    <definedName name="_xlnm.Print_Area" localSheetId="1">'Pre-Beginner (2)'!$A$2:$K$371</definedName>
  </definedNames>
  <calcPr calcId="152511"/>
</workbook>
</file>

<file path=xl/calcChain.xml><?xml version="1.0" encoding="utf-8"?>
<calcChain xmlns="http://schemas.openxmlformats.org/spreadsheetml/2006/main">
  <c r="F233" i="4" l="1"/>
  <c r="F234" i="4"/>
  <c r="H233" i="4"/>
  <c r="H119" i="4" l="1"/>
  <c r="H120" i="4"/>
  <c r="H121" i="4"/>
  <c r="H122" i="4"/>
  <c r="H123" i="4"/>
  <c r="J123" i="4" s="1"/>
  <c r="K123" i="4" s="1"/>
  <c r="H124" i="4"/>
  <c r="H125" i="4"/>
  <c r="J125" i="4" s="1"/>
  <c r="K125" i="4" s="1"/>
  <c r="H126" i="4"/>
  <c r="H127" i="4"/>
  <c r="J127" i="4" s="1"/>
  <c r="K127" i="4" s="1"/>
  <c r="H128" i="4"/>
  <c r="F122" i="4"/>
  <c r="F123" i="4"/>
  <c r="F124" i="4"/>
  <c r="J124" i="4" s="1"/>
  <c r="K124" i="4" s="1"/>
  <c r="F125" i="4"/>
  <c r="F126" i="4"/>
  <c r="J126" i="4" s="1"/>
  <c r="K126" i="4" s="1"/>
  <c r="F127" i="4"/>
  <c r="F128" i="4"/>
  <c r="J128" i="4" s="1"/>
  <c r="K128" i="4" s="1"/>
  <c r="F129" i="4"/>
  <c r="F130" i="4"/>
  <c r="G370" i="8" l="1"/>
  <c r="E370" i="8"/>
  <c r="G369" i="8"/>
  <c r="E369" i="8"/>
  <c r="G368" i="8"/>
  <c r="E368" i="8"/>
  <c r="G367" i="8"/>
  <c r="E367" i="8"/>
  <c r="G366" i="8"/>
  <c r="E366" i="8"/>
  <c r="G365" i="8"/>
  <c r="E365" i="8"/>
  <c r="G364" i="8"/>
  <c r="E364" i="8"/>
  <c r="G363" i="8"/>
  <c r="E363" i="8"/>
  <c r="G362" i="8"/>
  <c r="E362" i="8"/>
  <c r="G361" i="8"/>
  <c r="E361" i="8"/>
  <c r="G360" i="8"/>
  <c r="E360" i="8"/>
  <c r="G359" i="8"/>
  <c r="E359" i="8"/>
  <c r="G358" i="8"/>
  <c r="E358" i="8"/>
  <c r="G357" i="8"/>
  <c r="E357" i="8"/>
  <c r="G356" i="8"/>
  <c r="E356" i="8"/>
  <c r="G355" i="8"/>
  <c r="E355" i="8"/>
  <c r="G354" i="8"/>
  <c r="E354" i="8"/>
  <c r="G353" i="8"/>
  <c r="E353" i="8"/>
  <c r="G352" i="8"/>
  <c r="E352" i="8"/>
  <c r="G351" i="8"/>
  <c r="E351" i="8"/>
  <c r="G350" i="8"/>
  <c r="E350" i="8"/>
  <c r="G349" i="8"/>
  <c r="E349" i="8"/>
  <c r="G348" i="8"/>
  <c r="E348" i="8"/>
  <c r="G347" i="8"/>
  <c r="E347" i="8"/>
  <c r="G346" i="8"/>
  <c r="E346" i="8"/>
  <c r="G345" i="8"/>
  <c r="E345" i="8"/>
  <c r="G344" i="8"/>
  <c r="E344" i="8"/>
  <c r="I344" i="8" s="1"/>
  <c r="J344" i="8" s="1"/>
  <c r="G343" i="8"/>
  <c r="E343" i="8"/>
  <c r="G342" i="8"/>
  <c r="E342" i="8"/>
  <c r="I342" i="8" s="1"/>
  <c r="J342" i="8" s="1"/>
  <c r="G341" i="8"/>
  <c r="E341" i="8"/>
  <c r="G340" i="8"/>
  <c r="E340" i="8"/>
  <c r="I340" i="8" s="1"/>
  <c r="J340" i="8" s="1"/>
  <c r="G339" i="8"/>
  <c r="E339" i="8"/>
  <c r="G338" i="8"/>
  <c r="E338" i="8"/>
  <c r="G337" i="8"/>
  <c r="E337" i="8"/>
  <c r="G336" i="8"/>
  <c r="E336" i="8"/>
  <c r="I336" i="8" s="1"/>
  <c r="J336" i="8" s="1"/>
  <c r="G335" i="8"/>
  <c r="E335" i="8"/>
  <c r="G305" i="8"/>
  <c r="E305" i="8"/>
  <c r="G304" i="8"/>
  <c r="E304" i="8"/>
  <c r="G303" i="8"/>
  <c r="E303" i="8"/>
  <c r="G302" i="8"/>
  <c r="E302" i="8"/>
  <c r="G301" i="8"/>
  <c r="E301" i="8"/>
  <c r="G300" i="8"/>
  <c r="E300" i="8"/>
  <c r="G299" i="8"/>
  <c r="E299" i="8"/>
  <c r="G298" i="8"/>
  <c r="E298" i="8"/>
  <c r="G297" i="8"/>
  <c r="E297" i="8"/>
  <c r="G296" i="8"/>
  <c r="E296" i="8"/>
  <c r="G295" i="8"/>
  <c r="E295" i="8"/>
  <c r="G294" i="8"/>
  <c r="E294" i="8"/>
  <c r="G293" i="8"/>
  <c r="E293" i="8"/>
  <c r="G292" i="8"/>
  <c r="E292" i="8"/>
  <c r="G291" i="8"/>
  <c r="E291" i="8"/>
  <c r="G290" i="8"/>
  <c r="E290" i="8"/>
  <c r="G289" i="8"/>
  <c r="E289" i="8"/>
  <c r="G288" i="8"/>
  <c r="E288" i="8"/>
  <c r="G287" i="8"/>
  <c r="E287" i="8"/>
  <c r="G286" i="8"/>
  <c r="E286" i="8"/>
  <c r="G285" i="8"/>
  <c r="E285" i="8"/>
  <c r="G284" i="8"/>
  <c r="E284" i="8"/>
  <c r="G283" i="8"/>
  <c r="E283" i="8"/>
  <c r="G282" i="8"/>
  <c r="E282" i="8"/>
  <c r="G281" i="8"/>
  <c r="E281" i="8"/>
  <c r="G280" i="8"/>
  <c r="E280" i="8"/>
  <c r="G255" i="8"/>
  <c r="E255" i="8"/>
  <c r="G254" i="8"/>
  <c r="E254" i="8"/>
  <c r="G253" i="8"/>
  <c r="E253" i="8"/>
  <c r="G252" i="8"/>
  <c r="E252" i="8"/>
  <c r="G251" i="8"/>
  <c r="E251" i="8"/>
  <c r="G250" i="8"/>
  <c r="E250" i="8"/>
  <c r="G249" i="8"/>
  <c r="E249" i="8"/>
  <c r="G248" i="8"/>
  <c r="E248" i="8"/>
  <c r="G247" i="8"/>
  <c r="E247" i="8"/>
  <c r="G246" i="8"/>
  <c r="E246" i="8"/>
  <c r="G245" i="8"/>
  <c r="E245" i="8"/>
  <c r="G244" i="8"/>
  <c r="E244" i="8"/>
  <c r="G243" i="8"/>
  <c r="E243" i="8"/>
  <c r="I243" i="8" s="1"/>
  <c r="J243" i="8" s="1"/>
  <c r="G242" i="8"/>
  <c r="E242" i="8"/>
  <c r="G241" i="8"/>
  <c r="E241" i="8"/>
  <c r="G240" i="8"/>
  <c r="E240" i="8"/>
  <c r="G239" i="8"/>
  <c r="E239" i="8"/>
  <c r="G238" i="8"/>
  <c r="E238" i="8"/>
  <c r="G237" i="8"/>
  <c r="E237" i="8"/>
  <c r="G236" i="8"/>
  <c r="E236" i="8"/>
  <c r="G235" i="8"/>
  <c r="E235" i="8"/>
  <c r="G234" i="8"/>
  <c r="E234" i="8"/>
  <c r="G233" i="8"/>
  <c r="E233" i="8"/>
  <c r="G232" i="8"/>
  <c r="E232" i="8"/>
  <c r="G231" i="8"/>
  <c r="E231" i="8"/>
  <c r="G230" i="8"/>
  <c r="E230" i="8"/>
  <c r="G229" i="8"/>
  <c r="E229" i="8"/>
  <c r="G228" i="8"/>
  <c r="E228" i="8"/>
  <c r="G192" i="8"/>
  <c r="E192" i="8"/>
  <c r="G191" i="8"/>
  <c r="E191" i="8"/>
  <c r="G190" i="8"/>
  <c r="E190" i="8"/>
  <c r="G189" i="8"/>
  <c r="E189" i="8"/>
  <c r="G188" i="8"/>
  <c r="E188" i="8"/>
  <c r="G187" i="8"/>
  <c r="E187" i="8"/>
  <c r="G186" i="8"/>
  <c r="E186" i="8"/>
  <c r="G185" i="8"/>
  <c r="E185" i="8"/>
  <c r="G184" i="8"/>
  <c r="E184" i="8"/>
  <c r="G183" i="8"/>
  <c r="E183" i="8"/>
  <c r="G182" i="8"/>
  <c r="E182" i="8"/>
  <c r="G181" i="8"/>
  <c r="E181" i="8"/>
  <c r="G180" i="8"/>
  <c r="E180" i="8"/>
  <c r="G163" i="8"/>
  <c r="E163" i="8"/>
  <c r="G162" i="8"/>
  <c r="E162" i="8"/>
  <c r="G161" i="8"/>
  <c r="E161" i="8"/>
  <c r="G160" i="8"/>
  <c r="E160" i="8"/>
  <c r="G159" i="8"/>
  <c r="E159" i="8"/>
  <c r="G158" i="8"/>
  <c r="E158" i="8"/>
  <c r="G157" i="8"/>
  <c r="E157" i="8"/>
  <c r="G156" i="8"/>
  <c r="E156" i="8"/>
  <c r="G155" i="8"/>
  <c r="E155" i="8"/>
  <c r="G154" i="8"/>
  <c r="E154" i="8"/>
  <c r="G153" i="8"/>
  <c r="E153" i="8"/>
  <c r="G152" i="8"/>
  <c r="E152" i="8"/>
  <c r="G151" i="8"/>
  <c r="E151" i="8"/>
  <c r="G150" i="8"/>
  <c r="E150" i="8"/>
  <c r="G149" i="8"/>
  <c r="E149" i="8"/>
  <c r="G148" i="8"/>
  <c r="E148" i="8"/>
  <c r="G147" i="8"/>
  <c r="E147" i="8"/>
  <c r="G146" i="8"/>
  <c r="E146" i="8"/>
  <c r="G145" i="8"/>
  <c r="E145" i="8"/>
  <c r="G144" i="8"/>
  <c r="E144" i="8"/>
  <c r="G143" i="8"/>
  <c r="E143" i="8"/>
  <c r="G142" i="8"/>
  <c r="E142" i="8"/>
  <c r="G141" i="8"/>
  <c r="E141" i="8"/>
  <c r="G140" i="8"/>
  <c r="E140" i="8"/>
  <c r="G139" i="8"/>
  <c r="E139" i="8"/>
  <c r="G138" i="8"/>
  <c r="E138" i="8"/>
  <c r="G137" i="8"/>
  <c r="E137" i="8"/>
  <c r="G136" i="8"/>
  <c r="E136" i="8"/>
  <c r="G135" i="8"/>
  <c r="E135" i="8"/>
  <c r="G134" i="8"/>
  <c r="E134" i="8"/>
  <c r="G133" i="8"/>
  <c r="E133" i="8"/>
  <c r="G132" i="8"/>
  <c r="E132" i="8"/>
  <c r="G131" i="8"/>
  <c r="E131" i="8"/>
  <c r="G130" i="8"/>
  <c r="E130" i="8"/>
  <c r="G129" i="8"/>
  <c r="E129" i="8"/>
  <c r="G128" i="8"/>
  <c r="E128" i="8"/>
  <c r="G127" i="8"/>
  <c r="E127" i="8"/>
  <c r="G126" i="8"/>
  <c r="E126" i="8"/>
  <c r="G125" i="8"/>
  <c r="E125" i="8"/>
  <c r="G124" i="8"/>
  <c r="E124" i="8"/>
  <c r="G123" i="8"/>
  <c r="E123" i="8"/>
  <c r="G122" i="8"/>
  <c r="E122" i="8"/>
  <c r="G105" i="8"/>
  <c r="E105" i="8"/>
  <c r="G104" i="8"/>
  <c r="E104" i="8"/>
  <c r="G103" i="8"/>
  <c r="E103" i="8"/>
  <c r="G102" i="8"/>
  <c r="E102" i="8"/>
  <c r="G101" i="8"/>
  <c r="E101" i="8"/>
  <c r="G100" i="8"/>
  <c r="E100" i="8"/>
  <c r="G99" i="8"/>
  <c r="E99" i="8"/>
  <c r="G98" i="8"/>
  <c r="E98" i="8"/>
  <c r="G97" i="8"/>
  <c r="E97" i="8"/>
  <c r="G96" i="8"/>
  <c r="E96" i="8"/>
  <c r="G95" i="8"/>
  <c r="E95" i="8"/>
  <c r="G94" i="8"/>
  <c r="E94" i="8"/>
  <c r="G93" i="8"/>
  <c r="E93" i="8"/>
  <c r="G92" i="8"/>
  <c r="E92" i="8"/>
  <c r="G91" i="8"/>
  <c r="E91" i="8"/>
  <c r="G90" i="8"/>
  <c r="E90" i="8"/>
  <c r="G89" i="8"/>
  <c r="E89" i="8"/>
  <c r="G88" i="8"/>
  <c r="E88" i="8"/>
  <c r="G87" i="8"/>
  <c r="E87" i="8"/>
  <c r="G86" i="8"/>
  <c r="E86" i="8"/>
  <c r="G85" i="8"/>
  <c r="E85" i="8"/>
  <c r="G84" i="8"/>
  <c r="E84" i="8"/>
  <c r="G83" i="8"/>
  <c r="E83" i="8"/>
  <c r="G82" i="8"/>
  <c r="E82" i="8"/>
  <c r="G81" i="8"/>
  <c r="E81" i="8"/>
  <c r="G80" i="8"/>
  <c r="E80" i="8"/>
  <c r="G79" i="8"/>
  <c r="E79" i="8"/>
  <c r="G78" i="8"/>
  <c r="E78" i="8"/>
  <c r="G77" i="8"/>
  <c r="E77" i="8"/>
  <c r="G76" i="8"/>
  <c r="E76" i="8"/>
  <c r="G75" i="8"/>
  <c r="E75" i="8"/>
  <c r="G74" i="8"/>
  <c r="E74" i="8"/>
  <c r="G73" i="8"/>
  <c r="E73" i="8"/>
  <c r="G72" i="8"/>
  <c r="E72" i="8"/>
  <c r="G71" i="8"/>
  <c r="E71" i="8"/>
  <c r="G70" i="8"/>
  <c r="E70" i="8"/>
  <c r="G69" i="8"/>
  <c r="E69" i="8"/>
  <c r="G68" i="8"/>
  <c r="E68" i="8"/>
  <c r="G67" i="8"/>
  <c r="E67" i="8"/>
  <c r="G66" i="8"/>
  <c r="E66" i="8"/>
  <c r="G65" i="8"/>
  <c r="E65" i="8"/>
  <c r="G64" i="8"/>
  <c r="E64" i="8"/>
  <c r="G29" i="8"/>
  <c r="E29" i="8"/>
  <c r="G28" i="8"/>
  <c r="E28" i="8"/>
  <c r="G27" i="8"/>
  <c r="E27" i="8"/>
  <c r="G26" i="8"/>
  <c r="E26" i="8"/>
  <c r="G25" i="8"/>
  <c r="E25" i="8"/>
  <c r="G24" i="8"/>
  <c r="E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G10" i="8"/>
  <c r="E10" i="8"/>
  <c r="G9" i="8"/>
  <c r="E9" i="8"/>
  <c r="G8" i="8"/>
  <c r="E8" i="8"/>
  <c r="G7" i="8"/>
  <c r="E7" i="8"/>
  <c r="H1" i="8"/>
  <c r="F1" i="8"/>
  <c r="E1" i="8"/>
  <c r="I352" i="8" l="1"/>
  <c r="J352" i="8" s="1"/>
  <c r="I356" i="8"/>
  <c r="J356" i="8" s="1"/>
  <c r="I358" i="8"/>
  <c r="J358" i="8" s="1"/>
  <c r="I360" i="8"/>
  <c r="J360" i="8" s="1"/>
  <c r="I364" i="8"/>
  <c r="J364" i="8" s="1"/>
  <c r="I366" i="8"/>
  <c r="J366" i="8" s="1"/>
  <c r="I368" i="8"/>
  <c r="J368" i="8" s="1"/>
  <c r="I7" i="8"/>
  <c r="J7" i="8" s="1"/>
  <c r="I105" i="8"/>
  <c r="J105" i="8" s="1"/>
  <c r="I288" i="8"/>
  <c r="J288" i="8" s="1"/>
  <c r="I296" i="8"/>
  <c r="J296" i="8" s="1"/>
  <c r="I304" i="8"/>
  <c r="J304" i="8" s="1"/>
  <c r="I341" i="8"/>
  <c r="J341" i="8" s="1"/>
  <c r="I349" i="8"/>
  <c r="J349" i="8" s="1"/>
  <c r="I64" i="8"/>
  <c r="J64" i="8" s="1"/>
  <c r="I66" i="8"/>
  <c r="J66" i="8" s="1"/>
  <c r="I68" i="8"/>
  <c r="J68" i="8" s="1"/>
  <c r="I70" i="8"/>
  <c r="J70" i="8" s="1"/>
  <c r="I72" i="8"/>
  <c r="J72" i="8" s="1"/>
  <c r="I74" i="8"/>
  <c r="J74" i="8" s="1"/>
  <c r="I76" i="8"/>
  <c r="J76" i="8" s="1"/>
  <c r="I78" i="8"/>
  <c r="J78" i="8" s="1"/>
  <c r="I80" i="8"/>
  <c r="J80" i="8" s="1"/>
  <c r="I82" i="8"/>
  <c r="J82" i="8" s="1"/>
  <c r="I100" i="8"/>
  <c r="J100" i="8" s="1"/>
  <c r="I132" i="8"/>
  <c r="J132" i="8" s="1"/>
  <c r="I148" i="8"/>
  <c r="J148" i="8" s="1"/>
  <c r="I231" i="8"/>
  <c r="J231" i="8" s="1"/>
  <c r="I233" i="8"/>
  <c r="J233" i="8" s="1"/>
  <c r="I235" i="8"/>
  <c r="J235" i="8" s="1"/>
  <c r="I239" i="8"/>
  <c r="J239" i="8" s="1"/>
  <c r="I283" i="8"/>
  <c r="J283" i="8" s="1"/>
  <c r="I181" i="8"/>
  <c r="J181" i="8" s="1"/>
  <c r="I183" i="8"/>
  <c r="J183" i="8" s="1"/>
  <c r="I185" i="8"/>
  <c r="J185" i="8" s="1"/>
  <c r="I123" i="8"/>
  <c r="J123" i="8" s="1"/>
  <c r="I139" i="8"/>
  <c r="J139" i="8" s="1"/>
  <c r="I230" i="8"/>
  <c r="J230" i="8" s="1"/>
  <c r="I238" i="8"/>
  <c r="J238" i="8" s="1"/>
  <c r="I248" i="8"/>
  <c r="J248" i="8" s="1"/>
  <c r="I303" i="8"/>
  <c r="J303" i="8" s="1"/>
  <c r="I355" i="8"/>
  <c r="J355" i="8" s="1"/>
  <c r="I363" i="8"/>
  <c r="J363" i="8" s="1"/>
  <c r="I339" i="8"/>
  <c r="J339" i="8" s="1"/>
  <c r="I347" i="8"/>
  <c r="J347" i="8" s="1"/>
  <c r="I357" i="8"/>
  <c r="J357" i="8" s="1"/>
  <c r="I365" i="8"/>
  <c r="J365" i="8" s="1"/>
  <c r="I348" i="8"/>
  <c r="J348" i="8" s="1"/>
  <c r="I350" i="8"/>
  <c r="J350" i="8" s="1"/>
  <c r="I280" i="8"/>
  <c r="J280" i="8" s="1"/>
  <c r="I281" i="8"/>
  <c r="J281" i="8" s="1"/>
  <c r="I286" i="8"/>
  <c r="J286" i="8" s="1"/>
  <c r="I294" i="8"/>
  <c r="J294" i="8" s="1"/>
  <c r="I302" i="8"/>
  <c r="J302" i="8" s="1"/>
  <c r="I287" i="8"/>
  <c r="J287" i="8" s="1"/>
  <c r="I289" i="8"/>
  <c r="J289" i="8" s="1"/>
  <c r="I291" i="8"/>
  <c r="J291" i="8" s="1"/>
  <c r="I295" i="8"/>
  <c r="J295" i="8" s="1"/>
  <c r="I297" i="8"/>
  <c r="J297" i="8" s="1"/>
  <c r="I299" i="8"/>
  <c r="J299" i="8" s="1"/>
  <c r="I305" i="8"/>
  <c r="J305" i="8" s="1"/>
  <c r="I241" i="8"/>
  <c r="J241" i="8" s="1"/>
  <c r="I246" i="8"/>
  <c r="J246" i="8" s="1"/>
  <c r="I254" i="8"/>
  <c r="J254" i="8" s="1"/>
  <c r="I247" i="8"/>
  <c r="J247" i="8" s="1"/>
  <c r="I249" i="8"/>
  <c r="J249" i="8" s="1"/>
  <c r="I251" i="8"/>
  <c r="J251" i="8" s="1"/>
  <c r="I255" i="8"/>
  <c r="J255" i="8" s="1"/>
  <c r="I232" i="8"/>
  <c r="J232" i="8" s="1"/>
  <c r="I240" i="8"/>
  <c r="J240" i="8" s="1"/>
  <c r="I182" i="8"/>
  <c r="J182" i="8" s="1"/>
  <c r="I190" i="8"/>
  <c r="J190" i="8" s="1"/>
  <c r="I192" i="8"/>
  <c r="J192" i="8" s="1"/>
  <c r="I180" i="8"/>
  <c r="J180" i="8" s="1"/>
  <c r="I188" i="8"/>
  <c r="J188" i="8" s="1"/>
  <c r="I189" i="8"/>
  <c r="J189" i="8" s="1"/>
  <c r="I156" i="8"/>
  <c r="J156" i="8" s="1"/>
  <c r="I153" i="8"/>
  <c r="J153" i="8" s="1"/>
  <c r="I159" i="8"/>
  <c r="J159" i="8" s="1"/>
  <c r="I161" i="8"/>
  <c r="J161" i="8" s="1"/>
  <c r="I157" i="8"/>
  <c r="J157" i="8" s="1"/>
  <c r="I122" i="8"/>
  <c r="J122" i="8" s="1"/>
  <c r="I126" i="8"/>
  <c r="J126" i="8" s="1"/>
  <c r="I128" i="8"/>
  <c r="J128" i="8" s="1"/>
  <c r="I142" i="8"/>
  <c r="J142" i="8" s="1"/>
  <c r="I144" i="8"/>
  <c r="J144" i="8" s="1"/>
  <c r="I158" i="8"/>
  <c r="J158" i="8" s="1"/>
  <c r="I129" i="8"/>
  <c r="J129" i="8" s="1"/>
  <c r="I133" i="8"/>
  <c r="J133" i="8" s="1"/>
  <c r="I137" i="8"/>
  <c r="J137" i="8" s="1"/>
  <c r="I145" i="8"/>
  <c r="J145" i="8" s="1"/>
  <c r="I149" i="8"/>
  <c r="J149" i="8" s="1"/>
  <c r="I89" i="8"/>
  <c r="J89" i="8" s="1"/>
  <c r="I88" i="8"/>
  <c r="J88" i="8" s="1"/>
  <c r="I96" i="8"/>
  <c r="J96" i="8" s="1"/>
  <c r="I65" i="8"/>
  <c r="J65" i="8" s="1"/>
  <c r="I67" i="8"/>
  <c r="J67" i="8" s="1"/>
  <c r="I69" i="8"/>
  <c r="J69" i="8" s="1"/>
  <c r="I71" i="8"/>
  <c r="J71" i="8" s="1"/>
  <c r="I73" i="8"/>
  <c r="J73" i="8" s="1"/>
  <c r="I75" i="8"/>
  <c r="J75" i="8" s="1"/>
  <c r="I77" i="8"/>
  <c r="J77" i="8" s="1"/>
  <c r="I79" i="8"/>
  <c r="J79" i="8" s="1"/>
  <c r="I81" i="8"/>
  <c r="J81" i="8" s="1"/>
  <c r="I83" i="8"/>
  <c r="J83" i="8" s="1"/>
  <c r="I85" i="8"/>
  <c r="J85" i="8" s="1"/>
  <c r="I97" i="8"/>
  <c r="J97" i="8" s="1"/>
  <c r="I101" i="8"/>
  <c r="J101" i="8" s="1"/>
  <c r="I14" i="8"/>
  <c r="J14" i="8" s="1"/>
  <c r="I16" i="8"/>
  <c r="J16" i="8" s="1"/>
  <c r="I24" i="8"/>
  <c r="J24" i="8" s="1"/>
  <c r="I28" i="8"/>
  <c r="J28" i="8" s="1"/>
  <c r="I90" i="8"/>
  <c r="J90" i="8" s="1"/>
  <c r="I103" i="8"/>
  <c r="J103" i="8" s="1"/>
  <c r="I125" i="8"/>
  <c r="J125" i="8" s="1"/>
  <c r="I134" i="8"/>
  <c r="J134" i="8" s="1"/>
  <c r="I136" i="8"/>
  <c r="J136" i="8" s="1"/>
  <c r="I140" i="8"/>
  <c r="J140" i="8" s="1"/>
  <c r="I147" i="8"/>
  <c r="J147" i="8" s="1"/>
  <c r="I155" i="8"/>
  <c r="J155" i="8" s="1"/>
  <c r="I160" i="8"/>
  <c r="J160" i="8" s="1"/>
  <c r="I162" i="8"/>
  <c r="J162" i="8" s="1"/>
  <c r="I187" i="8"/>
  <c r="J187" i="8" s="1"/>
  <c r="I229" i="8"/>
  <c r="J229" i="8" s="1"/>
  <c r="I234" i="8"/>
  <c r="J234" i="8" s="1"/>
  <c r="I236" i="8"/>
  <c r="J236" i="8" s="1"/>
  <c r="I245" i="8"/>
  <c r="J245" i="8" s="1"/>
  <c r="I250" i="8"/>
  <c r="J250" i="8" s="1"/>
  <c r="I252" i="8"/>
  <c r="J252" i="8" s="1"/>
  <c r="I285" i="8"/>
  <c r="J285" i="8" s="1"/>
  <c r="I290" i="8"/>
  <c r="J290" i="8" s="1"/>
  <c r="I292" i="8"/>
  <c r="J292" i="8" s="1"/>
  <c r="I301" i="8"/>
  <c r="J301" i="8" s="1"/>
  <c r="I335" i="8"/>
  <c r="J335" i="8" s="1"/>
  <c r="I337" i="8"/>
  <c r="J337" i="8" s="1"/>
  <c r="I346" i="8"/>
  <c r="J346" i="8" s="1"/>
  <c r="I351" i="8"/>
  <c r="J351" i="8" s="1"/>
  <c r="I353" i="8"/>
  <c r="J353" i="8" s="1"/>
  <c r="I362" i="8"/>
  <c r="J362" i="8" s="1"/>
  <c r="I367" i="8"/>
  <c r="J367" i="8" s="1"/>
  <c r="I369" i="8"/>
  <c r="J369" i="8" s="1"/>
  <c r="I91" i="8"/>
  <c r="J91" i="8" s="1"/>
  <c r="I93" i="8"/>
  <c r="J93" i="8" s="1"/>
  <c r="I102" i="8"/>
  <c r="J102" i="8" s="1"/>
  <c r="I104" i="8"/>
  <c r="J104" i="8" s="1"/>
  <c r="I124" i="8"/>
  <c r="J124" i="8" s="1"/>
  <c r="I131" i="8"/>
  <c r="J131" i="8" s="1"/>
  <c r="I141" i="8"/>
  <c r="J141" i="8" s="1"/>
  <c r="I150" i="8"/>
  <c r="J150" i="8" s="1"/>
  <c r="I152" i="8"/>
  <c r="J152" i="8" s="1"/>
  <c r="I154" i="8"/>
  <c r="J154" i="8" s="1"/>
  <c r="I163" i="8"/>
  <c r="J163" i="8" s="1"/>
  <c r="I184" i="8"/>
  <c r="J184" i="8" s="1"/>
  <c r="I186" i="8"/>
  <c r="J186" i="8" s="1"/>
  <c r="I191" i="8"/>
  <c r="J191" i="8" s="1"/>
  <c r="I228" i="8"/>
  <c r="J228" i="8" s="1"/>
  <c r="I237" i="8"/>
  <c r="J237" i="8" s="1"/>
  <c r="I242" i="8"/>
  <c r="J242" i="8" s="1"/>
  <c r="I244" i="8"/>
  <c r="J244" i="8" s="1"/>
  <c r="I253" i="8"/>
  <c r="J253" i="8" s="1"/>
  <c r="I282" i="8"/>
  <c r="J282" i="8" s="1"/>
  <c r="I284" i="8"/>
  <c r="J284" i="8" s="1"/>
  <c r="I293" i="8"/>
  <c r="J293" i="8" s="1"/>
  <c r="I298" i="8"/>
  <c r="J298" i="8" s="1"/>
  <c r="I300" i="8"/>
  <c r="J300" i="8" s="1"/>
  <c r="I338" i="8"/>
  <c r="J338" i="8" s="1"/>
  <c r="I343" i="8"/>
  <c r="J343" i="8" s="1"/>
  <c r="I345" i="8"/>
  <c r="J345" i="8" s="1"/>
  <c r="I354" i="8"/>
  <c r="J354" i="8" s="1"/>
  <c r="I359" i="8"/>
  <c r="J359" i="8" s="1"/>
  <c r="I361" i="8"/>
  <c r="J361" i="8" s="1"/>
  <c r="I370" i="8"/>
  <c r="J370" i="8" s="1"/>
  <c r="I87" i="8"/>
  <c r="J87" i="8" s="1"/>
  <c r="I92" i="8"/>
  <c r="J92" i="8" s="1"/>
  <c r="I94" i="8"/>
  <c r="J94" i="8" s="1"/>
  <c r="I99" i="8"/>
  <c r="J99" i="8" s="1"/>
  <c r="I84" i="8"/>
  <c r="J84" i="8" s="1"/>
  <c r="I86" i="8"/>
  <c r="J86" i="8" s="1"/>
  <c r="I95" i="8"/>
  <c r="J95" i="8" s="1"/>
  <c r="I98" i="8"/>
  <c r="J98" i="8" s="1"/>
  <c r="I127" i="8"/>
  <c r="J127" i="8" s="1"/>
  <c r="I130" i="8"/>
  <c r="J130" i="8" s="1"/>
  <c r="I135" i="8"/>
  <c r="J135" i="8" s="1"/>
  <c r="I138" i="8"/>
  <c r="J138" i="8" s="1"/>
  <c r="I143" i="8"/>
  <c r="J143" i="8" s="1"/>
  <c r="I146" i="8"/>
  <c r="J146" i="8" s="1"/>
  <c r="I151" i="8"/>
  <c r="J151" i="8" s="1"/>
  <c r="I8" i="8"/>
  <c r="J8" i="8" s="1"/>
  <c r="I10" i="8"/>
  <c r="J10" i="8" s="1"/>
  <c r="I12" i="8"/>
  <c r="J12" i="8" s="1"/>
  <c r="I18" i="8"/>
  <c r="J18" i="8" s="1"/>
  <c r="I20" i="8"/>
  <c r="J20" i="8" s="1"/>
  <c r="I22" i="8"/>
  <c r="J22" i="8" s="1"/>
  <c r="I26" i="8"/>
  <c r="J26" i="8" s="1"/>
  <c r="I9" i="8"/>
  <c r="J9" i="8" s="1"/>
  <c r="I11" i="8"/>
  <c r="J11" i="8" s="1"/>
  <c r="I13" i="8"/>
  <c r="J13" i="8" s="1"/>
  <c r="I15" i="8"/>
  <c r="J15" i="8" s="1"/>
  <c r="I17" i="8"/>
  <c r="J17" i="8" s="1"/>
  <c r="I19" i="8"/>
  <c r="J19" i="8" s="1"/>
  <c r="I21" i="8"/>
  <c r="J21" i="8" s="1"/>
  <c r="I23" i="8"/>
  <c r="J23" i="8" s="1"/>
  <c r="I25" i="8"/>
  <c r="J25" i="8" s="1"/>
  <c r="I27" i="8"/>
  <c r="J27" i="8" s="1"/>
  <c r="I29" i="8"/>
  <c r="J29" i="8" s="1"/>
  <c r="J1" i="8"/>
  <c r="K1" i="8" s="1"/>
  <c r="H12" i="4"/>
  <c r="F12" i="4"/>
  <c r="J12" i="4" l="1"/>
  <c r="H88" i="4"/>
  <c r="F88" i="4"/>
  <c r="J88" i="4" s="1"/>
  <c r="K88" i="4" s="1"/>
  <c r="H249" i="4" l="1"/>
  <c r="F249" i="4"/>
  <c r="J249" i="4" l="1"/>
  <c r="K249" i="4" s="1"/>
  <c r="H210" i="4"/>
  <c r="F210" i="4"/>
  <c r="J210" i="4" l="1"/>
  <c r="K210" i="4" s="1"/>
  <c r="H160" i="4"/>
  <c r="F160" i="4"/>
  <c r="J160" i="4" s="1"/>
  <c r="K160" i="4" s="1"/>
  <c r="H296" i="4" l="1"/>
  <c r="F296" i="4"/>
  <c r="H295" i="4"/>
  <c r="F295" i="4"/>
  <c r="H294" i="4"/>
  <c r="F294" i="4"/>
  <c r="H293" i="4"/>
  <c r="F293" i="4"/>
  <c r="H292" i="4"/>
  <c r="F292" i="4"/>
  <c r="H291" i="4"/>
  <c r="F291" i="4"/>
  <c r="J291" i="4" s="1"/>
  <c r="K291" i="4" s="1"/>
  <c r="H290" i="4"/>
  <c r="F290" i="4"/>
  <c r="H247" i="4"/>
  <c r="F247" i="4"/>
  <c r="J247" i="4" s="1"/>
  <c r="K247" i="4" s="1"/>
  <c r="H204" i="4"/>
  <c r="F204" i="4"/>
  <c r="H203" i="4"/>
  <c r="F203" i="4"/>
  <c r="H202" i="4"/>
  <c r="F202" i="4"/>
  <c r="H201" i="4"/>
  <c r="F201" i="4"/>
  <c r="H200" i="4"/>
  <c r="F200" i="4"/>
  <c r="H199" i="4"/>
  <c r="F199" i="4"/>
  <c r="H198" i="4"/>
  <c r="F198" i="4"/>
  <c r="H197" i="4"/>
  <c r="F197" i="4"/>
  <c r="H196" i="4"/>
  <c r="F196" i="4"/>
  <c r="H195" i="4"/>
  <c r="F195" i="4"/>
  <c r="J122" i="4"/>
  <c r="K122" i="4" s="1"/>
  <c r="F121" i="4"/>
  <c r="F120" i="4"/>
  <c r="F119" i="4"/>
  <c r="H118" i="4"/>
  <c r="F118" i="4"/>
  <c r="H117" i="4"/>
  <c r="F117" i="4"/>
  <c r="H116" i="4"/>
  <c r="F116" i="4"/>
  <c r="H115" i="4"/>
  <c r="F115" i="4"/>
  <c r="H114" i="4"/>
  <c r="F114" i="4"/>
  <c r="H113" i="4"/>
  <c r="F113" i="4"/>
  <c r="J113" i="4" s="1"/>
  <c r="K113" i="4" s="1"/>
  <c r="H112" i="4"/>
  <c r="F112" i="4"/>
  <c r="H111" i="4"/>
  <c r="F111" i="4"/>
  <c r="H110" i="4"/>
  <c r="F110" i="4"/>
  <c r="H83" i="4"/>
  <c r="F83" i="4"/>
  <c r="H82" i="4"/>
  <c r="F82" i="4"/>
  <c r="H81" i="4"/>
  <c r="F81" i="4"/>
  <c r="H80" i="4"/>
  <c r="F80" i="4"/>
  <c r="H79" i="4"/>
  <c r="F79" i="4"/>
  <c r="H74" i="4"/>
  <c r="F74" i="4"/>
  <c r="H73" i="4"/>
  <c r="F73" i="4"/>
  <c r="H72" i="4"/>
  <c r="F72" i="4"/>
  <c r="H71" i="4"/>
  <c r="F71" i="4"/>
  <c r="H70" i="4"/>
  <c r="F70" i="4"/>
  <c r="H69" i="4"/>
  <c r="F69" i="4"/>
  <c r="H68" i="4"/>
  <c r="F68" i="4"/>
  <c r="H67" i="4"/>
  <c r="F67" i="4"/>
  <c r="J67" i="4" s="1"/>
  <c r="K67" i="4" s="1"/>
  <c r="H66" i="4"/>
  <c r="F66" i="4"/>
  <c r="H65" i="4"/>
  <c r="F65" i="4"/>
  <c r="H26" i="4"/>
  <c r="F26" i="4"/>
  <c r="H25" i="4"/>
  <c r="F25" i="4"/>
  <c r="H24" i="4"/>
  <c r="F24" i="4"/>
  <c r="H23" i="4"/>
  <c r="F23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J80" i="4" l="1"/>
  <c r="K80" i="4" s="1"/>
  <c r="J82" i="4"/>
  <c r="K82" i="4" s="1"/>
  <c r="J196" i="4"/>
  <c r="K196" i="4" s="1"/>
  <c r="J296" i="4"/>
  <c r="K296" i="4" s="1"/>
  <c r="J24" i="4"/>
  <c r="K24" i="4" s="1"/>
  <c r="J19" i="4"/>
  <c r="K19" i="4" s="1"/>
  <c r="J18" i="4"/>
  <c r="K18" i="4" s="1"/>
  <c r="J68" i="4"/>
  <c r="K68" i="4" s="1"/>
  <c r="J70" i="4"/>
  <c r="K70" i="4" s="1"/>
  <c r="J79" i="4"/>
  <c r="K79" i="4" s="1"/>
  <c r="J114" i="4"/>
  <c r="K114" i="4" s="1"/>
  <c r="J116" i="4"/>
  <c r="K116" i="4" s="1"/>
  <c r="J121" i="4"/>
  <c r="K121" i="4" s="1"/>
  <c r="J197" i="4"/>
  <c r="K197" i="4" s="1"/>
  <c r="J199" i="4"/>
  <c r="K199" i="4" s="1"/>
  <c r="J204" i="4"/>
  <c r="K204" i="4" s="1"/>
  <c r="J13" i="4"/>
  <c r="K13" i="4" s="1"/>
  <c r="J15" i="4"/>
  <c r="K15" i="4" s="1"/>
  <c r="J17" i="4"/>
  <c r="K17" i="4" s="1"/>
  <c r="J25" i="4"/>
  <c r="K25" i="4" s="1"/>
  <c r="J72" i="4"/>
  <c r="K72" i="4" s="1"/>
  <c r="J74" i="4"/>
  <c r="K74" i="4" s="1"/>
  <c r="J83" i="4"/>
  <c r="K83" i="4" s="1"/>
  <c r="J118" i="4"/>
  <c r="K118" i="4" s="1"/>
  <c r="J120" i="4"/>
  <c r="K120" i="4" s="1"/>
  <c r="J201" i="4"/>
  <c r="K201" i="4" s="1"/>
  <c r="J203" i="4"/>
  <c r="K203" i="4" s="1"/>
  <c r="J292" i="4"/>
  <c r="K292" i="4" s="1"/>
  <c r="J14" i="4"/>
  <c r="K14" i="4" s="1"/>
  <c r="J26" i="4"/>
  <c r="K26" i="4" s="1"/>
  <c r="J66" i="4"/>
  <c r="K66" i="4" s="1"/>
  <c r="J71" i="4"/>
  <c r="K71" i="4" s="1"/>
  <c r="J110" i="4"/>
  <c r="K110" i="4" s="1"/>
  <c r="J112" i="4"/>
  <c r="K112" i="4" s="1"/>
  <c r="J117" i="4"/>
  <c r="K117" i="4" s="1"/>
  <c r="J195" i="4"/>
  <c r="K195" i="4" s="1"/>
  <c r="J200" i="4"/>
  <c r="K200" i="4" s="1"/>
  <c r="J293" i="4"/>
  <c r="K293" i="4" s="1"/>
  <c r="J295" i="4"/>
  <c r="K295" i="4" s="1"/>
  <c r="J16" i="4"/>
  <c r="K16" i="4" s="1"/>
  <c r="J23" i="4"/>
  <c r="K23" i="4" s="1"/>
  <c r="J65" i="4"/>
  <c r="K65" i="4" s="1"/>
  <c r="J69" i="4"/>
  <c r="K69" i="4" s="1"/>
  <c r="J73" i="4"/>
  <c r="K73" i="4" s="1"/>
  <c r="J81" i="4"/>
  <c r="K81" i="4" s="1"/>
  <c r="J111" i="4"/>
  <c r="K111" i="4" s="1"/>
  <c r="J115" i="4"/>
  <c r="K115" i="4" s="1"/>
  <c r="J119" i="4"/>
  <c r="K119" i="4" s="1"/>
  <c r="J198" i="4"/>
  <c r="K198" i="4" s="1"/>
  <c r="J202" i="4"/>
  <c r="K202" i="4" s="1"/>
  <c r="J290" i="4"/>
  <c r="K290" i="4" s="1"/>
  <c r="J294" i="4"/>
  <c r="K294" i="4" s="1"/>
  <c r="F269" i="4"/>
  <c r="H269" i="4"/>
  <c r="H187" i="4"/>
  <c r="F187" i="4"/>
  <c r="J187" i="4" s="1"/>
  <c r="J269" i="4" l="1"/>
  <c r="K269" i="4" s="1"/>
  <c r="K187" i="4"/>
  <c r="H302" i="4"/>
  <c r="F302" i="4"/>
  <c r="J302" i="4" l="1"/>
  <c r="K302" i="4"/>
  <c r="H250" i="4"/>
  <c r="F250" i="4"/>
  <c r="J250" i="4" s="1"/>
  <c r="K250" i="4" l="1"/>
  <c r="H300" i="4" l="1"/>
  <c r="F300" i="4"/>
  <c r="J300" i="4" s="1"/>
  <c r="H299" i="4"/>
  <c r="F299" i="4"/>
  <c r="J299" i="4" s="1"/>
  <c r="H298" i="4"/>
  <c r="F298" i="4"/>
  <c r="J298" i="4" s="1"/>
  <c r="H297" i="4"/>
  <c r="F297" i="4"/>
  <c r="J297" i="4" s="1"/>
  <c r="H152" i="4"/>
  <c r="F152" i="4"/>
  <c r="J152" i="4" s="1"/>
  <c r="H139" i="4"/>
  <c r="F139" i="4"/>
  <c r="J139" i="4" s="1"/>
  <c r="K139" i="4" s="1"/>
  <c r="H87" i="4"/>
  <c r="F87" i="4"/>
  <c r="J87" i="4" s="1"/>
  <c r="H86" i="4"/>
  <c r="F86" i="4"/>
  <c r="J86" i="4" s="1"/>
  <c r="K297" i="4" l="1"/>
  <c r="K152" i="4"/>
  <c r="K299" i="4"/>
  <c r="K298" i="4"/>
  <c r="K300" i="4"/>
  <c r="K86" i="4"/>
  <c r="K87" i="4"/>
  <c r="H108" i="4" l="1"/>
  <c r="H211" i="4" l="1"/>
  <c r="F211" i="4"/>
  <c r="H209" i="4"/>
  <c r="F209" i="4"/>
  <c r="H208" i="4"/>
  <c r="F208" i="4"/>
  <c r="H207" i="4"/>
  <c r="F207" i="4"/>
  <c r="J207" i="4" s="1"/>
  <c r="H159" i="4"/>
  <c r="F159" i="4"/>
  <c r="J209" i="4" l="1"/>
  <c r="J159" i="4"/>
  <c r="K159" i="4" s="1"/>
  <c r="J208" i="4"/>
  <c r="K208" i="4" s="1"/>
  <c r="J211" i="4"/>
  <c r="K209" i="4"/>
  <c r="K207" i="4"/>
  <c r="K211" i="4"/>
  <c r="H158" i="4" l="1"/>
  <c r="F158" i="4"/>
  <c r="J158" i="4" s="1"/>
  <c r="H157" i="4"/>
  <c r="F157" i="4"/>
  <c r="J157" i="4" s="1"/>
  <c r="H54" i="4"/>
  <c r="F54" i="4"/>
  <c r="J54" i="4" s="1"/>
  <c r="H30" i="4"/>
  <c r="F30" i="4"/>
  <c r="H29" i="4"/>
  <c r="F29" i="4"/>
  <c r="H28" i="4"/>
  <c r="F28" i="4"/>
  <c r="H27" i="4"/>
  <c r="F27" i="4"/>
  <c r="H22" i="4"/>
  <c r="F22" i="4"/>
  <c r="H21" i="4"/>
  <c r="F21" i="4"/>
  <c r="J29" i="4" l="1"/>
  <c r="J28" i="4"/>
  <c r="K28" i="4" s="1"/>
  <c r="J27" i="4"/>
  <c r="K27" i="4" s="1"/>
  <c r="J22" i="4"/>
  <c r="K22" i="4" s="1"/>
  <c r="J21" i="4"/>
  <c r="J30" i="4"/>
  <c r="K30" i="4" s="1"/>
  <c r="K157" i="4"/>
  <c r="K158" i="4"/>
  <c r="K54" i="4"/>
  <c r="K21" i="4"/>
  <c r="K29" i="4"/>
  <c r="H286" i="4"/>
  <c r="F286" i="4"/>
  <c r="H268" i="4"/>
  <c r="F268" i="4"/>
  <c r="H283" i="4"/>
  <c r="F283" i="4"/>
  <c r="H279" i="4"/>
  <c r="F279" i="4"/>
  <c r="H301" i="4"/>
  <c r="F301" i="4"/>
  <c r="H289" i="4"/>
  <c r="F289" i="4"/>
  <c r="H288" i="4"/>
  <c r="F288" i="4"/>
  <c r="H287" i="4"/>
  <c r="F287" i="4"/>
  <c r="H285" i="4"/>
  <c r="F285" i="4"/>
  <c r="H284" i="4"/>
  <c r="F284" i="4"/>
  <c r="H282" i="4"/>
  <c r="F282" i="4"/>
  <c r="H281" i="4"/>
  <c r="F281" i="4"/>
  <c r="H280" i="4"/>
  <c r="F280" i="4"/>
  <c r="H278" i="4"/>
  <c r="F278" i="4"/>
  <c r="H277" i="4"/>
  <c r="F277" i="4"/>
  <c r="H276" i="4"/>
  <c r="F276" i="4"/>
  <c r="H275" i="4"/>
  <c r="F275" i="4"/>
  <c r="H274" i="4"/>
  <c r="F274" i="4"/>
  <c r="H273" i="4"/>
  <c r="F273" i="4"/>
  <c r="H272" i="4"/>
  <c r="F272" i="4"/>
  <c r="H271" i="4"/>
  <c r="F271" i="4"/>
  <c r="H270" i="4"/>
  <c r="F270" i="4"/>
  <c r="H267" i="4"/>
  <c r="F267" i="4"/>
  <c r="H134" i="4"/>
  <c r="F134" i="4"/>
  <c r="H131" i="4"/>
  <c r="F131" i="4"/>
  <c r="H138" i="4"/>
  <c r="F138" i="4"/>
  <c r="H137" i="4"/>
  <c r="F137" i="4"/>
  <c r="H136" i="4"/>
  <c r="F136" i="4"/>
  <c r="H135" i="4"/>
  <c r="F135" i="4"/>
  <c r="H133" i="4"/>
  <c r="F133" i="4"/>
  <c r="H132" i="4"/>
  <c r="F132" i="4"/>
  <c r="H130" i="4"/>
  <c r="H129" i="4"/>
  <c r="J129" i="4"/>
  <c r="K129" i="4" s="1"/>
  <c r="H109" i="4"/>
  <c r="F109" i="4"/>
  <c r="J109" i="4" s="1"/>
  <c r="K109" i="4" s="1"/>
  <c r="F108" i="4"/>
  <c r="J108" i="4" s="1"/>
  <c r="K108" i="4" s="1"/>
  <c r="H107" i="4"/>
  <c r="F107" i="4"/>
  <c r="H106" i="4"/>
  <c r="F106" i="4"/>
  <c r="H105" i="4"/>
  <c r="F105" i="4"/>
  <c r="H104" i="4"/>
  <c r="F104" i="4"/>
  <c r="H103" i="4"/>
  <c r="F103" i="4"/>
  <c r="H102" i="4"/>
  <c r="F102" i="4"/>
  <c r="H101" i="4"/>
  <c r="F101" i="4"/>
  <c r="H100" i="4"/>
  <c r="F100" i="4"/>
  <c r="H99" i="4"/>
  <c r="F99" i="4"/>
  <c r="H98" i="4"/>
  <c r="F98" i="4"/>
  <c r="J98" i="4" l="1"/>
  <c r="K98" i="4" s="1"/>
  <c r="J100" i="4"/>
  <c r="K100" i="4" s="1"/>
  <c r="J102" i="4"/>
  <c r="K102" i="4" s="1"/>
  <c r="J104" i="4"/>
  <c r="K104" i="4" s="1"/>
  <c r="J106" i="4"/>
  <c r="K106" i="4" s="1"/>
  <c r="J132" i="4"/>
  <c r="K132" i="4" s="1"/>
  <c r="J135" i="4"/>
  <c r="K135" i="4" s="1"/>
  <c r="J137" i="4"/>
  <c r="K137" i="4" s="1"/>
  <c r="J131" i="4"/>
  <c r="K131" i="4" s="1"/>
  <c r="J267" i="4"/>
  <c r="J271" i="4"/>
  <c r="J273" i="4"/>
  <c r="J275" i="4"/>
  <c r="K275" i="4" s="1"/>
  <c r="J277" i="4"/>
  <c r="J280" i="4"/>
  <c r="J282" i="4"/>
  <c r="J285" i="4"/>
  <c r="J288" i="4"/>
  <c r="J301" i="4"/>
  <c r="J283" i="4"/>
  <c r="J286" i="4"/>
  <c r="K286" i="4" s="1"/>
  <c r="J99" i="4"/>
  <c r="K99" i="4" s="1"/>
  <c r="J101" i="4"/>
  <c r="K101" i="4" s="1"/>
  <c r="J103" i="4"/>
  <c r="K103" i="4" s="1"/>
  <c r="J105" i="4"/>
  <c r="K105" i="4" s="1"/>
  <c r="J107" i="4"/>
  <c r="K107" i="4" s="1"/>
  <c r="J130" i="4"/>
  <c r="K130" i="4" s="1"/>
  <c r="J133" i="4"/>
  <c r="K133" i="4" s="1"/>
  <c r="J136" i="4"/>
  <c r="K136" i="4" s="1"/>
  <c r="J138" i="4"/>
  <c r="K138" i="4" s="1"/>
  <c r="J134" i="4"/>
  <c r="K134" i="4" s="1"/>
  <c r="J270" i="4"/>
  <c r="K270" i="4" s="1"/>
  <c r="J272" i="4"/>
  <c r="J274" i="4"/>
  <c r="J276" i="4"/>
  <c r="K276" i="4" s="1"/>
  <c r="J278" i="4"/>
  <c r="K278" i="4" s="1"/>
  <c r="J281" i="4"/>
  <c r="J284" i="4"/>
  <c r="J287" i="4"/>
  <c r="K287" i="4" s="1"/>
  <c r="J289" i="4"/>
  <c r="K289" i="4" s="1"/>
  <c r="J279" i="4"/>
  <c r="K279" i="4" s="1"/>
  <c r="J268" i="4"/>
  <c r="K277" i="4"/>
  <c r="K282" i="4"/>
  <c r="K281" i="4"/>
  <c r="K271" i="4"/>
  <c r="K273" i="4"/>
  <c r="K285" i="4"/>
  <c r="K288" i="4"/>
  <c r="K301" i="4"/>
  <c r="K283" i="4"/>
  <c r="K268" i="4"/>
  <c r="K267" i="4"/>
  <c r="K272" i="4"/>
  <c r="K274" i="4"/>
  <c r="K284" i="4"/>
  <c r="K280" i="4"/>
  <c r="H240" i="4" l="1"/>
  <c r="F240" i="4"/>
  <c r="H156" i="4"/>
  <c r="F156" i="4"/>
  <c r="H153" i="4"/>
  <c r="F153" i="4"/>
  <c r="H151" i="4"/>
  <c r="F151" i="4"/>
  <c r="J151" i="4" s="1"/>
  <c r="H150" i="4"/>
  <c r="F150" i="4"/>
  <c r="H149" i="4"/>
  <c r="F149" i="4"/>
  <c r="J149" i="4" s="1"/>
  <c r="H148" i="4"/>
  <c r="F148" i="4"/>
  <c r="H147" i="4"/>
  <c r="F147" i="4"/>
  <c r="J147" i="4" s="1"/>
  <c r="J156" i="4" l="1"/>
  <c r="J148" i="4"/>
  <c r="K148" i="4" s="1"/>
  <c r="J150" i="4"/>
  <c r="J153" i="4"/>
  <c r="K153" i="4" s="1"/>
  <c r="J240" i="4"/>
  <c r="K240" i="4" s="1"/>
  <c r="K150" i="4"/>
  <c r="K149" i="4"/>
  <c r="K151" i="4"/>
  <c r="K156" i="4"/>
  <c r="K147" i="4"/>
  <c r="H248" i="4" l="1"/>
  <c r="F248" i="4"/>
  <c r="H246" i="4"/>
  <c r="F246" i="4"/>
  <c r="J246" i="4" s="1"/>
  <c r="H245" i="4"/>
  <c r="F245" i="4"/>
  <c r="H244" i="4"/>
  <c r="F244" i="4"/>
  <c r="J244" i="4" s="1"/>
  <c r="H243" i="4"/>
  <c r="F243" i="4"/>
  <c r="H229" i="4"/>
  <c r="F229" i="4"/>
  <c r="J229" i="4" s="1"/>
  <c r="K229" i="4" s="1"/>
  <c r="H20" i="4"/>
  <c r="F20" i="4"/>
  <c r="H11" i="4"/>
  <c r="F11" i="4"/>
  <c r="H10" i="4"/>
  <c r="F10" i="4"/>
  <c r="H9" i="4"/>
  <c r="F9" i="4"/>
  <c r="H8" i="4"/>
  <c r="F8" i="4"/>
  <c r="H7" i="4"/>
  <c r="F7" i="4"/>
  <c r="J11" i="4" l="1"/>
  <c r="J9" i="4"/>
  <c r="K9" i="4" s="1"/>
  <c r="J7" i="4"/>
  <c r="K7" i="4" s="1"/>
  <c r="J8" i="4"/>
  <c r="K8" i="4" s="1"/>
  <c r="J10" i="4"/>
  <c r="K10" i="4" s="1"/>
  <c r="J20" i="4"/>
  <c r="K20" i="4" s="1"/>
  <c r="J243" i="4"/>
  <c r="K243" i="4" s="1"/>
  <c r="J245" i="4"/>
  <c r="J248" i="4"/>
  <c r="K248" i="4" s="1"/>
  <c r="K246" i="4"/>
  <c r="K244" i="4"/>
  <c r="K245" i="4"/>
  <c r="K12" i="4"/>
  <c r="K11" i="4"/>
  <c r="H230" i="4" l="1"/>
  <c r="F230" i="4"/>
  <c r="H189" i="4"/>
  <c r="F189" i="4"/>
  <c r="J189" i="4" l="1"/>
  <c r="K189" i="4" s="1"/>
  <c r="J230" i="4"/>
  <c r="K230" i="4" s="1"/>
  <c r="F63" i="4"/>
  <c r="H206" i="4" l="1"/>
  <c r="F206" i="4"/>
  <c r="J206" i="4" l="1"/>
  <c r="K206" i="4" s="1"/>
  <c r="H188" i="4" l="1"/>
  <c r="F188" i="4"/>
  <c r="J188" i="4" l="1"/>
  <c r="K188" i="4" s="1"/>
  <c r="H242" i="4"/>
  <c r="F242" i="4"/>
  <c r="J242" i="4" s="1"/>
  <c r="H225" i="4"/>
  <c r="F225" i="4"/>
  <c r="J225" i="4" l="1"/>
  <c r="K225" i="4"/>
  <c r="K242" i="4"/>
  <c r="H241" i="4"/>
  <c r="F241" i="4"/>
  <c r="H239" i="4"/>
  <c r="F239" i="4"/>
  <c r="H238" i="4"/>
  <c r="F238" i="4"/>
  <c r="H237" i="4"/>
  <c r="F237" i="4"/>
  <c r="H89" i="4"/>
  <c r="F89" i="4"/>
  <c r="H85" i="4"/>
  <c r="F85" i="4"/>
  <c r="H84" i="4"/>
  <c r="F84" i="4"/>
  <c r="H78" i="4"/>
  <c r="F78" i="4"/>
  <c r="H77" i="4"/>
  <c r="F77" i="4"/>
  <c r="H76" i="4"/>
  <c r="F76" i="4"/>
  <c r="J76" i="4" l="1"/>
  <c r="J78" i="4"/>
  <c r="K78" i="4" s="1"/>
  <c r="J85" i="4"/>
  <c r="J237" i="4"/>
  <c r="K237" i="4" s="1"/>
  <c r="J239" i="4"/>
  <c r="K239" i="4" s="1"/>
  <c r="J77" i="4"/>
  <c r="K77" i="4" s="1"/>
  <c r="J84" i="4"/>
  <c r="K84" i="4" s="1"/>
  <c r="J89" i="4"/>
  <c r="J238" i="4"/>
  <c r="K238" i="4" s="1"/>
  <c r="J241" i="4"/>
  <c r="K241" i="4" s="1"/>
  <c r="K76" i="4"/>
  <c r="K85" i="4"/>
  <c r="K89" i="4"/>
  <c r="H190" i="4"/>
  <c r="F190" i="4"/>
  <c r="J190" i="4" l="1"/>
  <c r="K190" i="4"/>
  <c r="H56" i="4"/>
  <c r="F56" i="4"/>
  <c r="J56" i="4" s="1"/>
  <c r="K56" i="4" l="1"/>
  <c r="H236" i="4" l="1"/>
  <c r="F236" i="4"/>
  <c r="J236" i="4" s="1"/>
  <c r="K236" i="4" s="1"/>
  <c r="H235" i="4"/>
  <c r="F235" i="4"/>
  <c r="J235" i="4" s="1"/>
  <c r="K235" i="4" s="1"/>
  <c r="H234" i="4"/>
  <c r="J234" i="4"/>
  <c r="K234" i="4" s="1"/>
  <c r="J233" i="4"/>
  <c r="K233" i="4" s="1"/>
  <c r="H232" i="4"/>
  <c r="F232" i="4"/>
  <c r="H231" i="4"/>
  <c r="F231" i="4"/>
  <c r="H228" i="4"/>
  <c r="F228" i="4"/>
  <c r="H227" i="4"/>
  <c r="F227" i="4"/>
  <c r="J227" i="4" s="1"/>
  <c r="K227" i="4" s="1"/>
  <c r="H226" i="4"/>
  <c r="F226" i="4"/>
  <c r="H155" i="4"/>
  <c r="F155" i="4"/>
  <c r="J155" i="4" s="1"/>
  <c r="H154" i="4"/>
  <c r="F154" i="4"/>
  <c r="J231" i="4" l="1"/>
  <c r="K231" i="4" s="1"/>
  <c r="J154" i="4"/>
  <c r="J226" i="4"/>
  <c r="K226" i="4" s="1"/>
  <c r="J228" i="4"/>
  <c r="K228" i="4" s="1"/>
  <c r="J232" i="4"/>
  <c r="K232" i="4" s="1"/>
  <c r="K155" i="4"/>
  <c r="K154" i="4"/>
  <c r="H75" i="4" l="1"/>
  <c r="F75" i="4"/>
  <c r="J75" i="4" s="1"/>
  <c r="H64" i="4"/>
  <c r="F64" i="4"/>
  <c r="J64" i="4" s="1"/>
  <c r="H63" i="4"/>
  <c r="J63" i="4" s="1"/>
  <c r="H62" i="4"/>
  <c r="F62" i="4"/>
  <c r="J62" i="4" s="1"/>
  <c r="H61" i="4"/>
  <c r="F61" i="4"/>
  <c r="H60" i="4"/>
  <c r="F60" i="4"/>
  <c r="J60" i="4" s="1"/>
  <c r="H59" i="4"/>
  <c r="F59" i="4"/>
  <c r="H58" i="4"/>
  <c r="F58" i="4"/>
  <c r="J58" i="4" s="1"/>
  <c r="J59" i="4" l="1"/>
  <c r="J61" i="4"/>
  <c r="K58" i="4"/>
  <c r="K59" i="4"/>
  <c r="K60" i="4"/>
  <c r="K61" i="4"/>
  <c r="K62" i="4"/>
  <c r="K63" i="4"/>
  <c r="K64" i="4"/>
  <c r="K75" i="4"/>
  <c r="F48" i="4"/>
  <c r="H48" i="4"/>
  <c r="F49" i="4"/>
  <c r="H49" i="4"/>
  <c r="F50" i="4"/>
  <c r="H50" i="4"/>
  <c r="F51" i="4"/>
  <c r="H51" i="4"/>
  <c r="F52" i="4"/>
  <c r="H52" i="4"/>
  <c r="F53" i="4"/>
  <c r="H53" i="4"/>
  <c r="F55" i="4"/>
  <c r="H55" i="4"/>
  <c r="F57" i="4"/>
  <c r="H57" i="4"/>
  <c r="J52" i="4" l="1"/>
  <c r="J48" i="4"/>
  <c r="J55" i="4"/>
  <c r="K55" i="4" s="1"/>
  <c r="J50" i="4"/>
  <c r="K50" i="4" s="1"/>
  <c r="J57" i="4"/>
  <c r="J53" i="4"/>
  <c r="J51" i="4"/>
  <c r="K51" i="4" s="1"/>
  <c r="J49" i="4"/>
  <c r="K49" i="4" s="1"/>
  <c r="K57" i="4"/>
  <c r="K53" i="4"/>
  <c r="K52" i="4"/>
  <c r="K48" i="4"/>
  <c r="F184" i="4" l="1"/>
  <c r="H184" i="4"/>
  <c r="F185" i="4"/>
  <c r="H185" i="4"/>
  <c r="F191" i="4"/>
  <c r="H191" i="4"/>
  <c r="F192" i="4"/>
  <c r="H192" i="4"/>
  <c r="F194" i="4"/>
  <c r="H194" i="4"/>
  <c r="F205" i="4"/>
  <c r="H205" i="4"/>
  <c r="F193" i="4"/>
  <c r="H193" i="4"/>
  <c r="J185" i="4" l="1"/>
  <c r="J205" i="4"/>
  <c r="K205" i="4" s="1"/>
  <c r="J192" i="4"/>
  <c r="K192" i="4" s="1"/>
  <c r="J193" i="4"/>
  <c r="K193" i="4" s="1"/>
  <c r="J194" i="4"/>
  <c r="J191" i="4"/>
  <c r="K191" i="4" s="1"/>
  <c r="J184" i="4"/>
  <c r="K184" i="4" s="1"/>
  <c r="K194" i="4"/>
  <c r="K185" i="4"/>
  <c r="H186" i="4"/>
  <c r="F186" i="4"/>
  <c r="J186" i="4" l="1"/>
  <c r="K186" i="4"/>
  <c r="G23" i="7" l="1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J12" i="7"/>
  <c r="G12" i="7"/>
  <c r="E12" i="7"/>
  <c r="J11" i="7"/>
  <c r="G11" i="7"/>
  <c r="E11" i="7"/>
  <c r="J10" i="7"/>
  <c r="G10" i="7"/>
  <c r="E10" i="7"/>
  <c r="I13" i="7" l="1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F1" i="4" l="1"/>
  <c r="G1" i="4"/>
  <c r="I1" i="4"/>
  <c r="K1" i="4" l="1"/>
  <c r="L1" i="4" s="1"/>
</calcChain>
</file>

<file path=xl/sharedStrings.xml><?xml version="1.0" encoding="utf-8"?>
<sst xmlns="http://schemas.openxmlformats.org/spreadsheetml/2006/main" count="1479" uniqueCount="489">
  <si>
    <t>Mid-term</t>
  </si>
  <si>
    <t>Final</t>
  </si>
  <si>
    <t>C.P.  10%</t>
  </si>
  <si>
    <t>Total</t>
  </si>
  <si>
    <t>FORMAT SAMPLE</t>
  </si>
  <si>
    <t>Grade</t>
  </si>
  <si>
    <t>No.</t>
  </si>
  <si>
    <t>Name</t>
  </si>
  <si>
    <t>Sex</t>
  </si>
  <si>
    <t>ID</t>
  </si>
  <si>
    <t>Foundations-1 (45%)</t>
  </si>
  <si>
    <t>F</t>
  </si>
  <si>
    <t>M</t>
  </si>
  <si>
    <t>Mid-Term = 45%; Final = 45%, C.P (Class Participation) = 10%, A= 100%-90%, B=89%-80%, C= 79%-65%, D= 64%-50%, F= Under 50%</t>
  </si>
  <si>
    <t>Time: 6:00-7:30 PM</t>
  </si>
  <si>
    <t>Time: 3:30-5:00 PM</t>
  </si>
  <si>
    <t>Level:  Pre-Beginner2/A</t>
  </si>
  <si>
    <r>
      <t>GENERAL ENGLISH RESULT - TERM: 8</t>
    </r>
    <r>
      <rPr>
        <b/>
        <vertAlign val="superscript"/>
        <sz val="18"/>
        <color indexed="12"/>
        <rFont val="Arial"/>
        <family val="2"/>
      </rPr>
      <t>th</t>
    </r>
    <r>
      <rPr>
        <b/>
        <sz val="18"/>
        <color indexed="12"/>
        <rFont val="Arial"/>
        <family val="2"/>
      </rPr>
      <t>-December-2010</t>
    </r>
    <r>
      <rPr>
        <b/>
        <sz val="9"/>
        <color indexed="12"/>
        <rFont val="Arial"/>
        <family val="2"/>
      </rPr>
      <t/>
    </r>
  </si>
  <si>
    <t>Room:       Banteay Srey                                                                       Level:  Pre-Beginner/1B</t>
  </si>
  <si>
    <t>Instructor: Mr. Loeung Sophat                                                               Time: 3:30-5:00 PM</t>
  </si>
  <si>
    <t>Other</t>
  </si>
  <si>
    <t>01855</t>
  </si>
  <si>
    <t>01944</t>
  </si>
  <si>
    <t>01904</t>
  </si>
  <si>
    <t>01936</t>
  </si>
  <si>
    <t>01880</t>
  </si>
  <si>
    <t>01782</t>
  </si>
  <si>
    <t>01881</t>
  </si>
  <si>
    <t>01760</t>
  </si>
  <si>
    <t>01889</t>
  </si>
  <si>
    <t>01874</t>
  </si>
  <si>
    <t>01781</t>
  </si>
  <si>
    <t>01922</t>
  </si>
  <si>
    <t>01882</t>
  </si>
  <si>
    <t>01808</t>
  </si>
  <si>
    <t>Mid-Term = 45%; Final = 45%</t>
  </si>
  <si>
    <t>C.P (Class Participation) = 10%</t>
  </si>
  <si>
    <t>A= 100%-90%, B=89%-80%, C= 79%-65%, D= 64%-50%, F= Under 50%</t>
  </si>
  <si>
    <t>Level:  Pre-Beginner 1/A</t>
  </si>
  <si>
    <t xml:space="preserve"> </t>
  </si>
  <si>
    <t xml:space="preserve">Instructor: Mr. Loeung Sophat                                              </t>
  </si>
  <si>
    <t>Level:  Pre-Beginner 1/E1</t>
  </si>
  <si>
    <t>Level:  Pre-Beginner 1/E2</t>
  </si>
  <si>
    <t>,</t>
  </si>
  <si>
    <t>Instructor:  Ms. Ty Sothida</t>
  </si>
  <si>
    <t>Level:  Pre-Beginner2/E1</t>
  </si>
  <si>
    <t>Level:  Pre-Beginner2/E2</t>
  </si>
  <si>
    <t>Level:  Pre-Beginner2/E3</t>
  </si>
  <si>
    <t>Foundations-2 (45%)</t>
  </si>
  <si>
    <t xml:space="preserve">Room:        Neak Pean                                                                                 </t>
  </si>
  <si>
    <t xml:space="preserve">Instructor: Mr. Hing Cheu                                                       </t>
  </si>
  <si>
    <t xml:space="preserve">Room:        Takeo                                                                                </t>
  </si>
  <si>
    <t xml:space="preserve">GENERAL ENGLISH RESULT - TERM:   01 October 2019 (01 October 2019 - 31 December 2019 )        </t>
  </si>
  <si>
    <t>Remark</t>
  </si>
  <si>
    <t xml:space="preserve">Room:         Pre Rup                                                                            </t>
  </si>
  <si>
    <t>Instructor:  Mr. Touch Puthsothea</t>
  </si>
  <si>
    <t xml:space="preserve">Room:        Preah Khan                                                                        </t>
  </si>
  <si>
    <t xml:space="preserve">Room:        Kampong Chhnang                                                                         </t>
  </si>
  <si>
    <t>Instructor:  Ms. Thorn Bunthen</t>
  </si>
  <si>
    <t xml:space="preserve">Room:           London, API School                                                                          </t>
  </si>
  <si>
    <t xml:space="preserve">Room:       Beijing, API School                                                                                        </t>
  </si>
  <si>
    <t xml:space="preserve">Instructor: Mr. Than Bunthat                                                               </t>
  </si>
  <si>
    <t xml:space="preserve">Instructor: Mr. Dam Kimsan                                                                </t>
  </si>
  <si>
    <t>CHANG  CHANVEY</t>
  </si>
  <si>
    <t>12514</t>
  </si>
  <si>
    <t>CHHANG SOPHOL</t>
  </si>
  <si>
    <t>12444</t>
  </si>
  <si>
    <t>CHHEM SOKEA</t>
  </si>
  <si>
    <t>12529</t>
  </si>
  <si>
    <t>CHHENG RYSA</t>
  </si>
  <si>
    <t>12531</t>
  </si>
  <si>
    <t>CHHENG SREY MOM</t>
  </si>
  <si>
    <t>12349</t>
  </si>
  <si>
    <t>CHUMSEREY MONGKOL</t>
  </si>
  <si>
    <t>12487</t>
  </si>
  <si>
    <t>EM KIMSOPHEAK</t>
  </si>
  <si>
    <t>12258</t>
  </si>
  <si>
    <t>HENG RATHANA</t>
  </si>
  <si>
    <t>12452</t>
  </si>
  <si>
    <t>HO BUNHAK</t>
  </si>
  <si>
    <t>12415</t>
  </si>
  <si>
    <t>HOUR NAPHA</t>
  </si>
  <si>
    <t>12385</t>
  </si>
  <si>
    <t>KHOUN CHENDA</t>
  </si>
  <si>
    <t>12255</t>
  </si>
  <si>
    <t>KHUT NITA</t>
  </si>
  <si>
    <t>12527</t>
  </si>
  <si>
    <t>KONG MEAS VOLEAK</t>
  </si>
  <si>
    <t>12532</t>
  </si>
  <si>
    <t>KOUNH KORN</t>
  </si>
  <si>
    <t>12158</t>
  </si>
  <si>
    <t>LIM NONG NGOUN</t>
  </si>
  <si>
    <t>12528</t>
  </si>
  <si>
    <t>LONG CHAN BOTY</t>
  </si>
  <si>
    <t>12250</t>
  </si>
  <si>
    <t>LOURM LISA</t>
  </si>
  <si>
    <t>12526</t>
  </si>
  <si>
    <t>MONG SREYNA</t>
  </si>
  <si>
    <t>12448</t>
  </si>
  <si>
    <t>PHAL PHAPHUT</t>
  </si>
  <si>
    <t>12445</t>
  </si>
  <si>
    <t>PUM PINDA</t>
  </si>
  <si>
    <t>09100</t>
  </si>
  <si>
    <t>ROEURN SARITH</t>
  </si>
  <si>
    <t>12447</t>
  </si>
  <si>
    <t>ROEURN SREYNITH</t>
  </si>
  <si>
    <t>12451</t>
  </si>
  <si>
    <t>RUETH VIROTH</t>
  </si>
  <si>
    <t>11857</t>
  </si>
  <si>
    <t>SOTHEA PISITH</t>
  </si>
  <si>
    <t>12186</t>
  </si>
  <si>
    <t>BIN ROTHA</t>
  </si>
  <si>
    <t>12290</t>
  </si>
  <si>
    <t>CHEA RITHY</t>
  </si>
  <si>
    <t>12256</t>
  </si>
  <si>
    <t>CHEAB PHOL PICH KHEMA</t>
  </si>
  <si>
    <t>12225</t>
  </si>
  <si>
    <t>CHEAT CHANOUKSA</t>
  </si>
  <si>
    <t>12224</t>
  </si>
  <si>
    <t>CHHEOURM CHENHEI</t>
  </si>
  <si>
    <t>12431</t>
  </si>
  <si>
    <t>CHHO PANHAVORN</t>
  </si>
  <si>
    <t>12423</t>
  </si>
  <si>
    <t>CHHONG MAKARA</t>
  </si>
  <si>
    <t>12146</t>
  </si>
  <si>
    <t>CHHOUN CHHORVOAN</t>
  </si>
  <si>
    <t>12435</t>
  </si>
  <si>
    <t>CHHOUR VIREAKYUTH</t>
  </si>
  <si>
    <t>12152</t>
  </si>
  <si>
    <t>CHOUR KEORITHEA</t>
  </si>
  <si>
    <t>12425</t>
  </si>
  <si>
    <t>DOR PHIMEAN</t>
  </si>
  <si>
    <t>12264</t>
  </si>
  <si>
    <t>EANG SEAVNEANG</t>
  </si>
  <si>
    <t>12434</t>
  </si>
  <si>
    <t>HENG SOK AN</t>
  </si>
  <si>
    <t>12430</t>
  </si>
  <si>
    <t>KE SOVANMONY</t>
  </si>
  <si>
    <t>12308</t>
  </si>
  <si>
    <t>LEN CHOMPEY</t>
  </si>
  <si>
    <t>12427</t>
  </si>
  <si>
    <t>LUONG YOR CHHINH</t>
  </si>
  <si>
    <t>12391</t>
  </si>
  <si>
    <t>LUONG YOR HINH</t>
  </si>
  <si>
    <t>12394</t>
  </si>
  <si>
    <t>MOLINOCH PANOHONG FA</t>
  </si>
  <si>
    <t>12154</t>
  </si>
  <si>
    <t>Mout Tep Anan</t>
  </si>
  <si>
    <t>12471</t>
  </si>
  <si>
    <t>PHAT PANHA DAVY</t>
  </si>
  <si>
    <t>12226</t>
  </si>
  <si>
    <t>PHAT ROZA</t>
  </si>
  <si>
    <t>12506</t>
  </si>
  <si>
    <t>PHON SOVANN</t>
  </si>
  <si>
    <t>12261</t>
  </si>
  <si>
    <t>RAIN SOTHEARA</t>
  </si>
  <si>
    <t>12300</t>
  </si>
  <si>
    <t>RANG SREYRATH</t>
  </si>
  <si>
    <t>12428</t>
  </si>
  <si>
    <t>Sear Vutha</t>
  </si>
  <si>
    <t>12392</t>
  </si>
  <si>
    <t>SENG HONGMEY</t>
  </si>
  <si>
    <t>12388</t>
  </si>
  <si>
    <t>SENG MENG HEANG</t>
  </si>
  <si>
    <t>12273</t>
  </si>
  <si>
    <t>SEY SOKHENG</t>
  </si>
  <si>
    <t>12422</t>
  </si>
  <si>
    <t>SOM THINA</t>
  </si>
  <si>
    <t>12315</t>
  </si>
  <si>
    <t>SOR SIDETH</t>
  </si>
  <si>
    <t>12398</t>
  </si>
  <si>
    <t>SOUN SROS</t>
  </si>
  <si>
    <t>12148</t>
  </si>
  <si>
    <t>TENG MAKARA</t>
  </si>
  <si>
    <t>12437</t>
  </si>
  <si>
    <t>TENG TONTAN</t>
  </si>
  <si>
    <t>12468</t>
  </si>
  <si>
    <t>THA SAK MACH</t>
  </si>
  <si>
    <t>12390</t>
  </si>
  <si>
    <t>THAN RATHANA</t>
  </si>
  <si>
    <t>12512</t>
  </si>
  <si>
    <t>THOUN REAKSA</t>
  </si>
  <si>
    <t>12429</t>
  </si>
  <si>
    <t>THY THEARY</t>
  </si>
  <si>
    <t>12295</t>
  </si>
  <si>
    <t>VETH JANJERSEAN</t>
  </si>
  <si>
    <t>12316</t>
  </si>
  <si>
    <t>VOEUN KAKTHA</t>
  </si>
  <si>
    <t>12260</t>
  </si>
  <si>
    <t>YEM SONITA</t>
  </si>
  <si>
    <t>12292</t>
  </si>
  <si>
    <t>YET VANNAK</t>
  </si>
  <si>
    <t>12073</t>
  </si>
  <si>
    <t>ART KRI STIAN</t>
  </si>
  <si>
    <t>12332</t>
  </si>
  <si>
    <t>BO SOPHEAKTRA</t>
  </si>
  <si>
    <t>12195</t>
  </si>
  <si>
    <t>CHEAT KHEMERA</t>
  </si>
  <si>
    <t>12499</t>
  </si>
  <si>
    <t>CHEP PISOEUR</t>
  </si>
  <si>
    <t>12338</t>
  </si>
  <si>
    <t>DOEUM SOKMEAN</t>
  </si>
  <si>
    <t>12355</t>
  </si>
  <si>
    <t>EK SOVANNMONYNEATH</t>
  </si>
  <si>
    <t>12319</t>
  </si>
  <si>
    <t>HENG SAKADA</t>
  </si>
  <si>
    <t>12331</t>
  </si>
  <si>
    <t>HING ROUEN</t>
  </si>
  <si>
    <t>12467</t>
  </si>
  <si>
    <t>HOEURN THAVERY</t>
  </si>
  <si>
    <t>12340</t>
  </si>
  <si>
    <t>HOR MEY MEY</t>
  </si>
  <si>
    <t>12334</t>
  </si>
  <si>
    <t>KOUT REAKSA</t>
  </si>
  <si>
    <t>12465</t>
  </si>
  <si>
    <t>LA MALINA</t>
  </si>
  <si>
    <t>12518</t>
  </si>
  <si>
    <t>LACH THAILY</t>
  </si>
  <si>
    <t>12464</t>
  </si>
  <si>
    <t>LEANG KANHA</t>
  </si>
  <si>
    <t>12530</t>
  </si>
  <si>
    <t>LOEUM SEYHA</t>
  </si>
  <si>
    <t>12373</t>
  </si>
  <si>
    <t>LOK VISOTH</t>
  </si>
  <si>
    <t>12322</t>
  </si>
  <si>
    <t>NAT KOMA</t>
  </si>
  <si>
    <t>12493</t>
  </si>
  <si>
    <t>NOL VANNET</t>
  </si>
  <si>
    <t>12486</t>
  </si>
  <si>
    <t>NUL KAKAKDA</t>
  </si>
  <si>
    <t>12459</t>
  </si>
  <si>
    <t>OUK SOUNSONGVAT</t>
  </si>
  <si>
    <t>12525</t>
  </si>
  <si>
    <t>PHAI CHANTHEANG</t>
  </si>
  <si>
    <t>12333</t>
  </si>
  <si>
    <t>PHAT RAN SOKPHARY</t>
  </si>
  <si>
    <t>12484</t>
  </si>
  <si>
    <t>PICH PY</t>
  </si>
  <si>
    <t>12454</t>
  </si>
  <si>
    <t>PIROM CHANSOPANHA</t>
  </si>
  <si>
    <t>12516</t>
  </si>
  <si>
    <t>RANG JAME</t>
  </si>
  <si>
    <t>12194</t>
  </si>
  <si>
    <t>REM PANHA</t>
  </si>
  <si>
    <t>12439</t>
  </si>
  <si>
    <t>RON NONGMAY</t>
  </si>
  <si>
    <t>12191</t>
  </si>
  <si>
    <t>ROS CHENG HEANG</t>
  </si>
  <si>
    <t>12363</t>
  </si>
  <si>
    <t>RUN CHANNTORNG</t>
  </si>
  <si>
    <t>12193</t>
  </si>
  <si>
    <t>SANG SOCHARB</t>
  </si>
  <si>
    <t>12153</t>
  </si>
  <si>
    <t>SENG SO NITA</t>
  </si>
  <si>
    <t>12335</t>
  </si>
  <si>
    <t>SENG SOPHARY</t>
  </si>
  <si>
    <t>12519</t>
  </si>
  <si>
    <t>SIV PISETH</t>
  </si>
  <si>
    <t>12510</t>
  </si>
  <si>
    <t>SOTH PHALLY</t>
  </si>
  <si>
    <t>12446</t>
  </si>
  <si>
    <t>SOUN SOVANARATH</t>
  </si>
  <si>
    <t>12424</t>
  </si>
  <si>
    <t>SRON SOPHAT</t>
  </si>
  <si>
    <t>12389</t>
  </si>
  <si>
    <t>VANN DAVEN</t>
  </si>
  <si>
    <t>12192</t>
  </si>
  <si>
    <t>VAUNG LADALEN</t>
  </si>
  <si>
    <t>12328</t>
  </si>
  <si>
    <t>VEN THYDA</t>
  </si>
  <si>
    <t>12365</t>
  </si>
  <si>
    <t>VETH VATHANA</t>
  </si>
  <si>
    <t>12370</t>
  </si>
  <si>
    <t>YOEURN RAVY</t>
  </si>
  <si>
    <t>10676</t>
  </si>
  <si>
    <t>YU KININ</t>
  </si>
  <si>
    <t>12507</t>
  </si>
  <si>
    <t>CHAR VONG</t>
  </si>
  <si>
    <t>11893</t>
  </si>
  <si>
    <t>CHHEA SREY NITH</t>
  </si>
  <si>
    <t>12479</t>
  </si>
  <si>
    <t>CHHOUT TIK</t>
  </si>
  <si>
    <t>12031</t>
  </si>
  <si>
    <t>HONG SOTHY</t>
  </si>
  <si>
    <t>11951</t>
  </si>
  <si>
    <t>KHUN THONGHOUT</t>
  </si>
  <si>
    <t>07980</t>
  </si>
  <si>
    <t>PHA SOPHEAP</t>
  </si>
  <si>
    <t>11953</t>
  </si>
  <si>
    <t>REAN SAMORT</t>
  </si>
  <si>
    <t>12358</t>
  </si>
  <si>
    <t>SOUT BORIN</t>
  </si>
  <si>
    <t>12084</t>
  </si>
  <si>
    <t>THOEUM CHAMNAN</t>
  </si>
  <si>
    <t>12533</t>
  </si>
  <si>
    <t>THOL SOTHEARAD</t>
  </si>
  <si>
    <t>11948</t>
  </si>
  <si>
    <t>THOUN MEYLY</t>
  </si>
  <si>
    <t>12103</t>
  </si>
  <si>
    <t>VONG HARTEY</t>
  </si>
  <si>
    <t>07093</t>
  </si>
  <si>
    <t>Y HUYER</t>
  </si>
  <si>
    <t>12351</t>
  </si>
  <si>
    <t>CHHAY MENG HONG</t>
  </si>
  <si>
    <t>11974</t>
  </si>
  <si>
    <t>CHHOM KEOCHHORPUAN</t>
  </si>
  <si>
    <t>12432</t>
  </si>
  <si>
    <t>DOEUN SREYNA</t>
  </si>
  <si>
    <t>11969</t>
  </si>
  <si>
    <t>ENG RATANAK</t>
  </si>
  <si>
    <t>11937</t>
  </si>
  <si>
    <t>HAS CHANTHEON</t>
  </si>
  <si>
    <t>11968</t>
  </si>
  <si>
    <t>HENG CHANTRA</t>
  </si>
  <si>
    <t>12125</t>
  </si>
  <si>
    <t>HENG LINDA</t>
  </si>
  <si>
    <t>12438</t>
  </si>
  <si>
    <t>KANN MENG LEAP</t>
  </si>
  <si>
    <t>11900</t>
  </si>
  <si>
    <t>KHIEV PHEAKDEYOUDAM</t>
  </si>
  <si>
    <t>12004</t>
  </si>
  <si>
    <t>LON SETYA</t>
  </si>
  <si>
    <t>12018</t>
  </si>
  <si>
    <t>MANG SENGHOUR</t>
  </si>
  <si>
    <t>12497</t>
  </si>
  <si>
    <t>MENG HOK SENG</t>
  </si>
  <si>
    <t>12011</t>
  </si>
  <si>
    <t>MOEUT TOLA</t>
  </si>
  <si>
    <t>12014</t>
  </si>
  <si>
    <t>NEANG MARADY</t>
  </si>
  <si>
    <t>12386</t>
  </si>
  <si>
    <t>OKCHAN SOPHEA</t>
  </si>
  <si>
    <t>12035</t>
  </si>
  <si>
    <t>ON DANETH</t>
  </si>
  <si>
    <t>11998</t>
  </si>
  <si>
    <t>ON NALIN</t>
  </si>
  <si>
    <t>12002</t>
  </si>
  <si>
    <t>PHORN LYHOUNG</t>
  </si>
  <si>
    <t>12482</t>
  </si>
  <si>
    <t>REM SREYROTH</t>
  </si>
  <si>
    <t>12395</t>
  </si>
  <si>
    <t>SENG NESAL</t>
  </si>
  <si>
    <t>11970</t>
  </si>
  <si>
    <t>SOENG SOENH</t>
  </si>
  <si>
    <t>11997</t>
  </si>
  <si>
    <t>SOK SREYNEATH</t>
  </si>
  <si>
    <t>11928</t>
  </si>
  <si>
    <t>SUN KIMYENG</t>
  </si>
  <si>
    <t>11919</t>
  </si>
  <si>
    <t>TAN SOK VISAL</t>
  </si>
  <si>
    <t>11891</t>
  </si>
  <si>
    <t>VAING DAVID</t>
  </si>
  <si>
    <t>12500</t>
  </si>
  <si>
    <t>VONG PHANHA</t>
  </si>
  <si>
    <t>11993</t>
  </si>
  <si>
    <t>YEM LYJING</t>
  </si>
  <si>
    <t>12397</t>
  </si>
  <si>
    <t>CHAP HOURSAN</t>
  </si>
  <si>
    <t>12041</t>
  </si>
  <si>
    <t>CHHEAN TITHSOKVISAL</t>
  </si>
  <si>
    <t>12048</t>
  </si>
  <si>
    <t>HENG VOLEAK</t>
  </si>
  <si>
    <t>12440</t>
  </si>
  <si>
    <t>HO LIFONG</t>
  </si>
  <si>
    <t>12387</t>
  </si>
  <si>
    <t>HOUT MONOREA</t>
  </si>
  <si>
    <t>12045</t>
  </si>
  <si>
    <t>HUN LIYA</t>
  </si>
  <si>
    <t>10858</t>
  </si>
  <si>
    <t>KHIEV LY</t>
  </si>
  <si>
    <t>12052</t>
  </si>
  <si>
    <t>KOB ARIPHIN</t>
  </si>
  <si>
    <t>12106</t>
  </si>
  <si>
    <t>LAY MOUYLENG</t>
  </si>
  <si>
    <t>12046</t>
  </si>
  <si>
    <t>LY SOK PISAL</t>
  </si>
  <si>
    <t>12128</t>
  </si>
  <si>
    <t>LY SUNDY</t>
  </si>
  <si>
    <t>12016</t>
  </si>
  <si>
    <t>MOEUT SAKHIN</t>
  </si>
  <si>
    <t>11987</t>
  </si>
  <si>
    <t>NGOUN LYHEANG</t>
  </si>
  <si>
    <t>12122</t>
  </si>
  <si>
    <t>NOCH KHEMRA</t>
  </si>
  <si>
    <t>12107</t>
  </si>
  <si>
    <t>PHA SOKREAKSA</t>
  </si>
  <si>
    <t>12130</t>
  </si>
  <si>
    <t>PHUT SAM ANN</t>
  </si>
  <si>
    <t>12062</t>
  </si>
  <si>
    <t>PROM OREGANO</t>
  </si>
  <si>
    <t>12098</t>
  </si>
  <si>
    <t>SIM SOCHEATA</t>
  </si>
  <si>
    <t>12502</t>
  </si>
  <si>
    <t>SO MONYOUDOM</t>
  </si>
  <si>
    <t>12129</t>
  </si>
  <si>
    <t>SOPHARL VANNEY</t>
  </si>
  <si>
    <t>11971</t>
  </si>
  <si>
    <t>SUY SAVCHHUN</t>
  </si>
  <si>
    <t>12140</t>
  </si>
  <si>
    <t>TENG MENGHOUR</t>
  </si>
  <si>
    <t>12127</t>
  </si>
  <si>
    <t>THAN KANET</t>
  </si>
  <si>
    <t>12099</t>
  </si>
  <si>
    <t>UNG KIMLENG</t>
  </si>
  <si>
    <t>12063</t>
  </si>
  <si>
    <t>YANG YUTH</t>
  </si>
  <si>
    <t>12139</t>
  </si>
  <si>
    <t>CHANTHA VANNARONG</t>
  </si>
  <si>
    <t>12350</t>
  </si>
  <si>
    <t>CHET VONGDY</t>
  </si>
  <si>
    <t>12310</t>
  </si>
  <si>
    <t>CHOT UDDOMONY</t>
  </si>
  <si>
    <t>12321</t>
  </si>
  <si>
    <t>ENG Y THOR</t>
  </si>
  <si>
    <t>12375</t>
  </si>
  <si>
    <t>HAM DAVIT</t>
  </si>
  <si>
    <t>12190</t>
  </si>
  <si>
    <t>HEAK SOKSREYPOV</t>
  </si>
  <si>
    <t>12138</t>
  </si>
  <si>
    <t>HEM VISA</t>
  </si>
  <si>
    <t>12228</t>
  </si>
  <si>
    <t>HOEURNG KIM HONG</t>
  </si>
  <si>
    <t>12336</t>
  </si>
  <si>
    <t>HOR BUNRAVY</t>
  </si>
  <si>
    <t>12282</t>
  </si>
  <si>
    <t>HY GITAN</t>
  </si>
  <si>
    <t>12149</t>
  </si>
  <si>
    <t>LAK SIVEMEY</t>
  </si>
  <si>
    <t>12137</t>
  </si>
  <si>
    <t>LEAV MEINEANG</t>
  </si>
  <si>
    <t>12305</t>
  </si>
  <si>
    <t>MEN PISETH</t>
  </si>
  <si>
    <t>12520</t>
  </si>
  <si>
    <t>MENG CHANNTHLA</t>
  </si>
  <si>
    <t>12381</t>
  </si>
  <si>
    <t>MLISS CHAMNAN</t>
  </si>
  <si>
    <t>12377</t>
  </si>
  <si>
    <t>OENG BUNCHHAY</t>
  </si>
  <si>
    <t>12083</t>
  </si>
  <si>
    <t>OEUN SOMATHEA</t>
  </si>
  <si>
    <t>12212</t>
  </si>
  <si>
    <t>ORN LOUM</t>
  </si>
  <si>
    <t>12271</t>
  </si>
  <si>
    <t>OUM SIEKOUNITA</t>
  </si>
  <si>
    <t>11841</t>
  </si>
  <si>
    <t>PHATH SOPHEANN</t>
  </si>
  <si>
    <t>12337</t>
  </si>
  <si>
    <t>POEUY PICHSOVANNARA</t>
  </si>
  <si>
    <t>12298</t>
  </si>
  <si>
    <t>POV HOKLY</t>
  </si>
  <si>
    <t>11665</t>
  </si>
  <si>
    <t>PRUM SOLEAP</t>
  </si>
  <si>
    <t>12230</t>
  </si>
  <si>
    <t>SANG SREYNET</t>
  </si>
  <si>
    <t>12187</t>
  </si>
  <si>
    <t>SET SONTHRY</t>
  </si>
  <si>
    <t>12419</t>
  </si>
  <si>
    <t>SIE CHINNARA</t>
  </si>
  <si>
    <t>12376</t>
  </si>
  <si>
    <t>SIENG SOVATHNA</t>
  </si>
  <si>
    <t>12299</t>
  </si>
  <si>
    <t>SIN SOKSAKDA</t>
  </si>
  <si>
    <t>12352</t>
  </si>
  <si>
    <t>SOK SEYHA</t>
  </si>
  <si>
    <t>12384</t>
  </si>
  <si>
    <t>TAN SAFIDA</t>
  </si>
  <si>
    <t>12364</t>
  </si>
  <si>
    <t>TEP SREYRORTH</t>
  </si>
  <si>
    <t>12168</t>
  </si>
  <si>
    <t>THAI PIROM</t>
  </si>
  <si>
    <t>12399</t>
  </si>
  <si>
    <t>VA VOLEAK</t>
  </si>
  <si>
    <t>12354</t>
  </si>
  <si>
    <t>VAUNG LANITA</t>
  </si>
  <si>
    <t>12326</t>
  </si>
  <si>
    <t>VOEURN CHHORVORN</t>
  </si>
  <si>
    <t>12291</t>
  </si>
  <si>
    <t>VONG SO PHANNA</t>
  </si>
  <si>
    <t>12171</t>
  </si>
  <si>
    <t>LAY SEAV MEY</t>
  </si>
  <si>
    <t>11961</t>
  </si>
  <si>
    <t>LO SOVAN TULEANG</t>
  </si>
  <si>
    <t>unpaid</t>
  </si>
  <si>
    <t>11986</t>
  </si>
  <si>
    <t>THOL SOTHEARAL</t>
  </si>
  <si>
    <t>CHHANG SOPHAL</t>
  </si>
  <si>
    <t>Pre-Beginner 1/A</t>
  </si>
  <si>
    <t>Instructor:  Mr. Thorn Bunthen</t>
  </si>
  <si>
    <t>Pre-Beginner2/A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</si>
</sst>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8"/>
      <name val="Times New Roman"/>
      <family val="1"/>
    </font>
    <font>
      <b/>
      <sz val="12"/>
      <name val="Book Antiqua"/>
      <family val="1"/>
    </font>
    <font>
      <b/>
      <sz val="12"/>
      <color indexed="1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58"/>
      <name val="Times New Roman"/>
      <family val="1"/>
    </font>
    <font>
      <b/>
      <sz val="10"/>
      <color indexed="16"/>
      <name val="Arial"/>
      <family val="2"/>
    </font>
    <font>
      <b/>
      <sz val="18"/>
      <color indexed="12"/>
      <name val="Arial"/>
      <family val="2"/>
    </font>
    <font>
      <sz val="12"/>
      <color indexed="12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b/>
      <sz val="9"/>
      <color indexed="16"/>
      <name val="Arial"/>
      <family val="2"/>
    </font>
    <font>
      <b/>
      <sz val="9"/>
      <color rgb="FFC00000"/>
      <name val="Arial"/>
      <family val="2"/>
    </font>
    <font>
      <b/>
      <sz val="12"/>
      <color indexed="18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vertAlign val="superscript"/>
      <sz val="18"/>
      <color indexed="12"/>
      <name val="Arial"/>
      <family val="2"/>
    </font>
    <font>
      <b/>
      <sz val="9"/>
      <color indexed="12"/>
      <name val="Arial"/>
      <family val="2"/>
    </font>
    <font>
      <sz val="18"/>
      <color indexed="12"/>
      <name val="Arial"/>
      <family val="2"/>
    </font>
    <font>
      <b/>
      <sz val="22"/>
      <color indexed="10"/>
      <name val="Arial"/>
      <family val="2"/>
    </font>
    <font>
      <sz val="12"/>
      <name val="Times New Roman"/>
      <family val="1"/>
    </font>
    <font>
      <b/>
      <sz val="16"/>
      <color indexed="12"/>
      <name val="Arial"/>
      <family val="2"/>
    </font>
    <font>
      <sz val="16"/>
      <name val="Arial"/>
      <family val="2"/>
    </font>
    <font>
      <b/>
      <sz val="11"/>
      <color indexed="18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8"/>
      <name val="Times New Roman"/>
      <family val="1"/>
    </font>
    <font>
      <b/>
      <sz val="11"/>
      <color indexed="58"/>
      <name val="Times New Roman"/>
      <family val="1"/>
    </font>
    <font>
      <sz val="12"/>
      <color indexed="10"/>
      <name val="Times New Roman"/>
      <family val="1"/>
    </font>
    <font>
      <b/>
      <sz val="12"/>
      <color indexed="61"/>
      <name val="Times New Roman"/>
      <family val="1"/>
    </font>
    <font>
      <b/>
      <sz val="10"/>
      <name val="Times New Roman"/>
      <family val="1"/>
    </font>
    <font>
      <b/>
      <sz val="7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9"/>
      <color rgb="FFC00000"/>
      <name val="Times New Roman"/>
      <family val="1"/>
    </font>
    <font>
      <sz val="10"/>
      <color indexed="10"/>
      <name val="Times New Roman"/>
      <family val="1"/>
    </font>
    <font>
      <b/>
      <sz val="11"/>
      <name val="Times New Roman"/>
      <family val="1"/>
    </font>
    <font>
      <b/>
      <sz val="18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2"/>
      <color indexed="12"/>
      <name val="Times New Roman"/>
      <family val="1"/>
    </font>
    <font>
      <b/>
      <sz val="13"/>
      <color indexed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9" fontId="20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20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21">
    <xf numFmtId="0" fontId="0" fillId="0" borderId="0" xfId="0"/>
    <xf numFmtId="0" fontId="25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164" fontId="21" fillId="0" borderId="0" xfId="1" applyNumberFormat="1" applyFont="1" applyFill="1" applyBorder="1" applyAlignment="1">
      <alignment horizontal="center" vertical="center"/>
    </xf>
    <xf numFmtId="9" fontId="21" fillId="0" borderId="0" xfId="1" applyNumberFormat="1" applyFont="1" applyFill="1" applyBorder="1" applyAlignment="1">
      <alignment horizontal="center" vertical="center"/>
    </xf>
    <xf numFmtId="10" fontId="21" fillId="0" borderId="0" xfId="1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6" fillId="0" borderId="1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36" fillId="0" borderId="1" xfId="0" applyNumberFormat="1" applyFont="1" applyBorder="1" applyAlignment="1">
      <alignment horizontal="center"/>
    </xf>
    <xf numFmtId="0" fontId="23" fillId="0" borderId="4" xfId="0" applyFont="1" applyFill="1" applyBorder="1" applyAlignment="1">
      <alignment horizontal="center" vertical="center"/>
    </xf>
    <xf numFmtId="10" fontId="47" fillId="0" borderId="4" xfId="1" applyNumberFormat="1" applyFont="1" applyFill="1" applyBorder="1" applyAlignment="1">
      <alignment horizontal="center" vertical="center"/>
    </xf>
    <xf numFmtId="9" fontId="47" fillId="0" borderId="4" xfId="1" applyNumberFormat="1" applyFont="1" applyFill="1" applyBorder="1" applyAlignment="1">
      <alignment horizontal="center" vertical="center"/>
    </xf>
    <xf numFmtId="164" fontId="47" fillId="0" borderId="4" xfId="1" applyNumberFormat="1" applyFont="1" applyFill="1" applyBorder="1" applyAlignment="1">
      <alignment horizontal="center" vertical="center"/>
    </xf>
    <xf numFmtId="49" fontId="23" fillId="0" borderId="0" xfId="0" applyNumberFormat="1" applyFont="1" applyBorder="1" applyAlignment="1">
      <alignment horizontal="center"/>
    </xf>
    <xf numFmtId="49" fontId="36" fillId="0" borderId="0" xfId="0" applyNumberFormat="1" applyFont="1" applyBorder="1" applyAlignment="1">
      <alignment horizontal="center"/>
    </xf>
    <xf numFmtId="0" fontId="39" fillId="0" borderId="0" xfId="0" applyNumberFormat="1" applyFont="1" applyFill="1" applyBorder="1" applyAlignment="1">
      <alignment horizontal="left" vertical="center"/>
    </xf>
    <xf numFmtId="0" fontId="37" fillId="0" borderId="0" xfId="0" applyNumberFormat="1" applyFont="1" applyFill="1" applyBorder="1" applyAlignment="1">
      <alignment horizontal="center" vertical="center"/>
    </xf>
    <xf numFmtId="49" fontId="35" fillId="0" borderId="0" xfId="0" applyNumberFormat="1" applyFont="1" applyFill="1" applyBorder="1" applyAlignment="1">
      <alignment horizontal="left" vertical="center"/>
    </xf>
    <xf numFmtId="49" fontId="23" fillId="0" borderId="0" xfId="0" applyNumberFormat="1" applyFont="1" applyFill="1" applyBorder="1" applyAlignment="1">
      <alignment horizontal="left" vertical="center"/>
    </xf>
    <xf numFmtId="49" fontId="42" fillId="0" borderId="1" xfId="31" applyNumberFormat="1" applyFont="1" applyFill="1" applyBorder="1" applyAlignment="1">
      <alignment horizontal="left" vertical="center"/>
    </xf>
    <xf numFmtId="49" fontId="42" fillId="0" borderId="1" xfId="31" applyNumberFormat="1" applyFont="1" applyFill="1" applyBorder="1" applyAlignment="1">
      <alignment horizontal="center" vertical="center"/>
    </xf>
    <xf numFmtId="49" fontId="42" fillId="0" borderId="1" xfId="31" applyNumberFormat="1" applyFont="1" applyFill="1" applyBorder="1" applyAlignment="1">
      <alignment horizontal="left"/>
    </xf>
    <xf numFmtId="49" fontId="42" fillId="0" borderId="1" xfId="31" applyNumberFormat="1" applyFont="1" applyFill="1" applyBorder="1" applyAlignment="1">
      <alignment horizontal="center"/>
    </xf>
    <xf numFmtId="49" fontId="42" fillId="0" borderId="0" xfId="0" applyNumberFormat="1" applyFont="1" applyFill="1" applyBorder="1" applyAlignment="1">
      <alignment horizontal="left" vertical="center"/>
    </xf>
    <xf numFmtId="49" fontId="42" fillId="0" borderId="0" xfId="0" applyNumberFormat="1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2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164" fontId="21" fillId="0" borderId="0" xfId="1" applyNumberFormat="1" applyFont="1" applyFill="1" applyBorder="1" applyAlignment="1">
      <alignment horizontal="center" vertical="center"/>
    </xf>
    <xf numFmtId="9" fontId="21" fillId="0" borderId="0" xfId="1" applyNumberFormat="1" applyFont="1" applyFill="1" applyBorder="1" applyAlignment="1">
      <alignment horizontal="center" vertical="center"/>
    </xf>
    <xf numFmtId="10" fontId="21" fillId="0" borderId="0" xfId="1" applyNumberFormat="1" applyFont="1" applyFill="1" applyBorder="1" applyAlignment="1">
      <alignment horizontal="center" vertical="center"/>
    </xf>
    <xf numFmtId="10" fontId="24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10" fontId="21" fillId="0" borderId="0" xfId="1" applyNumberFormat="1" applyFont="1" applyFill="1" applyBorder="1" applyAlignment="1">
      <alignment horizontal="left" vertical="center" indent="1"/>
    </xf>
    <xf numFmtId="49" fontId="35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left" vertical="center"/>
    </xf>
    <xf numFmtId="49" fontId="23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vertical="center"/>
    </xf>
    <xf numFmtId="0" fontId="30" fillId="0" borderId="3" xfId="0" applyFont="1" applyFill="1" applyBorder="1" applyAlignment="1">
      <alignment vertical="center"/>
    </xf>
    <xf numFmtId="10" fontId="21" fillId="0" borderId="4" xfId="1" applyNumberFormat="1" applyFont="1" applyFill="1" applyBorder="1" applyAlignment="1">
      <alignment horizontal="center"/>
    </xf>
    <xf numFmtId="9" fontId="21" fillId="0" borderId="4" xfId="1" applyNumberFormat="1" applyFont="1" applyFill="1" applyBorder="1" applyAlignment="1">
      <alignment horizontal="center"/>
    </xf>
    <xf numFmtId="164" fontId="21" fillId="0" borderId="4" xfId="1" applyNumberFormat="1" applyFont="1" applyFill="1" applyBorder="1" applyAlignment="1">
      <alignment horizontal="center"/>
    </xf>
    <xf numFmtId="0" fontId="50" fillId="0" borderId="0" xfId="0" applyFont="1" applyFill="1" applyBorder="1" applyAlignment="1">
      <alignment vertical="center"/>
    </xf>
    <xf numFmtId="10" fontId="21" fillId="0" borderId="4" xfId="1" applyNumberFormat="1" applyFont="1" applyFill="1" applyBorder="1" applyAlignment="1">
      <alignment horizontal="center" vertical="center"/>
    </xf>
    <xf numFmtId="9" fontId="21" fillId="0" borderId="4" xfId="1" applyNumberFormat="1" applyFont="1" applyFill="1" applyBorder="1" applyAlignment="1">
      <alignment horizontal="center" vertical="center"/>
    </xf>
    <xf numFmtId="164" fontId="21" fillId="0" borderId="4" xfId="1" applyNumberFormat="1" applyFont="1" applyFill="1" applyBorder="1" applyAlignment="1">
      <alignment horizontal="center" vertical="center"/>
    </xf>
    <xf numFmtId="0" fontId="39" fillId="0" borderId="0" xfId="0" applyNumberFormat="1" applyFont="1" applyFill="1" applyBorder="1" applyAlignment="1">
      <alignment horizontal="left"/>
    </xf>
    <xf numFmtId="0" fontId="51" fillId="0" borderId="0" xfId="0" applyFont="1" applyFill="1" applyBorder="1" applyAlignment="1">
      <alignment vertical="center"/>
    </xf>
    <xf numFmtId="0" fontId="52" fillId="0" borderId="0" xfId="0" applyFont="1" applyFill="1" applyBorder="1" applyAlignment="1">
      <alignment horizontal="center" vertical="center"/>
    </xf>
    <xf numFmtId="0" fontId="51" fillId="0" borderId="0" xfId="0" applyFont="1" applyFill="1" applyBorder="1"/>
    <xf numFmtId="0" fontId="51" fillId="0" borderId="0" xfId="0" applyFont="1" applyFill="1"/>
    <xf numFmtId="0" fontId="0" fillId="0" borderId="0" xfId="0" applyFill="1" applyAlignment="1">
      <alignment vertical="center"/>
    </xf>
    <xf numFmtId="0" fontId="48" fillId="0" borderId="0" xfId="0" applyFont="1" applyFill="1" applyBorder="1" applyAlignment="1"/>
    <xf numFmtId="0" fontId="49" fillId="0" borderId="0" xfId="0" applyFont="1" applyFill="1" applyBorder="1"/>
    <xf numFmtId="0" fontId="49" fillId="0" borderId="0" xfId="0" applyFont="1" applyFill="1"/>
    <xf numFmtId="0" fontId="20" fillId="0" borderId="0" xfId="0" applyFont="1" applyFill="1" applyBorder="1" applyAlignment="1"/>
    <xf numFmtId="0" fontId="25" fillId="0" borderId="0" xfId="0" applyFont="1" applyFill="1" applyBorder="1" applyAlignment="1">
      <alignment horizontal="center"/>
    </xf>
    <xf numFmtId="0" fontId="20" fillId="0" borderId="0" xfId="0" applyFont="1" applyFill="1" applyAlignment="1"/>
    <xf numFmtId="0" fontId="0" fillId="0" borderId="0" xfId="0" applyFill="1" applyBorder="1" applyAlignment="1"/>
    <xf numFmtId="0" fontId="0" fillId="0" borderId="0" xfId="0" applyFill="1" applyAlignment="1"/>
    <xf numFmtId="0" fontId="21" fillId="0" borderId="0" xfId="0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58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60" fillId="0" borderId="1" xfId="0" applyFont="1" applyFill="1" applyBorder="1" applyAlignment="1">
      <alignment horizontal="center" vertical="center"/>
    </xf>
    <xf numFmtId="0" fontId="61" fillId="0" borderId="0" xfId="0" applyNumberFormat="1" applyFont="1" applyFill="1" applyBorder="1" applyAlignment="1">
      <alignment horizontal="left" vertical="center"/>
    </xf>
    <xf numFmtId="0" fontId="24" fillId="0" borderId="1" xfId="0" applyNumberFormat="1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60" fillId="0" borderId="1" xfId="0" applyFont="1" applyFill="1" applyBorder="1" applyAlignment="1">
      <alignment horizontal="center"/>
    </xf>
    <xf numFmtId="0" fontId="57" fillId="0" borderId="1" xfId="0" applyFont="1" applyFill="1" applyBorder="1" applyAlignment="1">
      <alignment horizontal="center"/>
    </xf>
    <xf numFmtId="0" fontId="58" fillId="0" borderId="1" xfId="0" applyFont="1" applyFill="1" applyBorder="1" applyAlignment="1">
      <alignment horizontal="center"/>
    </xf>
    <xf numFmtId="0" fontId="65" fillId="0" borderId="1" xfId="0" applyFont="1" applyFill="1" applyBorder="1" applyAlignment="1">
      <alignment horizontal="center"/>
    </xf>
    <xf numFmtId="0" fontId="62" fillId="0" borderId="1" xfId="0" applyFont="1" applyFill="1" applyBorder="1" applyAlignment="1">
      <alignment horizontal="center"/>
    </xf>
    <xf numFmtId="0" fontId="59" fillId="0" borderId="1" xfId="0" applyFont="1" applyFill="1" applyBorder="1" applyAlignment="1">
      <alignment horizontal="center"/>
    </xf>
    <xf numFmtId="0" fontId="66" fillId="0" borderId="1" xfId="0" applyFont="1" applyFill="1" applyBorder="1" applyAlignment="1">
      <alignment horizontal="center"/>
    </xf>
    <xf numFmtId="0" fontId="61" fillId="0" borderId="2" xfId="0" applyNumberFormat="1" applyFont="1" applyFill="1" applyBorder="1" applyAlignment="1"/>
    <xf numFmtId="0" fontId="61" fillId="0" borderId="0" xfId="0" applyNumberFormat="1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center" vertical="center"/>
    </xf>
    <xf numFmtId="0" fontId="61" fillId="0" borderId="0" xfId="0" applyNumberFormat="1" applyFont="1" applyFill="1" applyBorder="1" applyAlignment="1">
      <alignment horizontal="left"/>
    </xf>
    <xf numFmtId="0" fontId="67" fillId="0" borderId="0" xfId="3" applyFont="1" applyFill="1" applyAlignment="1">
      <alignment horizontal="left" vertical="center"/>
    </xf>
    <xf numFmtId="49" fontId="42" fillId="0" borderId="1" xfId="60" applyNumberFormat="1" applyFont="1" applyBorder="1" applyAlignment="1">
      <alignment horizontal="left"/>
    </xf>
    <xf numFmtId="49" fontId="42" fillId="0" borderId="1" xfId="60" applyNumberFormat="1" applyFont="1" applyBorder="1" applyAlignment="1">
      <alignment horizontal="center"/>
    </xf>
    <xf numFmtId="49" fontId="42" fillId="3" borderId="1" xfId="31" applyNumberFormat="1" applyFont="1" applyFill="1" applyBorder="1" applyAlignment="1">
      <alignment horizontal="left" vertical="center"/>
    </xf>
    <xf numFmtId="49" fontId="42" fillId="3" borderId="1" xfId="31" applyNumberFormat="1" applyFont="1" applyFill="1" applyBorder="1" applyAlignment="1">
      <alignment horizontal="center" vertical="center"/>
    </xf>
    <xf numFmtId="49" fontId="42" fillId="0" borderId="1" xfId="60" applyNumberFormat="1" applyFont="1" applyFill="1" applyBorder="1" applyAlignment="1">
      <alignment horizontal="left"/>
    </xf>
    <xf numFmtId="49" fontId="42" fillId="0" borderId="1" xfId="60" applyNumberFormat="1" applyFont="1" applyFill="1" applyBorder="1" applyAlignment="1">
      <alignment horizontal="center"/>
    </xf>
    <xf numFmtId="0" fontId="24" fillId="3" borderId="1" xfId="0" applyNumberFormat="1" applyFont="1" applyFill="1" applyBorder="1" applyAlignment="1">
      <alignment horizontal="center"/>
    </xf>
    <xf numFmtId="0" fontId="21" fillId="3" borderId="4" xfId="0" applyFont="1" applyFill="1" applyBorder="1" applyAlignment="1">
      <alignment horizontal="center"/>
    </xf>
    <xf numFmtId="10" fontId="21" fillId="3" borderId="4" xfId="1" applyNumberFormat="1" applyFont="1" applyFill="1" applyBorder="1" applyAlignment="1">
      <alignment horizontal="center"/>
    </xf>
    <xf numFmtId="9" fontId="21" fillId="3" borderId="4" xfId="1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0" fillId="3" borderId="0" xfId="0" applyFill="1" applyBorder="1" applyAlignment="1"/>
    <xf numFmtId="0" fontId="25" fillId="3" borderId="0" xfId="0" applyFont="1" applyFill="1" applyBorder="1" applyAlignment="1">
      <alignment horizontal="center"/>
    </xf>
    <xf numFmtId="0" fontId="0" fillId="3" borderId="0" xfId="0" applyFill="1" applyAlignment="1"/>
    <xf numFmtId="0" fontId="57" fillId="3" borderId="1" xfId="0" applyFont="1" applyFill="1" applyBorder="1" applyAlignment="1">
      <alignment horizontal="left"/>
    </xf>
    <xf numFmtId="49" fontId="42" fillId="3" borderId="1" xfId="31" applyNumberFormat="1" applyFont="1" applyFill="1" applyBorder="1" applyAlignment="1">
      <alignment horizontal="left"/>
    </xf>
    <xf numFmtId="49" fontId="42" fillId="3" borderId="1" xfId="31" applyNumberFormat="1" applyFont="1" applyFill="1" applyBorder="1" applyAlignment="1">
      <alignment horizontal="center"/>
    </xf>
    <xf numFmtId="49" fontId="42" fillId="4" borderId="1" xfId="31" applyNumberFormat="1" applyFont="1" applyFill="1" applyBorder="1" applyAlignment="1">
      <alignment horizontal="left"/>
    </xf>
    <xf numFmtId="49" fontId="42" fillId="4" borderId="1" xfId="31" applyNumberFormat="1" applyFont="1" applyFill="1" applyBorder="1" applyAlignment="1">
      <alignment horizontal="center"/>
    </xf>
    <xf numFmtId="0" fontId="21" fillId="4" borderId="4" xfId="0" applyFont="1" applyFill="1" applyBorder="1" applyAlignment="1">
      <alignment horizontal="center"/>
    </xf>
    <xf numFmtId="10" fontId="21" fillId="4" borderId="4" xfId="1" applyNumberFormat="1" applyFont="1" applyFill="1" applyBorder="1" applyAlignment="1">
      <alignment horizontal="center"/>
    </xf>
    <xf numFmtId="9" fontId="21" fillId="4" borderId="4" xfId="1" applyNumberFormat="1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57" fillId="4" borderId="1" xfId="0" applyFont="1" applyFill="1" applyBorder="1" applyAlignment="1">
      <alignment horizontal="center"/>
    </xf>
    <xf numFmtId="0" fontId="0" fillId="4" borderId="0" xfId="0" applyFill="1" applyBorder="1" applyAlignment="1"/>
    <xf numFmtId="0" fontId="25" fillId="4" borderId="0" xfId="0" applyFont="1" applyFill="1" applyBorder="1" applyAlignment="1">
      <alignment horizontal="center"/>
    </xf>
    <xf numFmtId="0" fontId="0" fillId="4" borderId="0" xfId="0" applyFill="1" applyAlignment="1"/>
    <xf numFmtId="0" fontId="24" fillId="4" borderId="1" xfId="0" applyNumberFormat="1" applyFont="1" applyFill="1" applyBorder="1" applyAlignment="1">
      <alignment horizontal="center" vertical="center"/>
    </xf>
    <xf numFmtId="49" fontId="42" fillId="4" borderId="1" xfId="31" applyNumberFormat="1" applyFont="1" applyFill="1" applyBorder="1" applyAlignment="1">
      <alignment horizontal="left" vertical="center"/>
    </xf>
    <xf numFmtId="49" fontId="42" fillId="4" borderId="1" xfId="31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10" fontId="21" fillId="4" borderId="4" xfId="1" applyNumberFormat="1" applyFont="1" applyFill="1" applyBorder="1" applyAlignment="1">
      <alignment horizontal="center" vertical="center"/>
    </xf>
    <xf numFmtId="9" fontId="21" fillId="4" borderId="4" xfId="1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60" fillId="4" borderId="1" xfId="0" applyFon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25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3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61" fillId="0" borderId="0" xfId="0" applyNumberFormat="1" applyFont="1" applyFill="1" applyBorder="1" applyAlignment="1">
      <alignment horizontal="left"/>
    </xf>
    <xf numFmtId="0" fontId="24" fillId="3" borderId="1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0" fontId="21" fillId="3" borderId="4" xfId="1" applyNumberFormat="1" applyFont="1" applyFill="1" applyBorder="1" applyAlignment="1">
      <alignment horizontal="center" vertical="center"/>
    </xf>
    <xf numFmtId="9" fontId="21" fillId="3" borderId="4" xfId="1" applyNumberFormat="1" applyFont="1" applyFill="1" applyBorder="1" applyAlignment="1">
      <alignment horizontal="center" vertical="center"/>
    </xf>
    <xf numFmtId="164" fontId="21" fillId="3" borderId="4" xfId="1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25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57" fillId="3" borderId="1" xfId="0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center" vertical="center"/>
    </xf>
    <xf numFmtId="49" fontId="42" fillId="3" borderId="1" xfId="60" applyNumberFormat="1" applyFont="1" applyFill="1" applyBorder="1" applyAlignment="1">
      <alignment horizontal="left"/>
    </xf>
    <xf numFmtId="49" fontId="42" fillId="3" borderId="1" xfId="60" applyNumberFormat="1" applyFont="1" applyFill="1" applyBorder="1" applyAlignment="1">
      <alignment horizontal="center"/>
    </xf>
    <xf numFmtId="0" fontId="20" fillId="3" borderId="0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164" fontId="21" fillId="3" borderId="4" xfId="1" applyNumberFormat="1" applyFont="1" applyFill="1" applyBorder="1" applyAlignment="1">
      <alignment horizontal="center"/>
    </xf>
    <xf numFmtId="0" fontId="62" fillId="3" borderId="1" xfId="0" applyFont="1" applyFill="1" applyBorder="1" applyAlignment="1">
      <alignment horizontal="center"/>
    </xf>
    <xf numFmtId="0" fontId="57" fillId="3" borderId="1" xfId="0" applyFont="1" applyFill="1" applyBorder="1" applyAlignment="1">
      <alignment horizontal="center"/>
    </xf>
    <xf numFmtId="0" fontId="55" fillId="3" borderId="1" xfId="0" applyFont="1" applyFill="1" applyBorder="1" applyAlignment="1">
      <alignment horizontal="center"/>
    </xf>
    <xf numFmtId="0" fontId="60" fillId="3" borderId="1" xfId="0" applyFont="1" applyFill="1" applyBorder="1" applyAlignment="1">
      <alignment horizontal="center"/>
    </xf>
    <xf numFmtId="0" fontId="65" fillId="3" borderId="1" xfId="0" applyFont="1" applyFill="1" applyBorder="1" applyAlignment="1">
      <alignment horizontal="center"/>
    </xf>
    <xf numFmtId="0" fontId="67" fillId="3" borderId="0" xfId="3" applyFont="1" applyFill="1" applyAlignment="1">
      <alignment horizontal="left" vertical="center"/>
    </xf>
    <xf numFmtId="0" fontId="66" fillId="3" borderId="1" xfId="0" applyFont="1" applyFill="1" applyBorder="1" applyAlignment="1">
      <alignment horizontal="center"/>
    </xf>
    <xf numFmtId="0" fontId="69" fillId="0" borderId="0" xfId="0" applyFont="1" applyFill="1" applyBorder="1" applyAlignment="1"/>
    <xf numFmtId="0" fontId="33" fillId="0" borderId="0" xfId="0" applyFont="1" applyFill="1" applyAlignment="1">
      <alignment horizontal="left" vertical="center"/>
    </xf>
    <xf numFmtId="0" fontId="30" fillId="0" borderId="0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9" fontId="31" fillId="0" borderId="1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63" fillId="0" borderId="5" xfId="0" applyFont="1" applyFill="1" applyBorder="1" applyAlignment="1">
      <alignment horizontal="center" vertical="center"/>
    </xf>
    <xf numFmtId="0" fontId="63" fillId="0" borderId="4" xfId="0" applyFont="1" applyFill="1" applyBorder="1" applyAlignment="1">
      <alignment horizontal="center" vertical="center"/>
    </xf>
    <xf numFmtId="0" fontId="61" fillId="0" borderId="2" xfId="0" applyNumberFormat="1" applyFont="1" applyFill="1" applyBorder="1" applyAlignment="1">
      <alignment horizontal="left"/>
    </xf>
    <xf numFmtId="0" fontId="68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horizontal="center" vertical="center"/>
    </xf>
    <xf numFmtId="0" fontId="53" fillId="0" borderId="4" xfId="0" applyFont="1" applyFill="1" applyBorder="1" applyAlignment="1">
      <alignment horizontal="center" vertical="center"/>
    </xf>
    <xf numFmtId="0" fontId="61" fillId="0" borderId="0" xfId="0" applyNumberFormat="1" applyFont="1" applyFill="1" applyBorder="1" applyAlignment="1">
      <alignment horizontal="left"/>
    </xf>
    <xf numFmtId="0" fontId="69" fillId="0" borderId="0" xfId="0" applyFont="1" applyFill="1" applyBorder="1" applyAlignment="1">
      <alignment horizontal="center"/>
    </xf>
    <xf numFmtId="0" fontId="57" fillId="0" borderId="5" xfId="0" applyFont="1" applyFill="1" applyBorder="1" applyAlignment="1">
      <alignment horizontal="center" vertical="center"/>
    </xf>
    <xf numFmtId="0" fontId="57" fillId="0" borderId="4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61" fillId="0" borderId="2" xfId="0" applyNumberFormat="1" applyFont="1" applyFill="1" applyBorder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3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left" vertical="center"/>
    </xf>
    <xf numFmtId="9" fontId="31" fillId="0" borderId="0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/>
    </xf>
  </cellXfs>
  <cellStyles count="61">
    <cellStyle name="Normal" xfId="0" builtinId="0"/>
    <cellStyle name="Normal 10" xfId="10"/>
    <cellStyle name="Normal 10 2" xfId="39"/>
    <cellStyle name="Normal 11" xfId="11"/>
    <cellStyle name="Normal 11 2" xfId="40"/>
    <cellStyle name="Normal 12" xfId="14"/>
    <cellStyle name="Normal 12 2" xfId="43"/>
    <cellStyle name="Normal 13" xfId="12"/>
    <cellStyle name="Normal 13 2" xfId="41"/>
    <cellStyle name="Normal 14" xfId="13"/>
    <cellStyle name="Normal 14 2" xfId="42"/>
    <cellStyle name="Normal 15" xfId="15"/>
    <cellStyle name="Normal 15 2" xfId="44"/>
    <cellStyle name="Normal 16" xfId="16"/>
    <cellStyle name="Normal 16 2" xfId="45"/>
    <cellStyle name="Normal 17" xfId="17"/>
    <cellStyle name="Normal 17 2" xfId="46"/>
    <cellStyle name="Normal 18" xfId="18"/>
    <cellStyle name="Normal 18 2" xfId="47"/>
    <cellStyle name="Normal 19" xfId="19"/>
    <cellStyle name="Normal 19 2" xfId="48"/>
    <cellStyle name="Normal 2" xfId="2"/>
    <cellStyle name="Normal 2 2" xfId="32"/>
    <cellStyle name="Normal 2 2 3" xfId="30"/>
    <cellStyle name="Normal 20" xfId="20"/>
    <cellStyle name="Normal 20 2" xfId="49"/>
    <cellStyle name="Normal 21" xfId="21"/>
    <cellStyle name="Normal 21 2" xfId="50"/>
    <cellStyle name="Normal 22" xfId="22"/>
    <cellStyle name="Normal 22 2" xfId="51"/>
    <cellStyle name="Normal 23" xfId="23"/>
    <cellStyle name="Normal 23 2" xfId="52"/>
    <cellStyle name="Normal 24" xfId="24"/>
    <cellStyle name="Normal 24 2" xfId="53"/>
    <cellStyle name="Normal 25" xfId="25"/>
    <cellStyle name="Normal 25 2" xfId="54"/>
    <cellStyle name="Normal 26" xfId="26"/>
    <cellStyle name="Normal 26 2" xfId="55"/>
    <cellStyle name="Normal 27" xfId="27"/>
    <cellStyle name="Normal 27 2" xfId="56"/>
    <cellStyle name="Normal 28" xfId="28"/>
    <cellStyle name="Normal 28 2" xfId="57"/>
    <cellStyle name="Normal 29" xfId="29"/>
    <cellStyle name="Normal 29 2" xfId="58"/>
    <cellStyle name="Normal 3" xfId="3"/>
    <cellStyle name="Normal 3 2" xfId="33"/>
    <cellStyle name="Normal 30" xfId="31"/>
    <cellStyle name="Normal 30 2" xfId="59"/>
    <cellStyle name="Normal 31" xfId="60"/>
    <cellStyle name="Normal 4" xfId="4"/>
    <cellStyle name="Normal 4 2" xfId="34"/>
    <cellStyle name="Normal 5" xfId="5"/>
    <cellStyle name="Normal 5 2" xfId="35"/>
    <cellStyle name="Normal 6" xfId="6"/>
    <cellStyle name="Normal 6 2" xfId="36"/>
    <cellStyle name="Normal 7" xfId="7"/>
    <cellStyle name="Normal 7 2" xfId="37"/>
    <cellStyle name="Normal 8" xfId="8"/>
    <cellStyle name="Normal 8 2" xfId="38"/>
    <cellStyle name="Normal 9" xfId="9"/>
    <cellStyle name="Percent" xfId="1" builtinId="5"/>
  </cellStyles>
  <dxfs count="5853"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 val="none"/>
        <color indexed="5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0000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G5" sqref="G5"/>
    </sheetView>
  </sheetViews>
  <sheetFormatPr defaultRowHeight="12.75" x14ac:dyDescent="0.2"/>
  <sheetData>
    <row r="1" spans="1:11" ht="26.25" x14ac:dyDescent="0.2">
      <c r="A1" s="14" t="s">
        <v>17</v>
      </c>
      <c r="B1" s="13"/>
      <c r="C1" s="13"/>
      <c r="D1" s="13"/>
      <c r="E1" s="15"/>
      <c r="F1" s="13"/>
      <c r="G1" s="13"/>
      <c r="H1" s="13"/>
      <c r="I1" s="13"/>
      <c r="J1" s="13"/>
      <c r="K1" s="13"/>
    </row>
    <row r="2" spans="1:11" ht="23.25" x14ac:dyDescent="0.2">
      <c r="A2" s="13"/>
      <c r="B2" s="13"/>
      <c r="C2" s="13"/>
      <c r="D2" s="13"/>
      <c r="E2" s="15"/>
      <c r="F2" s="13"/>
      <c r="G2" s="13"/>
      <c r="H2" s="13"/>
      <c r="I2" s="13"/>
      <c r="J2" s="13"/>
      <c r="K2" s="13"/>
    </row>
    <row r="3" spans="1:11" ht="15.75" x14ac:dyDescent="0.2">
      <c r="A3" s="180" t="s">
        <v>18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</row>
    <row r="4" spans="1:11" ht="15.75" x14ac:dyDescent="0.2">
      <c r="A4" s="180" t="s">
        <v>19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</row>
    <row r="5" spans="1:11" ht="15.75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1" ht="15.75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1" ht="27.75" x14ac:dyDescent="0.4">
      <c r="A7" s="17">
        <v>4</v>
      </c>
      <c r="B7" s="17">
        <v>7</v>
      </c>
      <c r="C7" s="17">
        <v>12</v>
      </c>
      <c r="D7" s="17">
        <v>8</v>
      </c>
      <c r="E7" s="17">
        <v>12</v>
      </c>
      <c r="F7" s="17">
        <v>8</v>
      </c>
      <c r="G7" s="17">
        <v>12</v>
      </c>
      <c r="H7" s="17">
        <v>8</v>
      </c>
      <c r="I7" s="17">
        <v>12</v>
      </c>
      <c r="J7" s="17">
        <v>12</v>
      </c>
      <c r="K7" s="17">
        <v>19</v>
      </c>
    </row>
    <row r="8" spans="1:11" ht="15.75" x14ac:dyDescent="0.2">
      <c r="A8" s="181" t="s">
        <v>6</v>
      </c>
      <c r="B8" s="183" t="s">
        <v>8</v>
      </c>
      <c r="C8" s="185" t="s">
        <v>9</v>
      </c>
      <c r="D8" s="187" t="s">
        <v>0</v>
      </c>
      <c r="E8" s="187"/>
      <c r="F8" s="187" t="s">
        <v>1</v>
      </c>
      <c r="G8" s="187"/>
      <c r="H8" s="188" t="s">
        <v>2</v>
      </c>
      <c r="I8" s="187" t="s">
        <v>3</v>
      </c>
      <c r="J8" s="189" t="s">
        <v>5</v>
      </c>
      <c r="K8" s="190" t="s">
        <v>20</v>
      </c>
    </row>
    <row r="9" spans="1:11" x14ac:dyDescent="0.2">
      <c r="A9" s="182"/>
      <c r="B9" s="184"/>
      <c r="C9" s="186"/>
      <c r="D9" s="192" t="s">
        <v>10</v>
      </c>
      <c r="E9" s="192"/>
      <c r="F9" s="192" t="s">
        <v>10</v>
      </c>
      <c r="G9" s="192"/>
      <c r="H9" s="188"/>
      <c r="I9" s="187"/>
      <c r="J9" s="189"/>
      <c r="K9" s="191"/>
    </row>
    <row r="10" spans="1:11" ht="16.5" x14ac:dyDescent="0.25">
      <c r="A10" s="12">
        <v>1</v>
      </c>
      <c r="B10" s="18" t="s">
        <v>11</v>
      </c>
      <c r="C10" s="19" t="s">
        <v>21</v>
      </c>
      <c r="D10" s="20">
        <v>79</v>
      </c>
      <c r="E10" s="21">
        <f t="shared" ref="E10:E23" si="0">D10/222.22</f>
        <v>0.35550355503555037</v>
      </c>
      <c r="F10" s="20"/>
      <c r="G10" s="21">
        <f t="shared" ref="G10:G23" si="1">F10/222.22</f>
        <v>0</v>
      </c>
      <c r="H10" s="22"/>
      <c r="I10" s="23">
        <v>0</v>
      </c>
      <c r="J10" s="2" t="str">
        <f t="shared" ref="J10:J23" si="2">IF(I10&lt;50%,"F",IF(I10&lt;=64%,"D",IF(I10&lt;=79%,"C",IF(I10&lt;90%,"B",IF(I10&gt;=90%,"A")))))</f>
        <v>F</v>
      </c>
      <c r="K10" s="11"/>
    </row>
    <row r="11" spans="1:11" ht="16.5" x14ac:dyDescent="0.25">
      <c r="A11" s="12">
        <v>2</v>
      </c>
      <c r="B11" s="18" t="s">
        <v>11</v>
      </c>
      <c r="C11" s="19" t="s">
        <v>22</v>
      </c>
      <c r="D11" s="20">
        <v>75</v>
      </c>
      <c r="E11" s="21">
        <f t="shared" si="0"/>
        <v>0.33750337503375033</v>
      </c>
      <c r="F11" s="20"/>
      <c r="G11" s="21">
        <f t="shared" si="1"/>
        <v>0</v>
      </c>
      <c r="H11" s="22"/>
      <c r="I11" s="23">
        <v>0</v>
      </c>
      <c r="J11" s="2" t="str">
        <f t="shared" si="2"/>
        <v>F</v>
      </c>
      <c r="K11" s="11"/>
    </row>
    <row r="12" spans="1:11" ht="16.5" x14ac:dyDescent="0.25">
      <c r="A12" s="12">
        <v>3</v>
      </c>
      <c r="B12" s="18" t="s">
        <v>12</v>
      </c>
      <c r="C12" s="19" t="s">
        <v>23</v>
      </c>
      <c r="D12" s="20">
        <v>55</v>
      </c>
      <c r="E12" s="21">
        <f t="shared" si="0"/>
        <v>0.24750247502475026</v>
      </c>
      <c r="F12" s="20"/>
      <c r="G12" s="21">
        <f t="shared" si="1"/>
        <v>0</v>
      </c>
      <c r="H12" s="22"/>
      <c r="I12" s="23">
        <v>0</v>
      </c>
      <c r="J12" s="2" t="str">
        <f t="shared" si="2"/>
        <v>F</v>
      </c>
      <c r="K12" s="11"/>
    </row>
    <row r="13" spans="1:11" ht="16.5" x14ac:dyDescent="0.25">
      <c r="A13" s="12">
        <v>4</v>
      </c>
      <c r="B13" s="18" t="s">
        <v>12</v>
      </c>
      <c r="C13" s="19" t="s">
        <v>24</v>
      </c>
      <c r="D13" s="20">
        <v>0</v>
      </c>
      <c r="E13" s="21">
        <f t="shared" si="0"/>
        <v>0</v>
      </c>
      <c r="F13" s="20"/>
      <c r="G13" s="21">
        <f t="shared" si="1"/>
        <v>0</v>
      </c>
      <c r="H13" s="22"/>
      <c r="I13" s="23">
        <f t="shared" ref="I13:I23" si="3">E13+G13+H13</f>
        <v>0</v>
      </c>
      <c r="J13" s="2" t="str">
        <f t="shared" si="2"/>
        <v>F</v>
      </c>
      <c r="K13" s="11"/>
    </row>
    <row r="14" spans="1:11" ht="16.5" x14ac:dyDescent="0.25">
      <c r="A14" s="12">
        <v>5</v>
      </c>
      <c r="B14" s="18" t="s">
        <v>12</v>
      </c>
      <c r="C14" s="19" t="s">
        <v>25</v>
      </c>
      <c r="D14" s="20">
        <v>68</v>
      </c>
      <c r="E14" s="21">
        <f t="shared" si="0"/>
        <v>0.30600306003060029</v>
      </c>
      <c r="F14" s="20"/>
      <c r="G14" s="21">
        <f t="shared" si="1"/>
        <v>0</v>
      </c>
      <c r="H14" s="22"/>
      <c r="I14" s="23">
        <f t="shared" si="3"/>
        <v>0.30600306003060029</v>
      </c>
      <c r="J14" s="2" t="str">
        <f t="shared" si="2"/>
        <v>F</v>
      </c>
      <c r="K14" s="11"/>
    </row>
    <row r="15" spans="1:11" ht="16.5" x14ac:dyDescent="0.25">
      <c r="A15" s="12">
        <v>6</v>
      </c>
      <c r="B15" s="18" t="s">
        <v>11</v>
      </c>
      <c r="C15" s="19" t="s">
        <v>26</v>
      </c>
      <c r="D15" s="20">
        <v>84</v>
      </c>
      <c r="E15" s="21">
        <f t="shared" si="0"/>
        <v>0.37800378003780039</v>
      </c>
      <c r="F15" s="20"/>
      <c r="G15" s="21">
        <f t="shared" si="1"/>
        <v>0</v>
      </c>
      <c r="H15" s="22"/>
      <c r="I15" s="23">
        <f t="shared" si="3"/>
        <v>0.37800378003780039</v>
      </c>
      <c r="J15" s="2" t="str">
        <f t="shared" si="2"/>
        <v>F</v>
      </c>
      <c r="K15" s="11"/>
    </row>
    <row r="16" spans="1:11" ht="16.5" x14ac:dyDescent="0.25">
      <c r="A16" s="12">
        <v>7</v>
      </c>
      <c r="B16" s="18" t="s">
        <v>12</v>
      </c>
      <c r="C16" s="19" t="s">
        <v>27</v>
      </c>
      <c r="D16" s="20">
        <v>73</v>
      </c>
      <c r="E16" s="21">
        <f t="shared" si="0"/>
        <v>0.32850328503285031</v>
      </c>
      <c r="F16" s="20"/>
      <c r="G16" s="21">
        <f t="shared" si="1"/>
        <v>0</v>
      </c>
      <c r="H16" s="22"/>
      <c r="I16" s="23">
        <f t="shared" si="3"/>
        <v>0.32850328503285031</v>
      </c>
      <c r="J16" s="2" t="str">
        <f t="shared" si="2"/>
        <v>F</v>
      </c>
      <c r="K16" s="11"/>
    </row>
    <row r="17" spans="1:11" ht="16.5" x14ac:dyDescent="0.25">
      <c r="A17" s="12">
        <v>8</v>
      </c>
      <c r="B17" s="18" t="s">
        <v>11</v>
      </c>
      <c r="C17" s="19" t="s">
        <v>28</v>
      </c>
      <c r="D17" s="20">
        <v>72</v>
      </c>
      <c r="E17" s="21">
        <f t="shared" si="0"/>
        <v>0.32400324003240033</v>
      </c>
      <c r="F17" s="20"/>
      <c r="G17" s="21">
        <f t="shared" si="1"/>
        <v>0</v>
      </c>
      <c r="H17" s="22"/>
      <c r="I17" s="23">
        <f t="shared" si="3"/>
        <v>0.32400324003240033</v>
      </c>
      <c r="J17" s="2" t="str">
        <f t="shared" si="2"/>
        <v>F</v>
      </c>
      <c r="K17" s="11"/>
    </row>
    <row r="18" spans="1:11" ht="16.5" x14ac:dyDescent="0.25">
      <c r="A18" s="12">
        <v>9</v>
      </c>
      <c r="B18" s="18" t="s">
        <v>12</v>
      </c>
      <c r="C18" s="19" t="s">
        <v>29</v>
      </c>
      <c r="D18" s="20">
        <v>65</v>
      </c>
      <c r="E18" s="21">
        <f t="shared" si="0"/>
        <v>0.29250292502925029</v>
      </c>
      <c r="F18" s="20"/>
      <c r="G18" s="21">
        <f t="shared" si="1"/>
        <v>0</v>
      </c>
      <c r="H18" s="22"/>
      <c r="I18" s="23">
        <f t="shared" si="3"/>
        <v>0.29250292502925029</v>
      </c>
      <c r="J18" s="2" t="str">
        <f t="shared" si="2"/>
        <v>F</v>
      </c>
      <c r="K18" s="11"/>
    </row>
    <row r="19" spans="1:11" ht="16.5" x14ac:dyDescent="0.25">
      <c r="A19" s="12">
        <v>10</v>
      </c>
      <c r="B19" s="18" t="s">
        <v>12</v>
      </c>
      <c r="C19" s="19" t="s">
        <v>30</v>
      </c>
      <c r="D19" s="20">
        <v>54</v>
      </c>
      <c r="E19" s="21">
        <f t="shared" si="0"/>
        <v>0.24300243002430025</v>
      </c>
      <c r="F19" s="20"/>
      <c r="G19" s="21">
        <f t="shared" si="1"/>
        <v>0</v>
      </c>
      <c r="H19" s="22"/>
      <c r="I19" s="23">
        <f t="shared" si="3"/>
        <v>0.24300243002430025</v>
      </c>
      <c r="J19" s="2" t="str">
        <f t="shared" si="2"/>
        <v>F</v>
      </c>
      <c r="K19" s="11"/>
    </row>
    <row r="20" spans="1:11" ht="16.5" x14ac:dyDescent="0.25">
      <c r="A20" s="12">
        <v>11</v>
      </c>
      <c r="B20" s="18" t="s">
        <v>12</v>
      </c>
      <c r="C20" s="19" t="s">
        <v>31</v>
      </c>
      <c r="D20" s="20">
        <v>80</v>
      </c>
      <c r="E20" s="21">
        <f t="shared" si="0"/>
        <v>0.36000360003600035</v>
      </c>
      <c r="F20" s="20"/>
      <c r="G20" s="21">
        <f t="shared" si="1"/>
        <v>0</v>
      </c>
      <c r="H20" s="22"/>
      <c r="I20" s="23">
        <f t="shared" si="3"/>
        <v>0.36000360003600035</v>
      </c>
      <c r="J20" s="2" t="str">
        <f t="shared" si="2"/>
        <v>F</v>
      </c>
      <c r="K20" s="11"/>
    </row>
    <row r="21" spans="1:11" ht="16.5" x14ac:dyDescent="0.25">
      <c r="A21" s="12">
        <v>12</v>
      </c>
      <c r="B21" s="18" t="s">
        <v>12</v>
      </c>
      <c r="C21" s="19" t="s">
        <v>32</v>
      </c>
      <c r="D21" s="20">
        <v>83</v>
      </c>
      <c r="E21" s="21">
        <f t="shared" si="0"/>
        <v>0.37350373503735035</v>
      </c>
      <c r="F21" s="20"/>
      <c r="G21" s="21">
        <f t="shared" si="1"/>
        <v>0</v>
      </c>
      <c r="H21" s="22"/>
      <c r="I21" s="23">
        <f t="shared" si="3"/>
        <v>0.37350373503735035</v>
      </c>
      <c r="J21" s="2" t="str">
        <f t="shared" si="2"/>
        <v>F</v>
      </c>
      <c r="K21" s="11"/>
    </row>
    <row r="22" spans="1:11" ht="16.5" x14ac:dyDescent="0.25">
      <c r="A22" s="12">
        <v>13</v>
      </c>
      <c r="B22" s="18" t="s">
        <v>11</v>
      </c>
      <c r="C22" s="19" t="s">
        <v>33</v>
      </c>
      <c r="D22" s="20">
        <v>66</v>
      </c>
      <c r="E22" s="21">
        <f t="shared" si="0"/>
        <v>0.29700297002970028</v>
      </c>
      <c r="F22" s="20"/>
      <c r="G22" s="21">
        <f t="shared" si="1"/>
        <v>0</v>
      </c>
      <c r="H22" s="22"/>
      <c r="I22" s="23">
        <f t="shared" si="3"/>
        <v>0.29700297002970028</v>
      </c>
      <c r="J22" s="2" t="str">
        <f t="shared" si="2"/>
        <v>F</v>
      </c>
      <c r="K22" s="11"/>
    </row>
    <row r="23" spans="1:11" ht="16.5" x14ac:dyDescent="0.25">
      <c r="A23" s="12">
        <v>14</v>
      </c>
      <c r="B23" s="18" t="s">
        <v>12</v>
      </c>
      <c r="C23" s="19" t="s">
        <v>34</v>
      </c>
      <c r="D23" s="20">
        <v>76</v>
      </c>
      <c r="E23" s="21">
        <f t="shared" si="0"/>
        <v>0.34200342003420037</v>
      </c>
      <c r="F23" s="20"/>
      <c r="G23" s="21">
        <f t="shared" si="1"/>
        <v>0</v>
      </c>
      <c r="H23" s="22"/>
      <c r="I23" s="23">
        <f t="shared" si="3"/>
        <v>0.34200342003420037</v>
      </c>
      <c r="J23" s="2" t="str">
        <f t="shared" si="2"/>
        <v>F</v>
      </c>
      <c r="K23" s="11"/>
    </row>
    <row r="24" spans="1:11" ht="16.5" x14ac:dyDescent="0.25">
      <c r="A24" s="8"/>
      <c r="B24" s="24"/>
      <c r="C24" s="25"/>
      <c r="D24" s="10"/>
      <c r="E24" s="6"/>
      <c r="F24" s="10"/>
      <c r="G24" s="6"/>
      <c r="H24" s="5"/>
      <c r="I24" s="4"/>
      <c r="J24" s="9"/>
      <c r="K24" s="1"/>
    </row>
    <row r="25" spans="1:11" ht="16.5" x14ac:dyDescent="0.2">
      <c r="A25" s="179" t="s">
        <v>35</v>
      </c>
      <c r="B25" s="179"/>
      <c r="C25" s="179"/>
      <c r="D25" s="179"/>
      <c r="E25" s="179"/>
      <c r="F25" s="10"/>
      <c r="G25" s="6"/>
      <c r="H25" s="5"/>
      <c r="I25" s="4"/>
      <c r="J25" s="9"/>
      <c r="K25" s="1"/>
    </row>
    <row r="26" spans="1:11" ht="16.5" x14ac:dyDescent="0.2">
      <c r="A26" s="179" t="s">
        <v>36</v>
      </c>
      <c r="B26" s="179"/>
      <c r="C26" s="179"/>
      <c r="D26" s="179"/>
      <c r="E26" s="179"/>
      <c r="F26" s="10"/>
      <c r="G26" s="6"/>
      <c r="H26" s="5"/>
      <c r="I26" s="4"/>
      <c r="J26" s="9"/>
      <c r="K26" s="1"/>
    </row>
    <row r="27" spans="1:11" ht="16.5" x14ac:dyDescent="0.2">
      <c r="A27" s="179" t="s">
        <v>37</v>
      </c>
      <c r="B27" s="179"/>
      <c r="C27" s="179"/>
      <c r="D27" s="179"/>
      <c r="E27" s="179"/>
      <c r="F27" s="10"/>
      <c r="G27" s="6"/>
      <c r="H27" s="5"/>
      <c r="I27" s="4"/>
      <c r="J27" s="9"/>
      <c r="K27" s="1"/>
    </row>
    <row r="28" spans="1:11" ht="16.5" x14ac:dyDescent="0.25">
      <c r="A28" s="8"/>
      <c r="B28" s="24"/>
      <c r="C28" s="25"/>
      <c r="D28" s="10"/>
      <c r="E28" s="6"/>
      <c r="F28" s="10"/>
      <c r="G28" s="6"/>
      <c r="H28" s="5"/>
      <c r="I28" s="4"/>
      <c r="J28" s="9"/>
      <c r="K28" s="1"/>
    </row>
  </sheetData>
  <mergeCells count="16">
    <mergeCell ref="A27:E27"/>
    <mergeCell ref="A3:K3"/>
    <mergeCell ref="A4:K4"/>
    <mergeCell ref="A8:A9"/>
    <mergeCell ref="B8:B9"/>
    <mergeCell ref="C8:C9"/>
    <mergeCell ref="D8:E8"/>
    <mergeCell ref="F8:G8"/>
    <mergeCell ref="H8:H9"/>
    <mergeCell ref="I8:I9"/>
    <mergeCell ref="J8:J9"/>
    <mergeCell ref="K8:K9"/>
    <mergeCell ref="D9:E9"/>
    <mergeCell ref="F9:G9"/>
    <mergeCell ref="A25:E25"/>
    <mergeCell ref="A26:E26"/>
  </mergeCells>
  <conditionalFormatting sqref="K8 K10:K28">
    <cfRule type="cellIs" dxfId="5852" priority="1" stopIfTrue="1" operator="lessThan">
      <formula>#REF!/#REF!*60%</formula>
    </cfRule>
    <cfRule type="cellIs" dxfId="5851" priority="2" stopIfTrue="1" operator="between">
      <formula>#REF!/#REF!*60%</formula>
      <formula>#REF!/#REF!*89%</formula>
    </cfRule>
    <cfRule type="cellIs" dxfId="5850" priority="3" stopIfTrue="1" operator="greaterThanOrEqual">
      <formula>#REF!/#REF!*90%</formula>
    </cfRule>
  </conditionalFormatting>
  <conditionalFormatting sqref="D28 D10:D24 F10:F28">
    <cfRule type="cellIs" dxfId="5849" priority="4" stopIfTrue="1" operator="lessThan">
      <formula>$D$1/$D$1*50</formula>
    </cfRule>
    <cfRule type="cellIs" dxfId="5848" priority="5" stopIfTrue="1" operator="between">
      <formula>$D$1/$D$1*50</formula>
      <formula>$D$1/$D$1*89</formula>
    </cfRule>
    <cfRule type="cellIs" dxfId="5847" priority="6" stopIfTrue="1" operator="greaterThanOrEqual">
      <formula>$D$1/$D$1*90</formula>
    </cfRule>
  </conditionalFormatting>
  <conditionalFormatting sqref="E28 E10:E24 G10:G28">
    <cfRule type="cellIs" dxfId="5846" priority="7" stopIfTrue="1" operator="lessThan">
      <formula>$E$1/$E$1*22.5%</formula>
    </cfRule>
    <cfRule type="cellIs" dxfId="5845" priority="8" stopIfTrue="1" operator="between">
      <formula>$E$1/$E$1*22.5%</formula>
      <formula>$E$1/$E$1*40.5%</formula>
    </cfRule>
    <cfRule type="cellIs" dxfId="5844" priority="9" stopIfTrue="1" operator="greaterThanOrEqual">
      <formula>$E$1/$E$1*40.5%</formula>
    </cfRule>
  </conditionalFormatting>
  <conditionalFormatting sqref="H10:H28">
    <cfRule type="cellIs" dxfId="5843" priority="10" stopIfTrue="1" operator="lessThan">
      <formula>$E$1/$E$1*1%</formula>
    </cfRule>
    <cfRule type="cellIs" dxfId="5842" priority="11" stopIfTrue="1" operator="between">
      <formula>$E$1/$E$1*1%</formula>
      <formula>$E$1/$E$1*9%</formula>
    </cfRule>
    <cfRule type="cellIs" dxfId="5841" priority="12" stopIfTrue="1" operator="greaterThanOrEqual">
      <formula>$E$1/$E$1*10%</formula>
    </cfRule>
  </conditionalFormatting>
  <conditionalFormatting sqref="I10:I28">
    <cfRule type="cellIs" dxfId="5840" priority="13" stopIfTrue="1" operator="lessThan">
      <formula>$E$1/$E$1*50%</formula>
    </cfRule>
    <cfRule type="cellIs" dxfId="5839" priority="14" stopIfTrue="1" operator="between">
      <formula>$E$1/$E$1*50%</formula>
      <formula>$E$1/$E$1*89%</formula>
    </cfRule>
    <cfRule type="cellIs" dxfId="5838" priority="15" stopIfTrue="1" operator="greaterThanOrEqual">
      <formula>$E$1/$E$1*13.5%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4"/>
  <sheetViews>
    <sheetView view="pageBreakPreview" topLeftCell="A122" zoomScaleNormal="75" zoomScaleSheetLayoutView="100" workbookViewId="0">
      <selection activeCell="E136" sqref="E136"/>
    </sheetView>
  </sheetViews>
  <sheetFormatPr defaultRowHeight="14.1" customHeight="1" x14ac:dyDescent="0.2"/>
  <cols>
    <col min="1" max="1" width="4.7109375" style="38" customWidth="1"/>
    <col min="2" max="2" width="6.42578125" style="52" customWidth="1"/>
    <col min="3" max="3" width="10.42578125" style="52" customWidth="1"/>
    <col min="4" max="4" width="7.7109375" style="52" customWidth="1"/>
    <col min="5" max="5" width="8.7109375" style="53" customWidth="1"/>
    <col min="6" max="6" width="7.7109375" style="53" customWidth="1"/>
    <col min="7" max="7" width="10.28515625" style="52" customWidth="1"/>
    <col min="8" max="8" width="8.7109375" style="50" customWidth="1"/>
    <col min="9" max="9" width="11" style="51" customWidth="1"/>
    <col min="10" max="10" width="11.140625" style="53" customWidth="1"/>
    <col min="11" max="11" width="17.28515625" style="150" customWidth="1"/>
    <col min="12" max="12" width="0.140625" style="7" hidden="1" customWidth="1"/>
    <col min="13" max="13" width="8.42578125" style="7" customWidth="1"/>
    <col min="14" max="14" width="3.7109375" style="41" customWidth="1"/>
    <col min="15" max="15" width="9.140625" style="40"/>
    <col min="16" max="44" width="9.140625" style="39"/>
    <col min="45" max="16384" width="9.140625" style="37"/>
  </cols>
  <sheetData>
    <row r="1" spans="1:44" ht="14.1" hidden="1" customHeight="1" x14ac:dyDescent="0.2">
      <c r="A1" s="197" t="s">
        <v>4</v>
      </c>
      <c r="B1" s="197"/>
      <c r="C1" s="197"/>
      <c r="D1" s="83">
        <v>100</v>
      </c>
      <c r="E1" s="43" t="e">
        <f>#REF!/444.44</f>
        <v>#REF!</v>
      </c>
      <c r="F1" s="43" t="e">
        <f>#REF!/444.44</f>
        <v>#REF!</v>
      </c>
      <c r="G1" s="44">
        <v>0.05</v>
      </c>
      <c r="H1" s="43" t="e">
        <f>#REF!/444.44</f>
        <v>#REF!</v>
      </c>
      <c r="I1" s="44">
        <v>0.05</v>
      </c>
      <c r="J1" s="45" t="e">
        <f>#REF!+E1+F1+G1+H1+I1</f>
        <v>#REF!</v>
      </c>
      <c r="K1" s="46" t="e">
        <f>#REF!+E1+F1+G1+H1+J1+#REF!+#REF!</f>
        <v>#REF!</v>
      </c>
      <c r="L1" s="46"/>
      <c r="M1" s="46"/>
      <c r="N1" s="47"/>
      <c r="O1" s="39"/>
    </row>
    <row r="2" spans="1:44" s="77" customFormat="1" ht="21" customHeight="1" x14ac:dyDescent="0.3">
      <c r="A2" s="196" t="s">
        <v>52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75"/>
      <c r="M2" s="75"/>
      <c r="N2" s="75"/>
      <c r="O2" s="75"/>
      <c r="P2" s="75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</row>
    <row r="3" spans="1:44" ht="15.95" customHeight="1" x14ac:dyDescent="0.2">
      <c r="A3" s="60" t="s">
        <v>54</v>
      </c>
      <c r="B3" s="60"/>
      <c r="C3" s="60"/>
      <c r="D3" s="60"/>
      <c r="E3" s="60"/>
      <c r="F3" s="60" t="s">
        <v>38</v>
      </c>
      <c r="G3" s="60"/>
      <c r="H3" s="60"/>
      <c r="I3" s="60"/>
      <c r="J3" s="60"/>
      <c r="K3" s="60"/>
      <c r="L3" s="41"/>
      <c r="M3" s="41"/>
    </row>
    <row r="4" spans="1:44" ht="15.95" customHeight="1" x14ac:dyDescent="0.2">
      <c r="A4" s="60" t="s">
        <v>55</v>
      </c>
      <c r="B4" s="60"/>
      <c r="C4" s="60"/>
      <c r="D4" s="60"/>
      <c r="E4" s="60"/>
      <c r="F4" s="60" t="s">
        <v>15</v>
      </c>
      <c r="G4" s="60"/>
      <c r="H4" s="60"/>
      <c r="I4" s="60"/>
      <c r="J4" s="60"/>
      <c r="K4" s="60"/>
      <c r="L4" s="41"/>
      <c r="M4" s="41"/>
    </row>
    <row r="5" spans="1:44" ht="12.95" customHeight="1" x14ac:dyDescent="0.2">
      <c r="A5" s="181" t="s">
        <v>6</v>
      </c>
      <c r="B5" s="183" t="s">
        <v>8</v>
      </c>
      <c r="C5" s="183" t="s">
        <v>9</v>
      </c>
      <c r="D5" s="187" t="s">
        <v>0</v>
      </c>
      <c r="E5" s="187"/>
      <c r="F5" s="187" t="s">
        <v>1</v>
      </c>
      <c r="G5" s="187"/>
      <c r="H5" s="188" t="s">
        <v>2</v>
      </c>
      <c r="I5" s="198" t="s">
        <v>3</v>
      </c>
      <c r="J5" s="193" t="s">
        <v>5</v>
      </c>
      <c r="K5" s="183" t="s">
        <v>53</v>
      </c>
      <c r="L5" s="41"/>
      <c r="M5" s="41"/>
    </row>
    <row r="6" spans="1:44" ht="12.95" customHeight="1" x14ac:dyDescent="0.2">
      <c r="A6" s="182"/>
      <c r="B6" s="184"/>
      <c r="C6" s="184"/>
      <c r="D6" s="192" t="s">
        <v>10</v>
      </c>
      <c r="E6" s="192"/>
      <c r="F6" s="192" t="s">
        <v>10</v>
      </c>
      <c r="G6" s="192"/>
      <c r="H6" s="188"/>
      <c r="I6" s="198"/>
      <c r="J6" s="194"/>
      <c r="K6" s="184"/>
      <c r="L6" s="41"/>
      <c r="M6" s="41"/>
    </row>
    <row r="7" spans="1:44" s="163" customFormat="1" ht="20.100000000000001" customHeight="1" x14ac:dyDescent="0.2">
      <c r="A7" s="153">
        <v>1</v>
      </c>
      <c r="B7" s="113" t="s">
        <v>12</v>
      </c>
      <c r="C7" s="113" t="s">
        <v>64</v>
      </c>
      <c r="D7" s="154">
        <v>36</v>
      </c>
      <c r="E7" s="155">
        <f>D7/222.22</f>
        <v>0.16200162001620017</v>
      </c>
      <c r="F7" s="154">
        <v>39</v>
      </c>
      <c r="G7" s="155">
        <f>F7/222.22</f>
        <v>0.17550175501755017</v>
      </c>
      <c r="H7" s="156">
        <v>0.02</v>
      </c>
      <c r="I7" s="157">
        <f>E7+G7+H7</f>
        <v>0.35750337503375035</v>
      </c>
      <c r="J7" s="158" t="str">
        <f>IF(I7&lt;50%,"F",IF(I7&lt;=64%,"D",IF(I7&lt;=79%,"C",IF(I7&lt;90%,"B",IF(I7&gt;=90%,"A")))))</f>
        <v>F</v>
      </c>
      <c r="K7" s="159"/>
      <c r="L7" s="41"/>
      <c r="M7" s="161"/>
      <c r="N7" s="161"/>
      <c r="O7" s="162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</row>
    <row r="8" spans="1:44" s="74" customFormat="1" ht="20.100000000000001" customHeight="1" x14ac:dyDescent="0.2">
      <c r="A8" s="84">
        <v>2</v>
      </c>
      <c r="B8" s="31" t="s">
        <v>12</v>
      </c>
      <c r="C8" s="31" t="s">
        <v>68</v>
      </c>
      <c r="D8" s="85">
        <v>73</v>
      </c>
      <c r="E8" s="66">
        <f>D8/222.22</f>
        <v>0.32850328503285031</v>
      </c>
      <c r="F8" s="85">
        <v>63</v>
      </c>
      <c r="G8" s="66">
        <f>F8/222.22</f>
        <v>0.28350283502835028</v>
      </c>
      <c r="H8" s="67">
        <v>0.03</v>
      </c>
      <c r="I8" s="68">
        <f t="shared" ref="I8:I29" si="0">E8+G8+H8</f>
        <v>0.64200612006120061</v>
      </c>
      <c r="J8" s="86" t="str">
        <f>IF(I8&lt;50%,"F",IF(I8&lt;=64%,"D",IF(I8&lt;=79%,"C",IF(I8&lt;90%,"B",IF(I8&gt;=90%,"A")))))</f>
        <v>C</v>
      </c>
      <c r="K8" s="89"/>
      <c r="L8" s="41"/>
      <c r="M8" s="41"/>
      <c r="N8" s="41"/>
      <c r="O8" s="40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</row>
    <row r="9" spans="1:44" s="74" customFormat="1" ht="20.100000000000001" customHeight="1" x14ac:dyDescent="0.2">
      <c r="A9" s="84">
        <v>3</v>
      </c>
      <c r="B9" s="31" t="s">
        <v>11</v>
      </c>
      <c r="C9" s="31" t="s">
        <v>70</v>
      </c>
      <c r="D9" s="85">
        <v>75</v>
      </c>
      <c r="E9" s="66">
        <f t="shared" ref="E9:E15" si="1">D9/222.22</f>
        <v>0.33750337503375033</v>
      </c>
      <c r="F9" s="85">
        <v>86</v>
      </c>
      <c r="G9" s="66">
        <f t="shared" ref="G9:G15" si="2">F9/222.22</f>
        <v>0.3870038700387004</v>
      </c>
      <c r="H9" s="67">
        <v>0.05</v>
      </c>
      <c r="I9" s="68">
        <f t="shared" si="0"/>
        <v>0.77450724507245083</v>
      </c>
      <c r="J9" s="86" t="str">
        <f t="shared" ref="J9:J10" si="3">IF(I9&lt;50%,"F",IF(I9&lt;=64%,"D",IF(I9&lt;=79%,"C",IF(I9&lt;90%,"B",IF(I9&gt;=90%,"A")))))</f>
        <v>C</v>
      </c>
      <c r="K9" s="90"/>
      <c r="L9" s="41"/>
      <c r="M9" s="41"/>
      <c r="N9" s="41"/>
      <c r="O9" s="40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</row>
    <row r="10" spans="1:44" s="74" customFormat="1" ht="20.100000000000001" customHeight="1" x14ac:dyDescent="0.2">
      <c r="A10" s="84">
        <v>4</v>
      </c>
      <c r="B10" s="31" t="s">
        <v>11</v>
      </c>
      <c r="C10" s="31" t="s">
        <v>72</v>
      </c>
      <c r="D10" s="85">
        <v>59</v>
      </c>
      <c r="E10" s="66">
        <f t="shared" si="1"/>
        <v>0.26550265502655029</v>
      </c>
      <c r="F10" s="85">
        <v>54</v>
      </c>
      <c r="G10" s="66">
        <f t="shared" si="2"/>
        <v>0.24300243002430025</v>
      </c>
      <c r="H10" s="67">
        <v>0.03</v>
      </c>
      <c r="I10" s="68">
        <f t="shared" si="0"/>
        <v>0.5385050850508506</v>
      </c>
      <c r="J10" s="86" t="str">
        <f t="shared" si="3"/>
        <v>D</v>
      </c>
      <c r="K10" s="89"/>
      <c r="L10" s="41"/>
      <c r="M10" s="41"/>
      <c r="N10" s="41"/>
      <c r="O10" s="40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</row>
    <row r="11" spans="1:44" s="163" customFormat="1" ht="20.100000000000001" customHeight="1" x14ac:dyDescent="0.2">
      <c r="A11" s="153">
        <v>5</v>
      </c>
      <c r="B11" s="113" t="s">
        <v>12</v>
      </c>
      <c r="C11" s="113" t="s">
        <v>74</v>
      </c>
      <c r="D11" s="154">
        <v>0</v>
      </c>
      <c r="E11" s="155">
        <f t="shared" si="1"/>
        <v>0</v>
      </c>
      <c r="F11" s="154">
        <v>0</v>
      </c>
      <c r="G11" s="155">
        <f t="shared" si="2"/>
        <v>0</v>
      </c>
      <c r="H11" s="156">
        <v>0</v>
      </c>
      <c r="I11" s="157">
        <f>E11+G11+H11</f>
        <v>0</v>
      </c>
      <c r="J11" s="158" t="str">
        <f>IF(I11&lt;50%,"F",IF(I11&lt;=64%,"D",IF(I11&lt;=79%,"C",IF(I11&lt;90%,"B",IF(I11&gt;=90%,"A")))))</f>
        <v>F</v>
      </c>
      <c r="K11" s="158"/>
      <c r="L11" s="41"/>
      <c r="M11" s="161"/>
      <c r="N11" s="161"/>
      <c r="O11" s="162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</row>
    <row r="12" spans="1:44" s="74" customFormat="1" ht="20.100000000000001" customHeight="1" x14ac:dyDescent="0.2">
      <c r="A12" s="84">
        <v>6</v>
      </c>
      <c r="B12" s="31" t="s">
        <v>11</v>
      </c>
      <c r="C12" s="31" t="s">
        <v>76</v>
      </c>
      <c r="D12" s="85">
        <v>80</v>
      </c>
      <c r="E12" s="66">
        <f t="shared" si="1"/>
        <v>0.36000360003600035</v>
      </c>
      <c r="F12" s="85">
        <v>68</v>
      </c>
      <c r="G12" s="66">
        <f t="shared" si="2"/>
        <v>0.30600306003060029</v>
      </c>
      <c r="H12" s="67">
        <v>0.03</v>
      </c>
      <c r="I12" s="68">
        <f t="shared" si="0"/>
        <v>0.69600666006660061</v>
      </c>
      <c r="J12" s="86" t="str">
        <f t="shared" ref="J12:J15" si="4">IF(I12&lt;50%,"F",IF(I12&lt;=64%,"D",IF(I12&lt;=79%,"C",IF(I12&lt;90%,"B",IF(I12&gt;=90%,"A")))))</f>
        <v>C</v>
      </c>
      <c r="K12" s="88"/>
      <c r="L12" s="41"/>
      <c r="M12" s="41"/>
      <c r="N12" s="41"/>
      <c r="O12" s="40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</row>
    <row r="13" spans="1:44" s="163" customFormat="1" ht="20.100000000000001" customHeight="1" x14ac:dyDescent="0.2">
      <c r="A13" s="153">
        <v>7</v>
      </c>
      <c r="B13" s="113" t="s">
        <v>11</v>
      </c>
      <c r="C13" s="113" t="s">
        <v>78</v>
      </c>
      <c r="D13" s="154">
        <v>52</v>
      </c>
      <c r="E13" s="155">
        <f t="shared" si="1"/>
        <v>0.23400234002340023</v>
      </c>
      <c r="F13" s="154">
        <v>55</v>
      </c>
      <c r="G13" s="155">
        <f t="shared" si="2"/>
        <v>0.24750247502475026</v>
      </c>
      <c r="H13" s="156">
        <v>0</v>
      </c>
      <c r="I13" s="157">
        <f t="shared" si="0"/>
        <v>0.48150481504815046</v>
      </c>
      <c r="J13" s="158" t="str">
        <f t="shared" si="4"/>
        <v>F</v>
      </c>
      <c r="K13" s="160"/>
      <c r="L13" s="41"/>
      <c r="M13" s="161"/>
      <c r="N13" s="161"/>
      <c r="O13" s="162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</row>
    <row r="14" spans="1:44" s="163" customFormat="1" ht="20.100000000000001" customHeight="1" x14ac:dyDescent="0.2">
      <c r="A14" s="153">
        <v>8</v>
      </c>
      <c r="B14" s="113" t="s">
        <v>12</v>
      </c>
      <c r="C14" s="113" t="s">
        <v>80</v>
      </c>
      <c r="D14" s="154">
        <v>47</v>
      </c>
      <c r="E14" s="155">
        <f t="shared" si="1"/>
        <v>0.21150211502115021</v>
      </c>
      <c r="F14" s="154">
        <v>0</v>
      </c>
      <c r="G14" s="155">
        <f t="shared" si="2"/>
        <v>0</v>
      </c>
      <c r="H14" s="156">
        <v>0</v>
      </c>
      <c r="I14" s="157">
        <f t="shared" si="0"/>
        <v>0.21150211502115021</v>
      </c>
      <c r="J14" s="158" t="str">
        <f t="shared" si="4"/>
        <v>F</v>
      </c>
      <c r="K14" s="164"/>
      <c r="L14" s="41"/>
      <c r="M14" s="161"/>
      <c r="N14" s="161"/>
      <c r="O14" s="162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</row>
    <row r="15" spans="1:44" s="163" customFormat="1" ht="20.100000000000001" customHeight="1" x14ac:dyDescent="0.2">
      <c r="A15" s="153">
        <v>9</v>
      </c>
      <c r="B15" s="113" t="s">
        <v>11</v>
      </c>
      <c r="C15" s="113" t="s">
        <v>82</v>
      </c>
      <c r="D15" s="154">
        <v>0</v>
      </c>
      <c r="E15" s="155">
        <f t="shared" si="1"/>
        <v>0</v>
      </c>
      <c r="F15" s="154">
        <v>0</v>
      </c>
      <c r="G15" s="155">
        <f t="shared" si="2"/>
        <v>0</v>
      </c>
      <c r="H15" s="156">
        <v>0</v>
      </c>
      <c r="I15" s="157">
        <f t="shared" si="0"/>
        <v>0</v>
      </c>
      <c r="J15" s="158" t="str">
        <f t="shared" si="4"/>
        <v>F</v>
      </c>
      <c r="K15" s="164"/>
      <c r="L15" s="41"/>
      <c r="M15" s="161"/>
      <c r="N15" s="161"/>
      <c r="O15" s="162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</row>
    <row r="16" spans="1:44" s="163" customFormat="1" ht="20.100000000000001" customHeight="1" x14ac:dyDescent="0.2">
      <c r="A16" s="153">
        <v>10</v>
      </c>
      <c r="B16" s="113" t="s">
        <v>11</v>
      </c>
      <c r="C16" s="113" t="s">
        <v>84</v>
      </c>
      <c r="D16" s="154">
        <v>59</v>
      </c>
      <c r="E16" s="155">
        <f>D16/222.22</f>
        <v>0.26550265502655029</v>
      </c>
      <c r="F16" s="154">
        <v>0</v>
      </c>
      <c r="G16" s="155">
        <f>F16/222.22</f>
        <v>0</v>
      </c>
      <c r="H16" s="156">
        <v>0</v>
      </c>
      <c r="I16" s="157">
        <f t="shared" si="0"/>
        <v>0.26550265502655029</v>
      </c>
      <c r="J16" s="158" t="str">
        <f>IF(I16&lt;50%,"F",IF(I16&lt;=64%,"D",IF(I16&lt;=79%,"C",IF(I16&lt;90%,"B",IF(I16&gt;=90%,"A")))))</f>
        <v>F</v>
      </c>
      <c r="K16" s="159"/>
      <c r="L16" s="41"/>
      <c r="M16" s="161"/>
      <c r="N16" s="161"/>
      <c r="O16" s="162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</row>
    <row r="17" spans="1:44" s="163" customFormat="1" ht="20.100000000000001" customHeight="1" x14ac:dyDescent="0.2">
      <c r="A17" s="153">
        <v>11</v>
      </c>
      <c r="B17" s="113" t="s">
        <v>11</v>
      </c>
      <c r="C17" s="113" t="s">
        <v>86</v>
      </c>
      <c r="D17" s="154">
        <v>0</v>
      </c>
      <c r="E17" s="155">
        <f t="shared" ref="E17" si="5">D17/222.22</f>
        <v>0</v>
      </c>
      <c r="F17" s="154">
        <v>0</v>
      </c>
      <c r="G17" s="155">
        <f t="shared" ref="G17" si="6">F17/222.22</f>
        <v>0</v>
      </c>
      <c r="H17" s="156">
        <v>0</v>
      </c>
      <c r="I17" s="157">
        <f t="shared" si="0"/>
        <v>0</v>
      </c>
      <c r="J17" s="158" t="str">
        <f t="shared" ref="J17" si="7">IF(I17&lt;50%,"F",IF(I17&lt;=64%,"D",IF(I17&lt;=79%,"C",IF(I17&lt;90%,"B",IF(I17&gt;=90%,"A")))))</f>
        <v>F</v>
      </c>
      <c r="K17" s="160"/>
      <c r="L17" s="41"/>
      <c r="M17" s="161"/>
      <c r="N17" s="161"/>
      <c r="O17" s="162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</row>
    <row r="18" spans="1:44" s="74" customFormat="1" ht="20.100000000000001" customHeight="1" x14ac:dyDescent="0.2">
      <c r="A18" s="84">
        <v>12</v>
      </c>
      <c r="B18" s="31" t="s">
        <v>11</v>
      </c>
      <c r="C18" s="31" t="s">
        <v>88</v>
      </c>
      <c r="D18" s="85">
        <v>75</v>
      </c>
      <c r="E18" s="66">
        <f>D18/222.22</f>
        <v>0.33750337503375033</v>
      </c>
      <c r="F18" s="85">
        <v>81</v>
      </c>
      <c r="G18" s="66">
        <f>F18/222.22</f>
        <v>0.36450364503645039</v>
      </c>
      <c r="H18" s="67">
        <v>0.05</v>
      </c>
      <c r="I18" s="68">
        <f t="shared" si="0"/>
        <v>0.7520070200702007</v>
      </c>
      <c r="J18" s="86" t="str">
        <f>IF(I18&lt;50%,"F",IF(I18&lt;=64%,"D",IF(I18&lt;=79%,"C",IF(I18&lt;90%,"B",IF(I18&gt;=90%,"A")))))</f>
        <v>C</v>
      </c>
      <c r="K18" s="89"/>
      <c r="L18" s="41"/>
      <c r="M18" s="41"/>
      <c r="N18" s="41"/>
      <c r="O18" s="40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</row>
    <row r="19" spans="1:44" s="74" customFormat="1" ht="20.100000000000001" customHeight="1" x14ac:dyDescent="0.2">
      <c r="A19" s="84">
        <v>13</v>
      </c>
      <c r="B19" s="31" t="s">
        <v>12</v>
      </c>
      <c r="C19" s="31" t="s">
        <v>90</v>
      </c>
      <c r="D19" s="85">
        <v>80</v>
      </c>
      <c r="E19" s="66">
        <f t="shared" ref="E19:E26" si="8">D19/222.22</f>
        <v>0.36000360003600035</v>
      </c>
      <c r="F19" s="85">
        <v>89</v>
      </c>
      <c r="G19" s="66">
        <f t="shared" ref="G19:G26" si="9">F19/222.22</f>
        <v>0.4005040050400504</v>
      </c>
      <c r="H19" s="67">
        <v>0.04</v>
      </c>
      <c r="I19" s="68">
        <f t="shared" si="0"/>
        <v>0.80050760507605079</v>
      </c>
      <c r="J19" s="86" t="str">
        <f t="shared" ref="J19:J26" si="10">IF(I19&lt;50%,"F",IF(I19&lt;=64%,"D",IF(I19&lt;=79%,"C",IF(I19&lt;90%,"B",IF(I19&gt;=90%,"A")))))</f>
        <v>B</v>
      </c>
      <c r="K19" s="88"/>
      <c r="L19" s="41"/>
      <c r="M19" s="41"/>
      <c r="N19" s="41"/>
      <c r="O19" s="40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</row>
    <row r="20" spans="1:44" s="74" customFormat="1" ht="20.100000000000001" customHeight="1" x14ac:dyDescent="0.2">
      <c r="A20" s="84">
        <v>14</v>
      </c>
      <c r="B20" s="31" t="s">
        <v>12</v>
      </c>
      <c r="C20" s="31" t="s">
        <v>92</v>
      </c>
      <c r="D20" s="85">
        <v>76</v>
      </c>
      <c r="E20" s="66">
        <f t="shared" si="8"/>
        <v>0.34200342003420037</v>
      </c>
      <c r="F20" s="85">
        <v>69</v>
      </c>
      <c r="G20" s="66">
        <f t="shared" si="9"/>
        <v>0.31050310503105033</v>
      </c>
      <c r="H20" s="67">
        <v>0.04</v>
      </c>
      <c r="I20" s="68">
        <f t="shared" si="0"/>
        <v>0.69250652506525068</v>
      </c>
      <c r="J20" s="86" t="str">
        <f t="shared" si="10"/>
        <v>C</v>
      </c>
      <c r="K20" s="88"/>
      <c r="L20" s="41"/>
      <c r="M20" s="41"/>
      <c r="N20" s="41"/>
      <c r="O20" s="40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</row>
    <row r="21" spans="1:44" s="74" customFormat="1" ht="20.100000000000001" customHeight="1" x14ac:dyDescent="0.2">
      <c r="A21" s="84">
        <v>15</v>
      </c>
      <c r="B21" s="31" t="s">
        <v>12</v>
      </c>
      <c r="C21" s="31" t="s">
        <v>94</v>
      </c>
      <c r="D21" s="85">
        <v>91</v>
      </c>
      <c r="E21" s="66">
        <f t="shared" si="8"/>
        <v>0.40950409504095042</v>
      </c>
      <c r="F21" s="85">
        <v>76</v>
      </c>
      <c r="G21" s="66">
        <f t="shared" si="9"/>
        <v>0.34200342003420037</v>
      </c>
      <c r="H21" s="67">
        <v>0.05</v>
      </c>
      <c r="I21" s="68">
        <f t="shared" si="0"/>
        <v>0.80150751507515083</v>
      </c>
      <c r="J21" s="86" t="str">
        <f t="shared" si="10"/>
        <v>B</v>
      </c>
      <c r="K21" s="89"/>
      <c r="L21" s="41"/>
      <c r="M21" s="41"/>
      <c r="N21" s="41"/>
      <c r="O21" s="40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</row>
    <row r="22" spans="1:44" s="74" customFormat="1" ht="20.100000000000001" customHeight="1" x14ac:dyDescent="0.2">
      <c r="A22" s="84">
        <v>16</v>
      </c>
      <c r="B22" s="31" t="s">
        <v>11</v>
      </c>
      <c r="C22" s="31" t="s">
        <v>96</v>
      </c>
      <c r="D22" s="85">
        <v>74</v>
      </c>
      <c r="E22" s="66">
        <f t="shared" si="8"/>
        <v>0.33300333003330035</v>
      </c>
      <c r="F22" s="85">
        <v>82</v>
      </c>
      <c r="G22" s="66">
        <f t="shared" si="9"/>
        <v>0.36900369003690037</v>
      </c>
      <c r="H22" s="67">
        <v>0.05</v>
      </c>
      <c r="I22" s="68">
        <f t="shared" si="0"/>
        <v>0.7520070200702007</v>
      </c>
      <c r="J22" s="86" t="str">
        <f t="shared" si="10"/>
        <v>C</v>
      </c>
      <c r="K22" s="89"/>
      <c r="L22" s="41"/>
      <c r="M22" s="41"/>
      <c r="N22" s="41"/>
      <c r="O22" s="40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</row>
    <row r="23" spans="1:44" s="74" customFormat="1" ht="20.100000000000001" customHeight="1" x14ac:dyDescent="0.2">
      <c r="A23" s="84">
        <v>17</v>
      </c>
      <c r="B23" s="31" t="s">
        <v>11</v>
      </c>
      <c r="C23" s="31" t="s">
        <v>98</v>
      </c>
      <c r="D23" s="85">
        <v>74</v>
      </c>
      <c r="E23" s="66">
        <f>D23/222.22</f>
        <v>0.33300333003330035</v>
      </c>
      <c r="F23" s="85">
        <v>76</v>
      </c>
      <c r="G23" s="66">
        <f>F23/222.22</f>
        <v>0.34200342003420037</v>
      </c>
      <c r="H23" s="67">
        <v>0</v>
      </c>
      <c r="I23" s="68">
        <f t="shared" si="0"/>
        <v>0.67500675006750077</v>
      </c>
      <c r="J23" s="86" t="str">
        <f>IF(I23&lt;50%,"F",IF(I23&lt;=64%,"D",IF(I23&lt;=79%,"C",IF(I23&lt;90%,"B",IF(I23&gt;=90%,"A")))))</f>
        <v>C</v>
      </c>
      <c r="K23" s="87"/>
      <c r="L23" s="41"/>
      <c r="M23" s="41"/>
      <c r="N23" s="41"/>
      <c r="O23" s="40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</row>
    <row r="24" spans="1:44" s="163" customFormat="1" ht="20.100000000000001" customHeight="1" x14ac:dyDescent="0.2">
      <c r="A24" s="153">
        <v>18</v>
      </c>
      <c r="B24" s="113" t="s">
        <v>12</v>
      </c>
      <c r="C24" s="113" t="s">
        <v>100</v>
      </c>
      <c r="D24" s="154">
        <v>77</v>
      </c>
      <c r="E24" s="155">
        <f t="shared" ref="E24" si="11">D24/222.22</f>
        <v>0.34650346503465035</v>
      </c>
      <c r="F24" s="154">
        <v>0</v>
      </c>
      <c r="G24" s="155">
        <f t="shared" ref="G24" si="12">F24/222.22</f>
        <v>0</v>
      </c>
      <c r="H24" s="156">
        <v>0.04</v>
      </c>
      <c r="I24" s="157">
        <f t="shared" si="0"/>
        <v>0.38650346503465033</v>
      </c>
      <c r="J24" s="158" t="str">
        <f t="shared" ref="J24" si="13">IF(I24&lt;50%,"F",IF(I24&lt;=64%,"D",IF(I24&lt;=79%,"C",IF(I24&lt;90%,"B",IF(I24&gt;=90%,"A")))))</f>
        <v>F</v>
      </c>
      <c r="K24" s="160"/>
      <c r="L24" s="41"/>
      <c r="M24" s="161"/>
      <c r="N24" s="161"/>
      <c r="O24" s="162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</row>
    <row r="25" spans="1:44" s="74" customFormat="1" ht="20.100000000000001" customHeight="1" x14ac:dyDescent="0.2">
      <c r="A25" s="84">
        <v>19</v>
      </c>
      <c r="B25" s="31" t="s">
        <v>12</v>
      </c>
      <c r="C25" s="31" t="s">
        <v>102</v>
      </c>
      <c r="D25" s="85">
        <v>85</v>
      </c>
      <c r="E25" s="66">
        <f>D25/222.22</f>
        <v>0.38250382503825037</v>
      </c>
      <c r="F25" s="85">
        <v>78</v>
      </c>
      <c r="G25" s="66">
        <f>F25/222.22</f>
        <v>0.35100351003510033</v>
      </c>
      <c r="H25" s="67">
        <v>0.02</v>
      </c>
      <c r="I25" s="68">
        <f t="shared" si="0"/>
        <v>0.75350733507335077</v>
      </c>
      <c r="J25" s="86" t="str">
        <f>IF(I25&lt;50%,"F",IF(I25&lt;=64%,"D",IF(I25&lt;=79%,"C",IF(I25&lt;90%,"B",IF(I25&gt;=90%,"A")))))</f>
        <v>C</v>
      </c>
      <c r="K25" s="89"/>
      <c r="L25" s="41"/>
      <c r="M25" s="41"/>
      <c r="N25" s="41"/>
      <c r="O25" s="40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</row>
    <row r="26" spans="1:44" s="74" customFormat="1" ht="20.100000000000001" customHeight="1" x14ac:dyDescent="0.2">
      <c r="A26" s="84">
        <v>20</v>
      </c>
      <c r="B26" s="31" t="s">
        <v>11</v>
      </c>
      <c r="C26" s="31" t="s">
        <v>104</v>
      </c>
      <c r="D26" s="85">
        <v>60</v>
      </c>
      <c r="E26" s="66">
        <f t="shared" si="8"/>
        <v>0.27000270002700028</v>
      </c>
      <c r="F26" s="85">
        <v>52</v>
      </c>
      <c r="G26" s="66">
        <f t="shared" si="9"/>
        <v>0.23400234002340023</v>
      </c>
      <c r="H26" s="67">
        <v>0</v>
      </c>
      <c r="I26" s="68">
        <f t="shared" si="0"/>
        <v>0.50400504005040048</v>
      </c>
      <c r="J26" s="86" t="str">
        <f t="shared" si="10"/>
        <v>D</v>
      </c>
      <c r="K26" s="89"/>
      <c r="L26" s="41"/>
      <c r="M26" s="41"/>
      <c r="N26" s="41"/>
      <c r="O26" s="40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</row>
    <row r="27" spans="1:44" s="163" customFormat="1" ht="20.100000000000001" customHeight="1" x14ac:dyDescent="0.2">
      <c r="A27" s="153">
        <v>21</v>
      </c>
      <c r="B27" s="113" t="s">
        <v>11</v>
      </c>
      <c r="C27" s="113" t="s">
        <v>106</v>
      </c>
      <c r="D27" s="154">
        <v>50</v>
      </c>
      <c r="E27" s="155">
        <f>D27/222.22</f>
        <v>0.22500225002250024</v>
      </c>
      <c r="F27" s="154">
        <v>0</v>
      </c>
      <c r="G27" s="155">
        <f>F27/222.22</f>
        <v>0</v>
      </c>
      <c r="H27" s="156">
        <v>0</v>
      </c>
      <c r="I27" s="157">
        <f t="shared" si="0"/>
        <v>0.22500225002250024</v>
      </c>
      <c r="J27" s="158" t="str">
        <f>IF(I27&lt;50%,"F",IF(I27&lt;=64%,"D",IF(I27&lt;=79%,"C",IF(I27&lt;90%,"B",IF(I27&gt;=90%,"A")))))</f>
        <v>F</v>
      </c>
      <c r="K27" s="159"/>
      <c r="L27" s="41"/>
      <c r="M27" s="161"/>
      <c r="N27" s="161"/>
      <c r="O27" s="162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</row>
    <row r="28" spans="1:44" s="163" customFormat="1" ht="20.100000000000001" customHeight="1" x14ac:dyDescent="0.2">
      <c r="A28" s="153">
        <v>22</v>
      </c>
      <c r="B28" s="113" t="s">
        <v>12</v>
      </c>
      <c r="C28" s="113" t="s">
        <v>108</v>
      </c>
      <c r="D28" s="154">
        <v>61</v>
      </c>
      <c r="E28" s="155">
        <f t="shared" ref="E28" si="14">D28/222.22</f>
        <v>0.27450274502745026</v>
      </c>
      <c r="F28" s="154">
        <v>0</v>
      </c>
      <c r="G28" s="155">
        <f t="shared" ref="G28" si="15">F28/222.22</f>
        <v>0</v>
      </c>
      <c r="H28" s="156">
        <v>0</v>
      </c>
      <c r="I28" s="157">
        <f t="shared" si="0"/>
        <v>0.27450274502745026</v>
      </c>
      <c r="J28" s="158" t="str">
        <f t="shared" ref="J28" si="16">IF(I28&lt;50%,"F",IF(I28&lt;=64%,"D",IF(I28&lt;=79%,"C",IF(I28&lt;90%,"B",IF(I28&gt;=90%,"A")))))</f>
        <v>F</v>
      </c>
      <c r="K28" s="160"/>
      <c r="L28" s="41"/>
      <c r="M28" s="161"/>
      <c r="N28" s="161"/>
      <c r="O28" s="162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</row>
    <row r="29" spans="1:44" s="163" customFormat="1" ht="20.100000000000001" customHeight="1" x14ac:dyDescent="0.2">
      <c r="A29" s="153">
        <v>23</v>
      </c>
      <c r="B29" s="113" t="s">
        <v>12</v>
      </c>
      <c r="C29" s="113" t="s">
        <v>110</v>
      </c>
      <c r="D29" s="154">
        <v>0</v>
      </c>
      <c r="E29" s="155">
        <f>D29/222.22</f>
        <v>0</v>
      </c>
      <c r="F29" s="154">
        <v>0</v>
      </c>
      <c r="G29" s="155">
        <f>F29/222.22</f>
        <v>0</v>
      </c>
      <c r="H29" s="156">
        <v>0</v>
      </c>
      <c r="I29" s="157">
        <f t="shared" si="0"/>
        <v>0</v>
      </c>
      <c r="J29" s="158" t="str">
        <f>IF(I29&lt;50%,"F",IF(I29&lt;=64%,"D",IF(I29&lt;=79%,"C",IF(I29&lt;90%,"B",IF(I29&gt;=90%,"A")))))</f>
        <v>F</v>
      </c>
      <c r="K29" s="164"/>
      <c r="L29" s="41"/>
      <c r="M29" s="161"/>
      <c r="N29" s="161"/>
      <c r="O29" s="162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</row>
    <row r="30" spans="1:44" s="74" customFormat="1" ht="12.75" customHeight="1" x14ac:dyDescent="0.2">
      <c r="A30" s="195" t="s">
        <v>13</v>
      </c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41"/>
      <c r="M30" s="41"/>
      <c r="N30" s="41"/>
      <c r="O30" s="40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</row>
    <row r="31" spans="1:44" s="74" customFormat="1" ht="12.75" customHeight="1" x14ac:dyDescent="0.2">
      <c r="A31" s="152"/>
      <c r="B31" s="152"/>
      <c r="C31" s="152"/>
      <c r="D31" s="152"/>
      <c r="E31" s="152"/>
      <c r="F31" s="152"/>
      <c r="G31" s="152"/>
      <c r="H31" s="152"/>
      <c r="I31" s="152" t="s">
        <v>39</v>
      </c>
      <c r="J31" s="152"/>
      <c r="K31" s="152"/>
      <c r="L31" s="41"/>
      <c r="M31" s="41"/>
      <c r="N31" s="41"/>
      <c r="O31" s="40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</row>
    <row r="32" spans="1:44" s="74" customFormat="1" ht="12.75" customHeight="1" x14ac:dyDescent="0.2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41"/>
      <c r="M32" s="41"/>
      <c r="N32" s="41"/>
      <c r="O32" s="40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</row>
    <row r="33" spans="1:44" s="74" customFormat="1" ht="12.75" customHeight="1" x14ac:dyDescent="0.2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41"/>
      <c r="M33" s="41"/>
      <c r="N33" s="41"/>
      <c r="O33" s="40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</row>
    <row r="34" spans="1:44" s="74" customFormat="1" ht="12.75" customHeight="1" x14ac:dyDescent="0.2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41"/>
      <c r="M34" s="41"/>
      <c r="N34" s="41"/>
      <c r="O34" s="40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</row>
    <row r="35" spans="1:44" s="74" customFormat="1" ht="12.75" customHeight="1" x14ac:dyDescent="0.2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41"/>
      <c r="M35" s="41"/>
      <c r="N35" s="41"/>
      <c r="O35" s="40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</row>
    <row r="36" spans="1:44" s="74" customFormat="1" ht="12.75" customHeight="1" x14ac:dyDescent="0.2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41"/>
      <c r="M36" s="41"/>
      <c r="N36" s="41"/>
      <c r="O36" s="40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</row>
    <row r="37" spans="1:44" s="74" customFormat="1" ht="12.75" customHeight="1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41"/>
      <c r="M37" s="41"/>
      <c r="N37" s="41"/>
      <c r="O37" s="40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</row>
    <row r="38" spans="1:44" s="74" customFormat="1" ht="12.75" customHeight="1" x14ac:dyDescent="0.2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41"/>
      <c r="M38" s="41"/>
      <c r="N38" s="41"/>
      <c r="O38" s="40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</row>
    <row r="39" spans="1:44" s="74" customFormat="1" ht="12.75" customHeight="1" x14ac:dyDescent="0.2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41"/>
      <c r="M39" s="41"/>
      <c r="N39" s="41"/>
      <c r="O39" s="40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</row>
    <row r="40" spans="1:44" s="74" customFormat="1" ht="12.75" customHeight="1" x14ac:dyDescent="0.2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41"/>
      <c r="M40" s="41"/>
      <c r="N40" s="41"/>
      <c r="O40" s="40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</row>
    <row r="41" spans="1:44" s="74" customFormat="1" ht="12.75" customHeight="1" x14ac:dyDescent="0.2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41"/>
      <c r="M41" s="41"/>
      <c r="N41" s="41"/>
      <c r="O41" s="40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</row>
    <row r="42" spans="1:44" s="74" customFormat="1" ht="12.75" customHeight="1" x14ac:dyDescent="0.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41"/>
      <c r="M42" s="41"/>
      <c r="N42" s="41"/>
      <c r="O42" s="40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</row>
    <row r="43" spans="1:44" s="74" customFormat="1" ht="12.75" customHeight="1" x14ac:dyDescent="0.2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41"/>
      <c r="M43" s="41"/>
      <c r="N43" s="41"/>
      <c r="O43" s="40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</row>
    <row r="44" spans="1:44" s="74" customFormat="1" ht="12.75" customHeight="1" x14ac:dyDescent="0.2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41"/>
      <c r="M44" s="41"/>
      <c r="N44" s="41"/>
      <c r="O44" s="40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</row>
    <row r="45" spans="1:44" s="74" customFormat="1" ht="12.75" customHeight="1" x14ac:dyDescent="0.2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41"/>
      <c r="M45" s="41"/>
      <c r="N45" s="41"/>
      <c r="O45" s="40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</row>
    <row r="46" spans="1:44" s="74" customFormat="1" ht="12.75" customHeight="1" x14ac:dyDescent="0.2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41"/>
      <c r="M46" s="41"/>
      <c r="N46" s="41"/>
      <c r="O46" s="40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</row>
    <row r="47" spans="1:44" s="74" customFormat="1" ht="12.75" customHeight="1" x14ac:dyDescent="0.2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41"/>
      <c r="M47" s="41"/>
      <c r="N47" s="41"/>
      <c r="O47" s="40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</row>
    <row r="48" spans="1:44" s="74" customFormat="1" ht="12.75" customHeight="1" x14ac:dyDescent="0.2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41"/>
      <c r="M48" s="41"/>
      <c r="N48" s="41"/>
      <c r="O48" s="40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</row>
    <row r="49" spans="1:44" s="74" customFormat="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41"/>
      <c r="M49" s="41"/>
      <c r="N49" s="41"/>
      <c r="O49" s="40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</row>
    <row r="50" spans="1:44" s="74" customFormat="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41"/>
      <c r="M50" s="41"/>
      <c r="N50" s="41"/>
      <c r="O50" s="40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</row>
    <row r="51" spans="1:44" s="74" customFormat="1" ht="12.75" customHeight="1" x14ac:dyDescent="0.2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41"/>
      <c r="M51" s="41"/>
      <c r="N51" s="41"/>
      <c r="O51" s="40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</row>
    <row r="52" spans="1:44" s="74" customFormat="1" ht="12.75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41"/>
      <c r="M52" s="41"/>
      <c r="N52" s="41"/>
      <c r="O52" s="40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</row>
    <row r="53" spans="1:44" s="74" customFormat="1" ht="12.75" customHeight="1" x14ac:dyDescent="0.2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41"/>
      <c r="M53" s="41"/>
      <c r="N53" s="41"/>
      <c r="O53" s="40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</row>
    <row r="54" spans="1:44" s="74" customFormat="1" ht="12.75" customHeight="1" x14ac:dyDescent="0.2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41"/>
      <c r="M54" s="41"/>
      <c r="N54" s="41"/>
      <c r="O54" s="40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</row>
    <row r="55" spans="1:44" s="74" customFormat="1" ht="12.75" customHeight="1" x14ac:dyDescent="0.2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41"/>
      <c r="M55" s="41"/>
      <c r="N55" s="41"/>
      <c r="O55" s="40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</row>
    <row r="56" spans="1:44" s="74" customFormat="1" ht="12.75" customHeight="1" x14ac:dyDescent="0.2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41"/>
      <c r="M56" s="41"/>
      <c r="N56" s="41"/>
      <c r="O56" s="40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</row>
    <row r="57" spans="1:44" s="74" customFormat="1" ht="12.75" customHeight="1" x14ac:dyDescent="0.2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41"/>
      <c r="M57" s="41"/>
      <c r="N57" s="41"/>
      <c r="O57" s="40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</row>
    <row r="58" spans="1:44" s="74" customFormat="1" ht="12.75" customHeight="1" x14ac:dyDescent="0.2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41"/>
      <c r="M58" s="41"/>
      <c r="N58" s="41"/>
      <c r="O58" s="40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</row>
    <row r="59" spans="1:44" s="77" customFormat="1" ht="21" customHeight="1" x14ac:dyDescent="0.3">
      <c r="A59" s="196" t="s">
        <v>52</v>
      </c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75"/>
      <c r="M59" s="75"/>
      <c r="N59" s="75"/>
      <c r="O59" s="75"/>
      <c r="P59" s="75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</row>
    <row r="60" spans="1:44" s="73" customFormat="1" ht="15.95" customHeight="1" x14ac:dyDescent="0.2">
      <c r="A60" s="65" t="s">
        <v>56</v>
      </c>
      <c r="B60" s="65"/>
      <c r="C60" s="65"/>
      <c r="D60" s="65"/>
      <c r="E60" s="65"/>
      <c r="F60" s="65" t="s">
        <v>41</v>
      </c>
      <c r="G60" s="65"/>
      <c r="H60" s="65"/>
      <c r="I60" s="65"/>
      <c r="J60" s="65"/>
      <c r="K60" s="65"/>
      <c r="L60" s="70"/>
      <c r="M60" s="70"/>
      <c r="N60" s="70"/>
      <c r="O60" s="71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</row>
    <row r="61" spans="1:44" s="73" customFormat="1" ht="15.95" customHeight="1" x14ac:dyDescent="0.2">
      <c r="A61" s="65" t="s">
        <v>44</v>
      </c>
      <c r="B61" s="65"/>
      <c r="C61" s="65"/>
      <c r="D61" s="65"/>
      <c r="E61" s="65"/>
      <c r="F61" s="65" t="s">
        <v>14</v>
      </c>
      <c r="G61" s="65"/>
      <c r="H61" s="65"/>
      <c r="I61" s="65"/>
      <c r="J61" s="65"/>
      <c r="K61" s="65"/>
      <c r="L61" s="70"/>
      <c r="M61" s="70"/>
      <c r="N61" s="70"/>
      <c r="O61" s="71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</row>
    <row r="62" spans="1:44" s="73" customFormat="1" ht="20.100000000000001" customHeight="1" x14ac:dyDescent="0.2">
      <c r="A62" s="200" t="s">
        <v>6</v>
      </c>
      <c r="B62" s="193" t="s">
        <v>8</v>
      </c>
      <c r="C62" s="193" t="s">
        <v>9</v>
      </c>
      <c r="D62" s="198" t="s">
        <v>0</v>
      </c>
      <c r="E62" s="198"/>
      <c r="F62" s="198" t="s">
        <v>1</v>
      </c>
      <c r="G62" s="198"/>
      <c r="H62" s="188" t="s">
        <v>2</v>
      </c>
      <c r="I62" s="198" t="s">
        <v>3</v>
      </c>
      <c r="J62" s="199" t="s">
        <v>5</v>
      </c>
      <c r="K62" s="183" t="s">
        <v>53</v>
      </c>
      <c r="L62" s="70"/>
      <c r="M62" s="70"/>
      <c r="N62" s="70"/>
      <c r="O62" s="71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</row>
    <row r="63" spans="1:44" s="73" customFormat="1" ht="20.100000000000001" customHeight="1" x14ac:dyDescent="0.2">
      <c r="A63" s="201"/>
      <c r="B63" s="194"/>
      <c r="C63" s="194"/>
      <c r="D63" s="198" t="s">
        <v>10</v>
      </c>
      <c r="E63" s="198"/>
      <c r="F63" s="198" t="s">
        <v>10</v>
      </c>
      <c r="G63" s="198"/>
      <c r="H63" s="188"/>
      <c r="I63" s="198"/>
      <c r="J63" s="199"/>
      <c r="K63" s="184"/>
      <c r="L63" s="70"/>
      <c r="M63" s="70"/>
      <c r="N63" s="70"/>
      <c r="O63" s="71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</row>
    <row r="64" spans="1:44" s="74" customFormat="1" ht="15.95" customHeight="1" x14ac:dyDescent="0.2">
      <c r="A64" s="84">
        <v>1</v>
      </c>
      <c r="B64" s="31" t="s">
        <v>12</v>
      </c>
      <c r="C64" s="31" t="s">
        <v>112</v>
      </c>
      <c r="D64" s="85">
        <v>87</v>
      </c>
      <c r="E64" s="66">
        <f t="shared" ref="E64:E74" si="17">D64/222.22</f>
        <v>0.39150391503915039</v>
      </c>
      <c r="F64" s="85">
        <v>79</v>
      </c>
      <c r="G64" s="66">
        <f t="shared" ref="G64:G74" si="18">F64/222.22</f>
        <v>0.35550355503555037</v>
      </c>
      <c r="H64" s="67">
        <v>0.09</v>
      </c>
      <c r="I64" s="68">
        <f>E64+G64+H64</f>
        <v>0.83700747007470067</v>
      </c>
      <c r="J64" s="86" t="str">
        <f t="shared" ref="J64:J74" si="19">IF(I64&lt;50%,"F",IF(I64&lt;=64%,"D",IF(I64&lt;=79%,"C",IF(I64&lt;90%,"B",IF(I64&gt;=90%,"A")))))</f>
        <v>B</v>
      </c>
      <c r="K64" s="87"/>
      <c r="L64" s="41"/>
      <c r="M64" s="41"/>
      <c r="N64" s="41"/>
      <c r="O64" s="40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</row>
    <row r="65" spans="1:44" s="74" customFormat="1" ht="15.95" customHeight="1" x14ac:dyDescent="0.2">
      <c r="A65" s="84">
        <v>2</v>
      </c>
      <c r="B65" s="31" t="s">
        <v>12</v>
      </c>
      <c r="C65" s="31" t="s">
        <v>114</v>
      </c>
      <c r="D65" s="85">
        <v>82</v>
      </c>
      <c r="E65" s="66">
        <f t="shared" si="17"/>
        <v>0.36900369003690037</v>
      </c>
      <c r="F65" s="85">
        <v>81</v>
      </c>
      <c r="G65" s="66">
        <f t="shared" si="18"/>
        <v>0.36450364503645039</v>
      </c>
      <c r="H65" s="67">
        <v>0.1</v>
      </c>
      <c r="I65" s="68">
        <f t="shared" ref="I65:I105" si="20">E65+G65+H65</f>
        <v>0.83350733507335073</v>
      </c>
      <c r="J65" s="86" t="str">
        <f t="shared" si="19"/>
        <v>B</v>
      </c>
      <c r="K65" s="87"/>
      <c r="L65" s="41"/>
      <c r="M65" s="41"/>
      <c r="N65" s="41"/>
      <c r="O65" s="40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</row>
    <row r="66" spans="1:44" s="74" customFormat="1" ht="15.95" customHeight="1" x14ac:dyDescent="0.2">
      <c r="A66" s="84">
        <v>3</v>
      </c>
      <c r="B66" s="31" t="s">
        <v>11</v>
      </c>
      <c r="C66" s="31" t="s">
        <v>116</v>
      </c>
      <c r="D66" s="85">
        <v>78</v>
      </c>
      <c r="E66" s="66">
        <f t="shared" si="17"/>
        <v>0.35100351003510033</v>
      </c>
      <c r="F66" s="85">
        <v>85</v>
      </c>
      <c r="G66" s="66">
        <f t="shared" si="18"/>
        <v>0.38250382503825037</v>
      </c>
      <c r="H66" s="67">
        <v>0.09</v>
      </c>
      <c r="I66" s="68">
        <f t="shared" si="20"/>
        <v>0.82350733507335072</v>
      </c>
      <c r="J66" s="86" t="str">
        <f t="shared" si="19"/>
        <v>B</v>
      </c>
      <c r="K66" s="90"/>
      <c r="L66" s="41"/>
      <c r="M66" s="41"/>
      <c r="N66" s="41"/>
      <c r="O66" s="40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</row>
    <row r="67" spans="1:44" s="74" customFormat="1" ht="15.95" customHeight="1" x14ac:dyDescent="0.2">
      <c r="A67" s="84">
        <v>4</v>
      </c>
      <c r="B67" s="31" t="s">
        <v>11</v>
      </c>
      <c r="C67" s="31" t="s">
        <v>118</v>
      </c>
      <c r="D67" s="85">
        <v>86</v>
      </c>
      <c r="E67" s="66">
        <f t="shared" si="17"/>
        <v>0.3870038700387004</v>
      </c>
      <c r="F67" s="85">
        <v>61</v>
      </c>
      <c r="G67" s="66">
        <f t="shared" si="18"/>
        <v>0.27450274502745026</v>
      </c>
      <c r="H67" s="67">
        <v>0.09</v>
      </c>
      <c r="I67" s="68">
        <f t="shared" si="20"/>
        <v>0.75150661506615057</v>
      </c>
      <c r="J67" s="86" t="str">
        <f t="shared" si="19"/>
        <v>C</v>
      </c>
      <c r="K67" s="89"/>
      <c r="L67" s="41"/>
      <c r="M67" s="41"/>
      <c r="N67" s="41"/>
      <c r="O67" s="40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</row>
    <row r="68" spans="1:44" s="74" customFormat="1" ht="15.95" customHeight="1" x14ac:dyDescent="0.2">
      <c r="A68" s="84">
        <v>5</v>
      </c>
      <c r="B68" s="31" t="s">
        <v>11</v>
      </c>
      <c r="C68" s="31" t="s">
        <v>120</v>
      </c>
      <c r="D68" s="85">
        <v>82</v>
      </c>
      <c r="E68" s="66">
        <f>D68/222.22</f>
        <v>0.36900369003690037</v>
      </c>
      <c r="F68" s="85">
        <v>86</v>
      </c>
      <c r="G68" s="66">
        <f>F68/222.22</f>
        <v>0.3870038700387004</v>
      </c>
      <c r="H68" s="67">
        <v>0.1</v>
      </c>
      <c r="I68" s="68">
        <f t="shared" si="20"/>
        <v>0.85600756007560075</v>
      </c>
      <c r="J68" s="86" t="str">
        <f>IF(I68&lt;50%,"F",IF(I68&lt;=64%,"D",IF(I68&lt;=79%,"C",IF(I68&lt;90%,"B",IF(I68&gt;=90%,"A")))))</f>
        <v>B</v>
      </c>
      <c r="K68" s="89"/>
      <c r="L68" s="41"/>
      <c r="M68" s="41"/>
      <c r="N68" s="41"/>
      <c r="O68" s="40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</row>
    <row r="69" spans="1:44" s="74" customFormat="1" ht="15.95" customHeight="1" x14ac:dyDescent="0.2">
      <c r="A69" s="84">
        <v>6</v>
      </c>
      <c r="B69" s="31" t="s">
        <v>12</v>
      </c>
      <c r="C69" s="31" t="s">
        <v>122</v>
      </c>
      <c r="D69" s="85">
        <v>62</v>
      </c>
      <c r="E69" s="66">
        <f t="shared" si="17"/>
        <v>0.27900279002790029</v>
      </c>
      <c r="F69" s="85">
        <v>62</v>
      </c>
      <c r="G69" s="66">
        <f t="shared" si="18"/>
        <v>0.27900279002790029</v>
      </c>
      <c r="H69" s="67">
        <v>0.08</v>
      </c>
      <c r="I69" s="68">
        <f t="shared" si="20"/>
        <v>0.63800558005580055</v>
      </c>
      <c r="J69" s="86" t="str">
        <f t="shared" si="19"/>
        <v>D</v>
      </c>
      <c r="K69" s="89"/>
      <c r="L69" s="41"/>
      <c r="M69" s="41"/>
      <c r="N69" s="41"/>
      <c r="O69" s="40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</row>
    <row r="70" spans="1:44" s="74" customFormat="1" ht="15.95" customHeight="1" x14ac:dyDescent="0.2">
      <c r="A70" s="84">
        <v>7</v>
      </c>
      <c r="B70" s="31" t="s">
        <v>12</v>
      </c>
      <c r="C70" s="31" t="s">
        <v>124</v>
      </c>
      <c r="D70" s="85">
        <v>93</v>
      </c>
      <c r="E70" s="66">
        <f>D70/222.22</f>
        <v>0.41850418504185044</v>
      </c>
      <c r="F70" s="85">
        <v>96</v>
      </c>
      <c r="G70" s="66">
        <f>F70/222.22</f>
        <v>0.43200432004320044</v>
      </c>
      <c r="H70" s="67">
        <v>0.09</v>
      </c>
      <c r="I70" s="68">
        <f t="shared" si="20"/>
        <v>0.94050850508505091</v>
      </c>
      <c r="J70" s="86" t="str">
        <f>IF(I70&lt;50%,"F",IF(I70&lt;=64%,"D",IF(I70&lt;=79%,"C",IF(I70&lt;90%,"B",IF(I70&gt;=90%,"A")))))</f>
        <v>A</v>
      </c>
      <c r="K70" s="90"/>
      <c r="L70" s="41"/>
      <c r="M70" s="41"/>
      <c r="N70" s="41"/>
      <c r="O70" s="40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</row>
    <row r="71" spans="1:44" s="74" customFormat="1" ht="15.95" customHeight="1" x14ac:dyDescent="0.2">
      <c r="A71" s="84">
        <v>8</v>
      </c>
      <c r="B71" s="31" t="s">
        <v>12</v>
      </c>
      <c r="C71" s="31" t="s">
        <v>126</v>
      </c>
      <c r="D71" s="85">
        <v>66</v>
      </c>
      <c r="E71" s="66">
        <f>D71/222.22</f>
        <v>0.29700297002970028</v>
      </c>
      <c r="F71" s="85">
        <v>62</v>
      </c>
      <c r="G71" s="66">
        <f>F71/222.22</f>
        <v>0.27900279002790029</v>
      </c>
      <c r="H71" s="67">
        <v>0.05</v>
      </c>
      <c r="I71" s="68">
        <f t="shared" si="20"/>
        <v>0.62600576005760056</v>
      </c>
      <c r="J71" s="86" t="str">
        <f>IF(I71&lt;50%,"F",IF(I71&lt;=64%,"D",IF(I71&lt;=79%,"C",IF(I71&lt;90%,"B",IF(I71&gt;=90%,"A")))))</f>
        <v>D</v>
      </c>
      <c r="K71" s="90"/>
      <c r="L71" s="41"/>
      <c r="M71" s="41"/>
      <c r="N71" s="41"/>
      <c r="O71" s="40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</row>
    <row r="72" spans="1:44" s="74" customFormat="1" ht="15.95" customHeight="1" x14ac:dyDescent="0.2">
      <c r="A72" s="84">
        <v>9</v>
      </c>
      <c r="B72" s="31" t="s">
        <v>12</v>
      </c>
      <c r="C72" s="31" t="s">
        <v>128</v>
      </c>
      <c r="D72" s="85">
        <v>71</v>
      </c>
      <c r="E72" s="66">
        <f t="shared" ref="E72" si="21">D72/222.22</f>
        <v>0.31950319503195035</v>
      </c>
      <c r="F72" s="85">
        <v>69</v>
      </c>
      <c r="G72" s="66">
        <f t="shared" ref="G72" si="22">F72/222.22</f>
        <v>0.31050310503105033</v>
      </c>
      <c r="H72" s="67">
        <v>0.09</v>
      </c>
      <c r="I72" s="68">
        <f t="shared" si="20"/>
        <v>0.7200063000630007</v>
      </c>
      <c r="J72" s="86" t="str">
        <f t="shared" ref="J72" si="23">IF(I72&lt;50%,"F",IF(I72&lt;=64%,"D",IF(I72&lt;=79%,"C",IF(I72&lt;90%,"B",IF(I72&gt;=90%,"A")))))</f>
        <v>C</v>
      </c>
      <c r="K72" s="86"/>
      <c r="L72" s="41"/>
      <c r="M72" s="41"/>
      <c r="N72" s="41"/>
      <c r="O72" s="40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</row>
    <row r="73" spans="1:44" s="74" customFormat="1" ht="15.95" customHeight="1" x14ac:dyDescent="0.2">
      <c r="A73" s="84">
        <v>10</v>
      </c>
      <c r="B73" s="31" t="s">
        <v>11</v>
      </c>
      <c r="C73" s="31" t="s">
        <v>130</v>
      </c>
      <c r="D73" s="85">
        <v>95</v>
      </c>
      <c r="E73" s="66">
        <f t="shared" si="17"/>
        <v>0.4275042750427504</v>
      </c>
      <c r="F73" s="85">
        <v>92</v>
      </c>
      <c r="G73" s="66">
        <f t="shared" si="18"/>
        <v>0.4140041400414004</v>
      </c>
      <c r="H73" s="67">
        <v>0.1</v>
      </c>
      <c r="I73" s="68">
        <f t="shared" si="20"/>
        <v>0.94150841508415073</v>
      </c>
      <c r="J73" s="86" t="str">
        <f t="shared" si="19"/>
        <v>A</v>
      </c>
      <c r="K73" s="89"/>
      <c r="L73" s="41"/>
      <c r="M73" s="41"/>
      <c r="N73" s="41"/>
      <c r="O73" s="40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</row>
    <row r="74" spans="1:44" s="74" customFormat="1" ht="15.95" customHeight="1" x14ac:dyDescent="0.2">
      <c r="A74" s="84">
        <v>11</v>
      </c>
      <c r="B74" s="31" t="s">
        <v>11</v>
      </c>
      <c r="C74" s="31" t="s">
        <v>132</v>
      </c>
      <c r="D74" s="85">
        <v>93</v>
      </c>
      <c r="E74" s="66">
        <f t="shared" si="17"/>
        <v>0.41850418504185044</v>
      </c>
      <c r="F74" s="85">
        <v>87</v>
      </c>
      <c r="G74" s="66">
        <f t="shared" si="18"/>
        <v>0.39150391503915039</v>
      </c>
      <c r="H74" s="67">
        <v>0.09</v>
      </c>
      <c r="I74" s="68">
        <f t="shared" si="20"/>
        <v>0.90000810008100085</v>
      </c>
      <c r="J74" s="86" t="str">
        <f t="shared" si="19"/>
        <v>A</v>
      </c>
      <c r="K74" s="89"/>
      <c r="L74" s="41"/>
      <c r="M74" s="41"/>
      <c r="N74" s="41"/>
      <c r="O74" s="40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</row>
    <row r="75" spans="1:44" s="74" customFormat="1" ht="15.95" customHeight="1" x14ac:dyDescent="0.2">
      <c r="A75" s="84">
        <v>12</v>
      </c>
      <c r="B75" s="31" t="s">
        <v>11</v>
      </c>
      <c r="C75" s="31" t="s">
        <v>134</v>
      </c>
      <c r="D75" s="85">
        <v>81</v>
      </c>
      <c r="E75" s="66">
        <f>D75/222.22</f>
        <v>0.36450364503645039</v>
      </c>
      <c r="F75" s="85">
        <v>65</v>
      </c>
      <c r="G75" s="66">
        <f>F75/222.22</f>
        <v>0.29250292502925029</v>
      </c>
      <c r="H75" s="67">
        <v>0.05</v>
      </c>
      <c r="I75" s="68">
        <f t="shared" si="20"/>
        <v>0.70700657006570067</v>
      </c>
      <c r="J75" s="86" t="str">
        <f>IF(I75&lt;50%,"F",IF(I75&lt;=64%,"D",IF(I75&lt;=79%,"C",IF(I75&lt;90%,"B",IF(I75&gt;=90%,"A")))))</f>
        <v>C</v>
      </c>
      <c r="K75" s="86"/>
      <c r="L75" s="41"/>
      <c r="M75" s="41"/>
      <c r="N75" s="41"/>
      <c r="O75" s="40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</row>
    <row r="76" spans="1:44" s="74" customFormat="1" ht="15.95" customHeight="1" x14ac:dyDescent="0.2">
      <c r="A76" s="84">
        <v>13</v>
      </c>
      <c r="B76" s="31" t="s">
        <v>12</v>
      </c>
      <c r="C76" s="31" t="s">
        <v>136</v>
      </c>
      <c r="D76" s="85">
        <v>71</v>
      </c>
      <c r="E76" s="66">
        <f>D76/222.22</f>
        <v>0.31950319503195035</v>
      </c>
      <c r="F76" s="85">
        <v>59</v>
      </c>
      <c r="G76" s="66">
        <f>F76/222.22</f>
        <v>0.26550265502655029</v>
      </c>
      <c r="H76" s="67">
        <v>0.09</v>
      </c>
      <c r="I76" s="68">
        <f t="shared" si="20"/>
        <v>0.67500585005850067</v>
      </c>
      <c r="J76" s="86" t="str">
        <f>IF(I76&lt;50%,"F",IF(I76&lt;=64%,"D",IF(I76&lt;=79%,"C",IF(I76&lt;90%,"B",IF(I76&gt;=90%,"A")))))</f>
        <v>C</v>
      </c>
      <c r="K76" s="86"/>
      <c r="L76" s="41"/>
      <c r="M76" s="41"/>
      <c r="N76" s="41"/>
      <c r="O76" s="40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</row>
    <row r="77" spans="1:44" s="74" customFormat="1" ht="15.95" customHeight="1" x14ac:dyDescent="0.2">
      <c r="A77" s="84">
        <v>14</v>
      </c>
      <c r="B77" s="31" t="s">
        <v>11</v>
      </c>
      <c r="C77" s="31" t="s">
        <v>138</v>
      </c>
      <c r="D77" s="85">
        <v>91</v>
      </c>
      <c r="E77" s="66">
        <f t="shared" ref="E77:E80" si="24">D77/222.22</f>
        <v>0.40950409504095042</v>
      </c>
      <c r="F77" s="85">
        <v>96</v>
      </c>
      <c r="G77" s="66">
        <f t="shared" ref="G77:G80" si="25">F77/222.22</f>
        <v>0.43200432004320044</v>
      </c>
      <c r="H77" s="67">
        <v>0.1</v>
      </c>
      <c r="I77" s="68">
        <f t="shared" si="20"/>
        <v>0.94150841508415084</v>
      </c>
      <c r="J77" s="86" t="str">
        <f t="shared" ref="J77:J80" si="26">IF(I77&lt;50%,"F",IF(I77&lt;=64%,"D",IF(I77&lt;=79%,"C",IF(I77&lt;90%,"B",IF(I77&gt;=90%,"A")))))</f>
        <v>A</v>
      </c>
      <c r="K77" s="89"/>
      <c r="L77" s="41"/>
      <c r="M77" s="41"/>
      <c r="N77" s="41"/>
      <c r="O77" s="40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</row>
    <row r="78" spans="1:44" s="74" customFormat="1" ht="15.95" customHeight="1" x14ac:dyDescent="0.2">
      <c r="A78" s="84">
        <v>15</v>
      </c>
      <c r="B78" s="31" t="s">
        <v>11</v>
      </c>
      <c r="C78" s="31" t="s">
        <v>140</v>
      </c>
      <c r="D78" s="85">
        <v>80</v>
      </c>
      <c r="E78" s="66">
        <f t="shared" si="24"/>
        <v>0.36000360003600035</v>
      </c>
      <c r="F78" s="85">
        <v>84</v>
      </c>
      <c r="G78" s="66">
        <f t="shared" si="25"/>
        <v>0.37800378003780039</v>
      </c>
      <c r="H78" s="67">
        <v>0.1</v>
      </c>
      <c r="I78" s="68">
        <f t="shared" si="20"/>
        <v>0.83800738007380071</v>
      </c>
      <c r="J78" s="86" t="str">
        <f t="shared" si="26"/>
        <v>B</v>
      </c>
      <c r="K78" s="89"/>
      <c r="L78" s="41"/>
      <c r="M78" s="41"/>
      <c r="N78" s="41"/>
      <c r="O78" s="40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</row>
    <row r="79" spans="1:44" s="74" customFormat="1" ht="15.95" customHeight="1" x14ac:dyDescent="0.2">
      <c r="A79" s="84">
        <v>16</v>
      </c>
      <c r="B79" s="31" t="s">
        <v>11</v>
      </c>
      <c r="C79" s="31" t="s">
        <v>142</v>
      </c>
      <c r="D79" s="85">
        <v>85</v>
      </c>
      <c r="E79" s="66">
        <f t="shared" si="24"/>
        <v>0.38250382503825037</v>
      </c>
      <c r="F79" s="85">
        <v>89</v>
      </c>
      <c r="G79" s="66">
        <f t="shared" si="25"/>
        <v>0.4005040050400504</v>
      </c>
      <c r="H79" s="67">
        <v>0.1</v>
      </c>
      <c r="I79" s="68">
        <f t="shared" si="20"/>
        <v>0.88300783007830075</v>
      </c>
      <c r="J79" s="86" t="str">
        <f t="shared" si="26"/>
        <v>B</v>
      </c>
      <c r="K79" s="89"/>
      <c r="L79" s="41"/>
      <c r="M79" s="41"/>
      <c r="N79" s="41"/>
      <c r="O79" s="40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</row>
    <row r="80" spans="1:44" s="74" customFormat="1" ht="15.95" customHeight="1" x14ac:dyDescent="0.2">
      <c r="A80" s="84">
        <v>17</v>
      </c>
      <c r="B80" s="31" t="s">
        <v>11</v>
      </c>
      <c r="C80" s="31" t="s">
        <v>144</v>
      </c>
      <c r="D80" s="85">
        <v>76</v>
      </c>
      <c r="E80" s="66">
        <f t="shared" si="24"/>
        <v>0.34200342003420037</v>
      </c>
      <c r="F80" s="85">
        <v>74</v>
      </c>
      <c r="G80" s="66">
        <f t="shared" si="25"/>
        <v>0.33300333003330035</v>
      </c>
      <c r="H80" s="67">
        <v>0.1</v>
      </c>
      <c r="I80" s="68">
        <f t="shared" si="20"/>
        <v>0.77500675006750075</v>
      </c>
      <c r="J80" s="86" t="str">
        <f t="shared" si="26"/>
        <v>C</v>
      </c>
      <c r="K80" s="86"/>
      <c r="L80" s="41"/>
      <c r="M80" s="41"/>
      <c r="N80" s="41"/>
      <c r="O80" s="40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</row>
    <row r="81" spans="1:44" s="163" customFormat="1" ht="15.95" customHeight="1" x14ac:dyDescent="0.2">
      <c r="A81" s="153">
        <v>18</v>
      </c>
      <c r="B81" s="113" t="s">
        <v>11</v>
      </c>
      <c r="C81" s="113" t="s">
        <v>146</v>
      </c>
      <c r="D81" s="154">
        <v>0</v>
      </c>
      <c r="E81" s="155">
        <f>D81/222.22</f>
        <v>0</v>
      </c>
      <c r="F81" s="154">
        <v>0</v>
      </c>
      <c r="G81" s="155">
        <f>F81/222.22</f>
        <v>0</v>
      </c>
      <c r="H81" s="156">
        <v>0</v>
      </c>
      <c r="I81" s="157">
        <f t="shared" si="20"/>
        <v>0</v>
      </c>
      <c r="J81" s="158" t="str">
        <f>IF(I81&lt;50%,"F",IF(I81&lt;=64%,"D",IF(I81&lt;=79%,"C",IF(I81&lt;90%,"B",IF(I81&gt;=90%,"A")))))</f>
        <v>F</v>
      </c>
      <c r="K81" s="164"/>
      <c r="L81" s="41"/>
      <c r="M81" s="161"/>
      <c r="N81" s="161"/>
      <c r="O81" s="162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</row>
    <row r="82" spans="1:44" s="74" customFormat="1" ht="15.95" customHeight="1" x14ac:dyDescent="0.2">
      <c r="A82" s="84">
        <v>19</v>
      </c>
      <c r="B82" s="31" t="s">
        <v>12</v>
      </c>
      <c r="C82" s="31" t="s">
        <v>148</v>
      </c>
      <c r="D82" s="85">
        <v>79</v>
      </c>
      <c r="E82" s="66">
        <f t="shared" ref="E82" si="27">D82/222.22</f>
        <v>0.35550355503555037</v>
      </c>
      <c r="F82" s="85">
        <v>77</v>
      </c>
      <c r="G82" s="66">
        <f t="shared" ref="G82" si="28">F82/222.22</f>
        <v>0.34650346503465035</v>
      </c>
      <c r="H82" s="67">
        <v>0.08</v>
      </c>
      <c r="I82" s="68">
        <f t="shared" si="20"/>
        <v>0.78200702007020062</v>
      </c>
      <c r="J82" s="86" t="str">
        <f t="shared" ref="J82" si="29">IF(I82&lt;50%,"F",IF(I82&lt;=64%,"D",IF(I82&lt;=79%,"C",IF(I82&lt;90%,"B",IF(I82&gt;=90%,"A")))))</f>
        <v>C</v>
      </c>
      <c r="K82" s="90"/>
      <c r="L82" s="41"/>
      <c r="M82" s="41"/>
      <c r="N82" s="41"/>
      <c r="O82" s="40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</row>
    <row r="83" spans="1:44" s="74" customFormat="1" ht="15.95" customHeight="1" x14ac:dyDescent="0.2">
      <c r="A83" s="84">
        <v>20</v>
      </c>
      <c r="B83" s="31" t="s">
        <v>11</v>
      </c>
      <c r="C83" s="31" t="s">
        <v>150</v>
      </c>
      <c r="D83" s="85">
        <v>93</v>
      </c>
      <c r="E83" s="66">
        <f>D83/222.22</f>
        <v>0.41850418504185044</v>
      </c>
      <c r="F83" s="85">
        <v>83</v>
      </c>
      <c r="G83" s="66">
        <f>F83/222.22</f>
        <v>0.37350373503735035</v>
      </c>
      <c r="H83" s="67">
        <v>0.08</v>
      </c>
      <c r="I83" s="68">
        <f t="shared" si="20"/>
        <v>0.87200792007920069</v>
      </c>
      <c r="J83" s="86" t="str">
        <f>IF(I83&lt;50%,"F",IF(I83&lt;=64%,"D",IF(I83&lt;=79%,"C",IF(I83&lt;90%,"B",IF(I83&gt;=90%,"A")))))</f>
        <v>B</v>
      </c>
      <c r="K83" s="86"/>
      <c r="L83" s="41"/>
      <c r="M83" s="41"/>
      <c r="N83" s="41"/>
      <c r="O83" s="40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</row>
    <row r="84" spans="1:44" s="74" customFormat="1" ht="15.95" customHeight="1" x14ac:dyDescent="0.2">
      <c r="A84" s="84">
        <v>21</v>
      </c>
      <c r="B84" s="31" t="s">
        <v>11</v>
      </c>
      <c r="C84" s="31" t="s">
        <v>152</v>
      </c>
      <c r="D84" s="85">
        <v>91</v>
      </c>
      <c r="E84" s="66">
        <f t="shared" ref="E84" si="30">D84/222.22</f>
        <v>0.40950409504095042</v>
      </c>
      <c r="F84" s="85">
        <v>83</v>
      </c>
      <c r="G84" s="66">
        <f t="shared" ref="G84" si="31">F84/222.22</f>
        <v>0.37350373503735035</v>
      </c>
      <c r="H84" s="67">
        <v>0.1</v>
      </c>
      <c r="I84" s="68">
        <f t="shared" si="20"/>
        <v>0.88300783007830075</v>
      </c>
      <c r="J84" s="86" t="str">
        <f t="shared" ref="J84" si="32">IF(I84&lt;50%,"F",IF(I84&lt;=64%,"D",IF(I84&lt;=79%,"C",IF(I84&lt;90%,"B",IF(I84&gt;=90%,"A")))))</f>
        <v>B</v>
      </c>
      <c r="K84" s="90"/>
      <c r="L84" s="41"/>
      <c r="M84" s="41"/>
      <c r="N84" s="41"/>
      <c r="O84" s="40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</row>
    <row r="85" spans="1:44" s="163" customFormat="1" ht="15.95" customHeight="1" x14ac:dyDescent="0.2">
      <c r="A85" s="153">
        <v>22</v>
      </c>
      <c r="B85" s="113" t="s">
        <v>12</v>
      </c>
      <c r="C85" s="113" t="s">
        <v>154</v>
      </c>
      <c r="D85" s="154">
        <v>0</v>
      </c>
      <c r="E85" s="155">
        <f>D85/222.22</f>
        <v>0</v>
      </c>
      <c r="F85" s="154">
        <v>0</v>
      </c>
      <c r="G85" s="155">
        <f>F85/222.22</f>
        <v>0</v>
      </c>
      <c r="H85" s="156">
        <v>0</v>
      </c>
      <c r="I85" s="157">
        <f t="shared" si="20"/>
        <v>0</v>
      </c>
      <c r="J85" s="158" t="str">
        <f>IF(I85&lt;50%,"F",IF(I85&lt;=64%,"D",IF(I85&lt;=79%,"C",IF(I85&lt;90%,"B",IF(I85&gt;=90%,"A")))))</f>
        <v>F</v>
      </c>
      <c r="K85" s="165"/>
      <c r="L85" s="41"/>
      <c r="M85" s="161"/>
      <c r="N85" s="161"/>
      <c r="O85" s="162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</row>
    <row r="86" spans="1:44" s="74" customFormat="1" ht="15.95" customHeight="1" x14ac:dyDescent="0.2">
      <c r="A86" s="84">
        <v>23</v>
      </c>
      <c r="B86" s="31" t="s">
        <v>11</v>
      </c>
      <c r="C86" s="31" t="s">
        <v>156</v>
      </c>
      <c r="D86" s="85">
        <v>64</v>
      </c>
      <c r="E86" s="66">
        <f>D86/222.22</f>
        <v>0.28800288002880031</v>
      </c>
      <c r="F86" s="85">
        <v>54</v>
      </c>
      <c r="G86" s="66">
        <f>F86/222.22</f>
        <v>0.24300243002430025</v>
      </c>
      <c r="H86" s="67">
        <v>0.1</v>
      </c>
      <c r="I86" s="68">
        <f t="shared" si="20"/>
        <v>0.63100531005310057</v>
      </c>
      <c r="J86" s="86" t="str">
        <f>IF(I86&lt;50%,"F",IF(I86&lt;=64%,"D",IF(I86&lt;=79%,"C",IF(I86&lt;90%,"B",IF(I86&gt;=90%,"A")))))</f>
        <v>D</v>
      </c>
      <c r="K86" s="89"/>
      <c r="L86" s="41"/>
      <c r="M86" s="41"/>
      <c r="N86" s="41"/>
      <c r="O86" s="40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</row>
    <row r="87" spans="1:44" s="74" customFormat="1" ht="15.95" customHeight="1" x14ac:dyDescent="0.2">
      <c r="A87" s="84">
        <v>24</v>
      </c>
      <c r="B87" s="31" t="s">
        <v>11</v>
      </c>
      <c r="C87" s="31" t="s">
        <v>158</v>
      </c>
      <c r="D87" s="85">
        <v>96</v>
      </c>
      <c r="E87" s="66">
        <f t="shared" ref="E87:E90" si="33">D87/222.22</f>
        <v>0.43200432004320044</v>
      </c>
      <c r="F87" s="85">
        <v>98</v>
      </c>
      <c r="G87" s="66">
        <f t="shared" ref="G87:G90" si="34">F87/222.22</f>
        <v>0.44100441004410046</v>
      </c>
      <c r="H87" s="67">
        <v>0.1</v>
      </c>
      <c r="I87" s="68">
        <f t="shared" si="20"/>
        <v>0.97300873008730082</v>
      </c>
      <c r="J87" s="86" t="str">
        <f t="shared" ref="J87:J90" si="35">IF(I87&lt;50%,"F",IF(I87&lt;=64%,"D",IF(I87&lt;=79%,"C",IF(I87&lt;90%,"B",IF(I87&gt;=90%,"A")))))</f>
        <v>A</v>
      </c>
      <c r="K87" s="90"/>
      <c r="L87" s="41"/>
      <c r="M87" s="41"/>
      <c r="N87" s="41"/>
      <c r="O87" s="40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</row>
    <row r="88" spans="1:44" s="74" customFormat="1" ht="15.95" customHeight="1" x14ac:dyDescent="0.2">
      <c r="A88" s="84">
        <v>25</v>
      </c>
      <c r="B88" s="31" t="s">
        <v>12</v>
      </c>
      <c r="C88" s="31" t="s">
        <v>160</v>
      </c>
      <c r="D88" s="85">
        <v>81</v>
      </c>
      <c r="E88" s="66">
        <f t="shared" si="33"/>
        <v>0.36450364503645039</v>
      </c>
      <c r="F88" s="85">
        <v>74</v>
      </c>
      <c r="G88" s="66">
        <f t="shared" si="34"/>
        <v>0.33300333003330035</v>
      </c>
      <c r="H88" s="67">
        <v>0.09</v>
      </c>
      <c r="I88" s="68">
        <f t="shared" si="20"/>
        <v>0.78750697506975065</v>
      </c>
      <c r="J88" s="86" t="str">
        <f t="shared" si="35"/>
        <v>C</v>
      </c>
      <c r="K88" s="90"/>
      <c r="L88" s="41"/>
      <c r="M88" s="41"/>
      <c r="N88" s="41"/>
      <c r="O88" s="40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</row>
    <row r="89" spans="1:44" s="74" customFormat="1" ht="15.95" customHeight="1" x14ac:dyDescent="0.2">
      <c r="A89" s="84">
        <v>26</v>
      </c>
      <c r="B89" s="31" t="s">
        <v>11</v>
      </c>
      <c r="C89" s="31" t="s">
        <v>162</v>
      </c>
      <c r="D89" s="85">
        <v>98</v>
      </c>
      <c r="E89" s="66">
        <f t="shared" si="33"/>
        <v>0.44100441004410046</v>
      </c>
      <c r="F89" s="85">
        <v>96</v>
      </c>
      <c r="G89" s="66">
        <f t="shared" si="34"/>
        <v>0.43200432004320044</v>
      </c>
      <c r="H89" s="67">
        <v>0.1</v>
      </c>
      <c r="I89" s="68">
        <f t="shared" si="20"/>
        <v>0.97300873008730082</v>
      </c>
      <c r="J89" s="86" t="str">
        <f t="shared" si="35"/>
        <v>A</v>
      </c>
      <c r="K89" s="90"/>
      <c r="L89" s="41"/>
      <c r="M89" s="41"/>
      <c r="N89" s="41"/>
      <c r="O89" s="40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</row>
    <row r="90" spans="1:44" s="74" customFormat="1" ht="15.95" customHeight="1" x14ac:dyDescent="0.2">
      <c r="A90" s="84">
        <v>27</v>
      </c>
      <c r="B90" s="31" t="s">
        <v>12</v>
      </c>
      <c r="C90" s="31" t="s">
        <v>164</v>
      </c>
      <c r="D90" s="85">
        <v>80</v>
      </c>
      <c r="E90" s="66">
        <f t="shared" si="33"/>
        <v>0.36000360003600035</v>
      </c>
      <c r="F90" s="85">
        <v>79</v>
      </c>
      <c r="G90" s="66">
        <f t="shared" si="34"/>
        <v>0.35550355503555037</v>
      </c>
      <c r="H90" s="67">
        <v>0.1</v>
      </c>
      <c r="I90" s="68">
        <f t="shared" si="20"/>
        <v>0.81550715507155069</v>
      </c>
      <c r="J90" s="86" t="str">
        <f t="shared" si="35"/>
        <v>B</v>
      </c>
      <c r="K90" s="90"/>
      <c r="L90" s="41"/>
      <c r="M90" s="41"/>
      <c r="N90" s="41"/>
      <c r="O90" s="40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</row>
    <row r="91" spans="1:44" s="74" customFormat="1" ht="15.95" customHeight="1" x14ac:dyDescent="0.2">
      <c r="A91" s="84">
        <v>28</v>
      </c>
      <c r="B91" s="31" t="s">
        <v>12</v>
      </c>
      <c r="C91" s="31" t="s">
        <v>166</v>
      </c>
      <c r="D91" s="85">
        <v>49</v>
      </c>
      <c r="E91" s="66">
        <f>D91/222.22</f>
        <v>0.22050220502205023</v>
      </c>
      <c r="F91" s="85">
        <v>55</v>
      </c>
      <c r="G91" s="66">
        <f>F91/222.22</f>
        <v>0.24750247502475026</v>
      </c>
      <c r="H91" s="67">
        <v>0.09</v>
      </c>
      <c r="I91" s="68">
        <f t="shared" si="20"/>
        <v>0.55800468004680048</v>
      </c>
      <c r="J91" s="86" t="str">
        <f>IF(I91&lt;50%,"F",IF(I91&lt;=64%,"D",IF(I91&lt;=79%,"C",IF(I91&lt;90%,"B",IF(I91&gt;=90%,"A")))))</f>
        <v>D</v>
      </c>
      <c r="K91" s="89"/>
      <c r="L91" s="41"/>
      <c r="M91" s="41"/>
      <c r="N91" s="41"/>
      <c r="O91" s="40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</row>
    <row r="92" spans="1:44" s="74" customFormat="1" ht="15.95" customHeight="1" x14ac:dyDescent="0.2">
      <c r="A92" s="84">
        <v>29</v>
      </c>
      <c r="B92" s="31" t="s">
        <v>11</v>
      </c>
      <c r="C92" s="31" t="s">
        <v>168</v>
      </c>
      <c r="D92" s="85">
        <v>85</v>
      </c>
      <c r="E92" s="66">
        <f t="shared" ref="E92" si="36">D92/222.22</f>
        <v>0.38250382503825037</v>
      </c>
      <c r="F92" s="85">
        <v>82</v>
      </c>
      <c r="G92" s="66">
        <f t="shared" ref="G92" si="37">F92/222.22</f>
        <v>0.36900369003690037</v>
      </c>
      <c r="H92" s="67">
        <v>0.09</v>
      </c>
      <c r="I92" s="68">
        <f t="shared" si="20"/>
        <v>0.84150751507515065</v>
      </c>
      <c r="J92" s="86" t="str">
        <f t="shared" ref="J92" si="38">IF(I92&lt;50%,"F",IF(I92&lt;=64%,"D",IF(I92&lt;=79%,"C",IF(I92&lt;90%,"B",IF(I92&gt;=90%,"A")))))</f>
        <v>B</v>
      </c>
      <c r="K92" s="90"/>
      <c r="L92" s="41"/>
      <c r="M92" s="41"/>
      <c r="N92" s="41"/>
      <c r="O92" s="40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</row>
    <row r="93" spans="1:44" s="74" customFormat="1" ht="15.95" customHeight="1" x14ac:dyDescent="0.2">
      <c r="A93" s="84">
        <v>30</v>
      </c>
      <c r="B93" s="31" t="s">
        <v>12</v>
      </c>
      <c r="C93" s="31" t="s">
        <v>170</v>
      </c>
      <c r="D93" s="85">
        <v>67</v>
      </c>
      <c r="E93" s="66">
        <f>D93/222.22</f>
        <v>0.30150301503015031</v>
      </c>
      <c r="F93" s="85">
        <v>48</v>
      </c>
      <c r="G93" s="66">
        <f>F93/222.22</f>
        <v>0.21600216002160022</v>
      </c>
      <c r="H93" s="67">
        <v>0.08</v>
      </c>
      <c r="I93" s="68">
        <f t="shared" si="20"/>
        <v>0.59750517505175049</v>
      </c>
      <c r="J93" s="86" t="str">
        <f>IF(I93&lt;50%,"F",IF(I93&lt;=64%,"D",IF(I93&lt;=79%,"C",IF(I93&lt;90%,"B",IF(I93&gt;=90%,"A")))))</f>
        <v>D</v>
      </c>
      <c r="K93" s="86"/>
      <c r="L93" s="41"/>
      <c r="M93" s="41"/>
      <c r="N93" s="41"/>
      <c r="O93" s="40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</row>
    <row r="94" spans="1:44" s="74" customFormat="1" ht="15.95" customHeight="1" x14ac:dyDescent="0.2">
      <c r="A94" s="84">
        <v>31</v>
      </c>
      <c r="B94" s="31" t="s">
        <v>12</v>
      </c>
      <c r="C94" s="31" t="s">
        <v>172</v>
      </c>
      <c r="D94" s="85">
        <v>83</v>
      </c>
      <c r="E94" s="66">
        <f t="shared" ref="E94" si="39">D94/222.22</f>
        <v>0.37350373503735035</v>
      </c>
      <c r="F94" s="85">
        <v>73</v>
      </c>
      <c r="G94" s="66">
        <f t="shared" ref="G94" si="40">F94/222.22</f>
        <v>0.32850328503285031</v>
      </c>
      <c r="H94" s="67">
        <v>0.1</v>
      </c>
      <c r="I94" s="68">
        <f t="shared" si="20"/>
        <v>0.80200702007020064</v>
      </c>
      <c r="J94" s="86" t="str">
        <f t="shared" ref="J94" si="41">IF(I94&lt;50%,"F",IF(I94&lt;=64%,"D",IF(I94&lt;=79%,"C",IF(I94&lt;90%,"B",IF(I94&gt;=90%,"A")))))</f>
        <v>B</v>
      </c>
      <c r="K94" s="90"/>
      <c r="L94" s="41"/>
      <c r="M94" s="41"/>
      <c r="N94" s="41"/>
      <c r="O94" s="40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</row>
    <row r="95" spans="1:44" s="74" customFormat="1" ht="15.95" customHeight="1" x14ac:dyDescent="0.2">
      <c r="A95" s="84">
        <v>32</v>
      </c>
      <c r="B95" s="31" t="s">
        <v>11</v>
      </c>
      <c r="C95" s="31" t="s">
        <v>174</v>
      </c>
      <c r="D95" s="85">
        <v>87</v>
      </c>
      <c r="E95" s="66">
        <f>D95/222.22</f>
        <v>0.39150391503915039</v>
      </c>
      <c r="F95" s="85">
        <v>83</v>
      </c>
      <c r="G95" s="66">
        <f>F95/222.22</f>
        <v>0.37350373503735035</v>
      </c>
      <c r="H95" s="67">
        <v>0.1</v>
      </c>
      <c r="I95" s="68">
        <f t="shared" si="20"/>
        <v>0.86500765007650071</v>
      </c>
      <c r="J95" s="86" t="str">
        <f>IF(I95&lt;50%,"F",IF(I95&lt;=64%,"D",IF(I95&lt;=79%,"C",IF(I95&lt;90%,"B",IF(I95&gt;=90%,"A")))))</f>
        <v>B</v>
      </c>
      <c r="K95" s="90"/>
      <c r="L95" s="41"/>
      <c r="M95" s="41"/>
      <c r="N95" s="41"/>
      <c r="O95" s="40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</row>
    <row r="96" spans="1:44" s="74" customFormat="1" ht="15.95" customHeight="1" x14ac:dyDescent="0.2">
      <c r="A96" s="84">
        <v>33</v>
      </c>
      <c r="B96" s="31" t="s">
        <v>12</v>
      </c>
      <c r="C96" s="31" t="s">
        <v>176</v>
      </c>
      <c r="D96" s="85">
        <v>86</v>
      </c>
      <c r="E96" s="66">
        <f>D96/222.22</f>
        <v>0.3870038700387004</v>
      </c>
      <c r="F96" s="85">
        <v>80</v>
      </c>
      <c r="G96" s="66">
        <f>F96/222.22</f>
        <v>0.36000360003600035</v>
      </c>
      <c r="H96" s="67">
        <v>0.09</v>
      </c>
      <c r="I96" s="68">
        <f t="shared" si="20"/>
        <v>0.83700747007470067</v>
      </c>
      <c r="J96" s="86" t="str">
        <f>IF(I96&lt;50%,"F",IF(I96&lt;=64%,"D",IF(I96&lt;=79%,"C",IF(I96&lt;90%,"B",IF(I96&gt;=90%,"A")))))</f>
        <v>B</v>
      </c>
      <c r="K96" s="89"/>
      <c r="L96" s="41"/>
      <c r="M96" s="41"/>
      <c r="N96" s="41"/>
      <c r="O96" s="40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</row>
    <row r="97" spans="1:44" s="74" customFormat="1" ht="15.95" customHeight="1" x14ac:dyDescent="0.2">
      <c r="A97" s="84">
        <v>34</v>
      </c>
      <c r="B97" s="31" t="s">
        <v>12</v>
      </c>
      <c r="C97" s="31" t="s">
        <v>178</v>
      </c>
      <c r="D97" s="85">
        <v>85</v>
      </c>
      <c r="E97" s="66">
        <f t="shared" ref="E97:E99" si="42">D97/222.22</f>
        <v>0.38250382503825037</v>
      </c>
      <c r="F97" s="85">
        <v>81</v>
      </c>
      <c r="G97" s="66">
        <f t="shared" ref="G97:G99" si="43">F97/222.22</f>
        <v>0.36450364503645039</v>
      </c>
      <c r="H97" s="67">
        <v>0.08</v>
      </c>
      <c r="I97" s="68">
        <f t="shared" si="20"/>
        <v>0.82700747007470066</v>
      </c>
      <c r="J97" s="86" t="str">
        <f t="shared" ref="J97:J99" si="44">IF(I97&lt;50%,"F",IF(I97&lt;=64%,"D",IF(I97&lt;=79%,"C",IF(I97&lt;90%,"B",IF(I97&gt;=90%,"A")))))</f>
        <v>B</v>
      </c>
      <c r="K97" s="90"/>
      <c r="L97" s="41"/>
      <c r="M97" s="41"/>
      <c r="N97" s="41"/>
      <c r="O97" s="40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</row>
    <row r="98" spans="1:44" s="74" customFormat="1" ht="15.95" customHeight="1" x14ac:dyDescent="0.2">
      <c r="A98" s="84">
        <v>35</v>
      </c>
      <c r="B98" s="31" t="s">
        <v>12</v>
      </c>
      <c r="C98" s="31" t="s">
        <v>180</v>
      </c>
      <c r="D98" s="85">
        <v>89</v>
      </c>
      <c r="E98" s="66">
        <f t="shared" si="42"/>
        <v>0.4005040050400504</v>
      </c>
      <c r="F98" s="85">
        <v>78</v>
      </c>
      <c r="G98" s="66">
        <f t="shared" si="43"/>
        <v>0.35100351003510033</v>
      </c>
      <c r="H98" s="67">
        <v>0.1</v>
      </c>
      <c r="I98" s="68">
        <f t="shared" si="20"/>
        <v>0.85150751507515066</v>
      </c>
      <c r="J98" s="86" t="str">
        <f t="shared" si="44"/>
        <v>B</v>
      </c>
      <c r="K98" s="90"/>
      <c r="L98" s="41"/>
      <c r="M98" s="41"/>
      <c r="N98" s="41"/>
      <c r="O98" s="40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</row>
    <row r="99" spans="1:44" s="74" customFormat="1" ht="15.95" customHeight="1" x14ac:dyDescent="0.2">
      <c r="A99" s="84">
        <v>36</v>
      </c>
      <c r="B99" s="31" t="s">
        <v>11</v>
      </c>
      <c r="C99" s="31" t="s">
        <v>182</v>
      </c>
      <c r="D99" s="85">
        <v>90</v>
      </c>
      <c r="E99" s="66">
        <f t="shared" si="42"/>
        <v>0.40500405004050039</v>
      </c>
      <c r="F99" s="85">
        <v>87</v>
      </c>
      <c r="G99" s="66">
        <f t="shared" si="43"/>
        <v>0.39150391503915039</v>
      </c>
      <c r="H99" s="67">
        <v>0.09</v>
      </c>
      <c r="I99" s="68">
        <f t="shared" si="20"/>
        <v>0.88650796507965068</v>
      </c>
      <c r="J99" s="86" t="str">
        <f t="shared" si="44"/>
        <v>B</v>
      </c>
      <c r="K99" s="90"/>
      <c r="L99" s="41"/>
      <c r="M99" s="41"/>
      <c r="N99" s="41"/>
      <c r="O99" s="40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</row>
    <row r="100" spans="1:44" s="74" customFormat="1" ht="15.95" customHeight="1" x14ac:dyDescent="0.2">
      <c r="A100" s="84">
        <v>37</v>
      </c>
      <c r="B100" s="31" t="s">
        <v>11</v>
      </c>
      <c r="C100" s="31" t="s">
        <v>184</v>
      </c>
      <c r="D100" s="85">
        <v>83</v>
      </c>
      <c r="E100" s="66">
        <f>D100/222.22</f>
        <v>0.37350373503735035</v>
      </c>
      <c r="F100" s="85">
        <v>98</v>
      </c>
      <c r="G100" s="66">
        <f>F100/222.22</f>
        <v>0.44100441004410046</v>
      </c>
      <c r="H100" s="67">
        <v>0.1</v>
      </c>
      <c r="I100" s="68">
        <f t="shared" si="20"/>
        <v>0.91450814508145084</v>
      </c>
      <c r="J100" s="86" t="str">
        <f>IF(I100&lt;50%,"F",IF(I100&lt;=64%,"D",IF(I100&lt;=79%,"C",IF(I100&lt;90%,"B",IF(I100&gt;=90%,"A")))))</f>
        <v>A</v>
      </c>
      <c r="K100" s="90"/>
      <c r="L100" s="41"/>
      <c r="M100" s="41"/>
      <c r="N100" s="41"/>
      <c r="O100" s="40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</row>
    <row r="101" spans="1:44" s="74" customFormat="1" ht="15.95" customHeight="1" x14ac:dyDescent="0.2">
      <c r="A101" s="84">
        <v>38</v>
      </c>
      <c r="B101" s="31" t="s">
        <v>12</v>
      </c>
      <c r="C101" s="31" t="s">
        <v>186</v>
      </c>
      <c r="D101" s="85">
        <v>72</v>
      </c>
      <c r="E101" s="66">
        <f>D101/222.22</f>
        <v>0.32400324003240033</v>
      </c>
      <c r="F101" s="85">
        <v>67</v>
      </c>
      <c r="G101" s="66">
        <f>F101/222.22</f>
        <v>0.30150301503015031</v>
      </c>
      <c r="H101" s="67">
        <v>0.09</v>
      </c>
      <c r="I101" s="68">
        <f t="shared" si="20"/>
        <v>0.71550625506255061</v>
      </c>
      <c r="J101" s="86" t="str">
        <f>IF(I101&lt;50%,"F",IF(I101&lt;=64%,"D",IF(I101&lt;=79%,"C",IF(I101&lt;90%,"B",IF(I101&gt;=90%,"A")))))</f>
        <v>C</v>
      </c>
      <c r="K101" s="89"/>
      <c r="L101" s="41"/>
      <c r="M101" s="41"/>
      <c r="N101" s="41"/>
      <c r="O101" s="40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</row>
    <row r="102" spans="1:44" s="74" customFormat="1" ht="15.95" customHeight="1" x14ac:dyDescent="0.2">
      <c r="A102" s="84">
        <v>39</v>
      </c>
      <c r="B102" s="31" t="s">
        <v>11</v>
      </c>
      <c r="C102" s="31" t="s">
        <v>188</v>
      </c>
      <c r="D102" s="85">
        <v>94</v>
      </c>
      <c r="E102" s="66">
        <f t="shared" ref="E102:E105" si="45">D102/222.22</f>
        <v>0.42300423004230042</v>
      </c>
      <c r="F102" s="85">
        <v>93</v>
      </c>
      <c r="G102" s="66">
        <f t="shared" ref="G102:G105" si="46">F102/222.22</f>
        <v>0.41850418504185044</v>
      </c>
      <c r="H102" s="67">
        <v>0.1</v>
      </c>
      <c r="I102" s="68">
        <f t="shared" si="20"/>
        <v>0.94150841508415084</v>
      </c>
      <c r="J102" s="86" t="str">
        <f t="shared" ref="J102:J105" si="47">IF(I102&lt;50%,"F",IF(I102&lt;=64%,"D",IF(I102&lt;=79%,"C",IF(I102&lt;90%,"B",IF(I102&gt;=90%,"A")))))</f>
        <v>A</v>
      </c>
      <c r="K102" s="90"/>
      <c r="L102" s="41"/>
      <c r="M102" s="41"/>
      <c r="N102" s="41"/>
      <c r="O102" s="40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</row>
    <row r="103" spans="1:44" s="74" customFormat="1" ht="15.95" customHeight="1" x14ac:dyDescent="0.2">
      <c r="A103" s="84">
        <v>40</v>
      </c>
      <c r="B103" s="31" t="s">
        <v>11</v>
      </c>
      <c r="C103" s="31" t="s">
        <v>190</v>
      </c>
      <c r="D103" s="85">
        <v>85</v>
      </c>
      <c r="E103" s="66">
        <f t="shared" si="45"/>
        <v>0.38250382503825037</v>
      </c>
      <c r="F103" s="85">
        <v>76</v>
      </c>
      <c r="G103" s="66">
        <f t="shared" si="46"/>
        <v>0.34200342003420037</v>
      </c>
      <c r="H103" s="67">
        <v>0.09</v>
      </c>
      <c r="I103" s="68">
        <f t="shared" si="20"/>
        <v>0.81450724507245076</v>
      </c>
      <c r="J103" s="86" t="str">
        <f t="shared" si="47"/>
        <v>B</v>
      </c>
      <c r="K103" s="90"/>
      <c r="L103" s="41"/>
      <c r="M103" s="41"/>
      <c r="N103" s="41"/>
      <c r="O103" s="40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</row>
    <row r="104" spans="1:44" s="74" customFormat="1" ht="15.95" customHeight="1" x14ac:dyDescent="0.2">
      <c r="A104" s="84">
        <v>41</v>
      </c>
      <c r="B104" s="31" t="s">
        <v>12</v>
      </c>
      <c r="C104" s="31" t="s">
        <v>192</v>
      </c>
      <c r="D104" s="85">
        <v>81</v>
      </c>
      <c r="E104" s="66">
        <f t="shared" si="45"/>
        <v>0.36450364503645039</v>
      </c>
      <c r="F104" s="85">
        <v>64</v>
      </c>
      <c r="G104" s="66">
        <f t="shared" si="46"/>
        <v>0.28800288002880031</v>
      </c>
      <c r="H104" s="67">
        <v>0.08</v>
      </c>
      <c r="I104" s="68">
        <f t="shared" si="20"/>
        <v>0.7325065250652506</v>
      </c>
      <c r="J104" s="86" t="str">
        <f t="shared" si="47"/>
        <v>C</v>
      </c>
      <c r="K104" s="90"/>
      <c r="L104" s="41"/>
      <c r="M104" s="41"/>
      <c r="N104" s="41"/>
      <c r="O104" s="40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</row>
    <row r="105" spans="1:44" s="74" customFormat="1" ht="15.95" customHeight="1" x14ac:dyDescent="0.2">
      <c r="A105" s="84">
        <v>42</v>
      </c>
      <c r="B105" s="31" t="s">
        <v>12</v>
      </c>
      <c r="C105" s="31" t="s">
        <v>66</v>
      </c>
      <c r="D105" s="85">
        <v>53</v>
      </c>
      <c r="E105" s="66">
        <f t="shared" si="45"/>
        <v>0.23850238502385024</v>
      </c>
      <c r="F105" s="85">
        <v>70</v>
      </c>
      <c r="G105" s="66">
        <f t="shared" si="46"/>
        <v>0.31500315003150031</v>
      </c>
      <c r="H105" s="67">
        <v>0.05</v>
      </c>
      <c r="I105" s="68">
        <f t="shared" si="20"/>
        <v>0.60350553505535065</v>
      </c>
      <c r="J105" s="86" t="str">
        <f t="shared" si="47"/>
        <v>D</v>
      </c>
      <c r="K105" s="90"/>
      <c r="L105" s="41"/>
      <c r="M105" s="41"/>
      <c r="N105" s="41"/>
      <c r="O105" s="40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</row>
    <row r="106" spans="1:44" s="74" customFormat="1" ht="12.75" customHeight="1" x14ac:dyDescent="0.2">
      <c r="A106" s="195" t="s">
        <v>13</v>
      </c>
      <c r="B106" s="202"/>
      <c r="C106" s="202"/>
      <c r="D106" s="195"/>
      <c r="E106" s="195"/>
      <c r="F106" s="195"/>
      <c r="G106" s="195"/>
      <c r="H106" s="195"/>
      <c r="I106" s="195"/>
      <c r="J106" s="195"/>
      <c r="K106" s="195"/>
      <c r="L106" s="41"/>
      <c r="M106" s="41"/>
      <c r="N106" s="41"/>
      <c r="O106" s="40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</row>
    <row r="107" spans="1:44" s="74" customFormat="1" ht="15" customHeight="1" x14ac:dyDescent="0.25">
      <c r="A107" s="27"/>
      <c r="B107" s="35"/>
      <c r="C107" s="35"/>
      <c r="D107" s="42"/>
      <c r="E107" s="45"/>
      <c r="F107" s="42"/>
      <c r="G107" s="45"/>
      <c r="H107" s="44"/>
      <c r="I107" s="43"/>
      <c r="J107" s="49"/>
      <c r="K107" s="151"/>
      <c r="L107" s="41"/>
      <c r="M107" s="41"/>
      <c r="N107" s="41"/>
      <c r="O107" s="40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</row>
    <row r="108" spans="1:44" s="74" customFormat="1" ht="15" customHeight="1" x14ac:dyDescent="0.25">
      <c r="A108" s="27"/>
      <c r="B108" s="35"/>
      <c r="C108" s="35"/>
      <c r="D108" s="42"/>
      <c r="E108" s="45"/>
      <c r="F108" s="42"/>
      <c r="G108" s="45"/>
      <c r="H108" s="44"/>
      <c r="I108" s="43"/>
      <c r="J108" s="49"/>
      <c r="K108" s="151"/>
      <c r="L108" s="41"/>
      <c r="M108" s="41"/>
      <c r="N108" s="41"/>
      <c r="O108" s="40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</row>
    <row r="109" spans="1:44" s="74" customFormat="1" ht="15" customHeight="1" x14ac:dyDescent="0.25">
      <c r="A109" s="27"/>
      <c r="B109" s="35"/>
      <c r="C109" s="35"/>
      <c r="D109" s="42"/>
      <c r="E109" s="45"/>
      <c r="F109" s="42"/>
      <c r="G109" s="45"/>
      <c r="H109" s="44"/>
      <c r="I109" s="43"/>
      <c r="J109" s="49"/>
      <c r="K109" s="151"/>
      <c r="L109" s="41"/>
      <c r="M109" s="41"/>
      <c r="N109" s="41"/>
      <c r="O109" s="40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</row>
    <row r="110" spans="1:44" s="74" customFormat="1" ht="15" customHeight="1" x14ac:dyDescent="0.25">
      <c r="A110" s="27"/>
      <c r="B110" s="35"/>
      <c r="C110" s="35"/>
      <c r="D110" s="42"/>
      <c r="E110" s="45"/>
      <c r="F110" s="42"/>
      <c r="G110" s="45"/>
      <c r="H110" s="44"/>
      <c r="I110" s="43"/>
      <c r="J110" s="49"/>
      <c r="K110" s="151"/>
      <c r="L110" s="41"/>
      <c r="M110" s="41"/>
      <c r="N110" s="41"/>
      <c r="O110" s="40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</row>
    <row r="111" spans="1:44" s="74" customFormat="1" ht="15" customHeight="1" x14ac:dyDescent="0.25">
      <c r="A111" s="27"/>
      <c r="B111" s="35"/>
      <c r="C111" s="35"/>
      <c r="D111" s="42"/>
      <c r="E111" s="45"/>
      <c r="F111" s="42"/>
      <c r="G111" s="45"/>
      <c r="H111" s="44"/>
      <c r="I111" s="43"/>
      <c r="J111" s="49"/>
      <c r="K111" s="151"/>
      <c r="L111" s="41"/>
      <c r="M111" s="41"/>
      <c r="N111" s="41"/>
      <c r="O111" s="40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</row>
    <row r="112" spans="1:44" s="74" customFormat="1" ht="15" customHeight="1" x14ac:dyDescent="0.25">
      <c r="A112" s="27"/>
      <c r="B112" s="35"/>
      <c r="C112" s="35"/>
      <c r="D112" s="42"/>
      <c r="E112" s="45"/>
      <c r="F112" s="42"/>
      <c r="G112" s="45"/>
      <c r="H112" s="44"/>
      <c r="I112" s="43"/>
      <c r="J112" s="49"/>
      <c r="K112" s="151"/>
      <c r="L112" s="41"/>
      <c r="M112" s="41"/>
      <c r="N112" s="41"/>
      <c r="O112" s="40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</row>
    <row r="113" spans="1:44" s="74" customFormat="1" ht="15" customHeight="1" x14ac:dyDescent="0.25">
      <c r="A113" s="27"/>
      <c r="B113" s="35"/>
      <c r="C113" s="35"/>
      <c r="D113" s="42"/>
      <c r="E113" s="45"/>
      <c r="F113" s="42"/>
      <c r="G113" s="45"/>
      <c r="H113" s="44"/>
      <c r="I113" s="43"/>
      <c r="J113" s="49"/>
      <c r="K113" s="151"/>
      <c r="L113" s="41"/>
      <c r="M113" s="41"/>
      <c r="N113" s="41"/>
      <c r="O113" s="40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</row>
    <row r="114" spans="1:44" s="74" customFormat="1" ht="15" customHeight="1" x14ac:dyDescent="0.25">
      <c r="A114" s="27"/>
      <c r="B114" s="35"/>
      <c r="C114" s="35"/>
      <c r="D114" s="42"/>
      <c r="E114" s="45"/>
      <c r="F114" s="42"/>
      <c r="G114" s="45"/>
      <c r="H114" s="44"/>
      <c r="I114" s="43"/>
      <c r="J114" s="49"/>
      <c r="K114" s="151"/>
      <c r="L114" s="41"/>
      <c r="M114" s="41"/>
      <c r="N114" s="41"/>
      <c r="O114" s="40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</row>
    <row r="115" spans="1:44" s="74" customFormat="1" ht="15" customHeight="1" x14ac:dyDescent="0.25">
      <c r="A115" s="27"/>
      <c r="B115" s="35"/>
      <c r="C115" s="35"/>
      <c r="D115" s="42"/>
      <c r="E115" s="45"/>
      <c r="F115" s="42"/>
      <c r="G115" s="45"/>
      <c r="H115" s="44"/>
      <c r="I115" s="43"/>
      <c r="J115" s="49"/>
      <c r="K115" s="151"/>
      <c r="L115" s="41"/>
      <c r="M115" s="41"/>
      <c r="N115" s="41"/>
      <c r="O115" s="40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</row>
    <row r="116" spans="1:44" s="74" customFormat="1" ht="15" customHeight="1" x14ac:dyDescent="0.25">
      <c r="A116" s="27"/>
      <c r="B116" s="35"/>
      <c r="C116" s="35"/>
      <c r="D116" s="42"/>
      <c r="E116" s="45"/>
      <c r="F116" s="42"/>
      <c r="G116" s="45"/>
      <c r="H116" s="44"/>
      <c r="I116" s="43"/>
      <c r="J116" s="49"/>
      <c r="K116" s="151"/>
      <c r="L116" s="41"/>
      <c r="M116" s="41"/>
      <c r="N116" s="41"/>
      <c r="O116" s="40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</row>
    <row r="117" spans="1:44" s="77" customFormat="1" ht="21" customHeight="1" x14ac:dyDescent="0.3">
      <c r="A117" s="203" t="s">
        <v>52</v>
      </c>
      <c r="B117" s="203"/>
      <c r="C117" s="203"/>
      <c r="D117" s="203"/>
      <c r="E117" s="203"/>
      <c r="F117" s="203"/>
      <c r="G117" s="203"/>
      <c r="H117" s="203"/>
      <c r="I117" s="203"/>
      <c r="J117" s="203"/>
      <c r="K117" s="203"/>
      <c r="L117" s="75"/>
      <c r="M117" s="75"/>
      <c r="N117" s="75"/>
      <c r="O117" s="75"/>
      <c r="P117" s="75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</row>
    <row r="118" spans="1:44" s="73" customFormat="1" ht="15.95" customHeight="1" x14ac:dyDescent="0.2">
      <c r="A118" s="65" t="s">
        <v>57</v>
      </c>
      <c r="B118" s="65"/>
      <c r="C118" s="65"/>
      <c r="D118" s="65"/>
      <c r="E118" s="65"/>
      <c r="F118" s="65" t="s">
        <v>42</v>
      </c>
      <c r="G118" s="65"/>
      <c r="H118" s="65"/>
      <c r="I118" s="65"/>
      <c r="J118" s="65"/>
      <c r="K118" s="65"/>
      <c r="L118" s="70"/>
      <c r="M118" s="70"/>
      <c r="N118" s="70"/>
      <c r="O118" s="71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</row>
    <row r="119" spans="1:44" s="73" customFormat="1" ht="15.95" customHeight="1" x14ac:dyDescent="0.2">
      <c r="A119" s="65" t="s">
        <v>487</v>
      </c>
      <c r="B119" s="65"/>
      <c r="C119" s="65"/>
      <c r="D119" s="65"/>
      <c r="E119" s="65"/>
      <c r="F119" s="65" t="s">
        <v>14</v>
      </c>
      <c r="G119" s="65"/>
      <c r="H119" s="65"/>
      <c r="I119" s="65"/>
      <c r="J119" s="65"/>
      <c r="K119" s="65"/>
      <c r="L119" s="70"/>
      <c r="M119" s="70"/>
      <c r="N119" s="70"/>
      <c r="O119" s="71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</row>
    <row r="120" spans="1:44" s="73" customFormat="1" ht="15" customHeight="1" x14ac:dyDescent="0.2">
      <c r="A120" s="200" t="s">
        <v>6</v>
      </c>
      <c r="B120" s="193" t="s">
        <v>8</v>
      </c>
      <c r="C120" s="193" t="s">
        <v>9</v>
      </c>
      <c r="D120" s="198" t="s">
        <v>0</v>
      </c>
      <c r="E120" s="198"/>
      <c r="F120" s="198" t="s">
        <v>1</v>
      </c>
      <c r="G120" s="198"/>
      <c r="H120" s="188" t="s">
        <v>2</v>
      </c>
      <c r="I120" s="198" t="s">
        <v>3</v>
      </c>
      <c r="J120" s="199" t="s">
        <v>5</v>
      </c>
      <c r="K120" s="183" t="s">
        <v>53</v>
      </c>
      <c r="L120" s="70"/>
      <c r="M120" s="70"/>
      <c r="N120" s="70"/>
      <c r="O120" s="71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</row>
    <row r="121" spans="1:44" s="73" customFormat="1" ht="15" customHeight="1" x14ac:dyDescent="0.2">
      <c r="A121" s="201"/>
      <c r="B121" s="194"/>
      <c r="C121" s="194"/>
      <c r="D121" s="198" t="s">
        <v>10</v>
      </c>
      <c r="E121" s="198"/>
      <c r="F121" s="198" t="s">
        <v>10</v>
      </c>
      <c r="G121" s="198"/>
      <c r="H121" s="188"/>
      <c r="I121" s="198"/>
      <c r="J121" s="199"/>
      <c r="K121" s="184"/>
      <c r="L121" s="70"/>
      <c r="M121" s="70"/>
      <c r="N121" s="70"/>
      <c r="O121" s="71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</row>
    <row r="122" spans="1:44" s="74" customFormat="1" ht="15.95" customHeight="1" x14ac:dyDescent="0.2">
      <c r="A122" s="84">
        <v>1</v>
      </c>
      <c r="B122" s="31" t="s">
        <v>12</v>
      </c>
      <c r="C122" s="31" t="s">
        <v>194</v>
      </c>
      <c r="D122" s="85">
        <v>49</v>
      </c>
      <c r="E122" s="66">
        <f t="shared" ref="E122:E125" si="48">D122/222.22</f>
        <v>0.22050220502205023</v>
      </c>
      <c r="F122" s="85">
        <v>50</v>
      </c>
      <c r="G122" s="66">
        <f t="shared" ref="G122:G125" si="49">F122/222.22</f>
        <v>0.22500225002250024</v>
      </c>
      <c r="H122" s="67">
        <v>0.09</v>
      </c>
      <c r="I122" s="68">
        <f>E122+G122+H122</f>
        <v>0.53550445504455046</v>
      </c>
      <c r="J122" s="86" t="str">
        <f t="shared" ref="J122:J125" si="50">IF(I122&lt;50%,"F",IF(I122&lt;=64%,"D",IF(I122&lt;=79%,"C",IF(I122&lt;90%,"B",IF(I122&gt;=90%,"A")))))</f>
        <v>D</v>
      </c>
      <c r="K122" s="87"/>
      <c r="L122" s="41"/>
      <c r="M122" s="41"/>
      <c r="N122" s="41"/>
      <c r="O122" s="40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</row>
    <row r="123" spans="1:44" s="163" customFormat="1" ht="15.95" customHeight="1" x14ac:dyDescent="0.2">
      <c r="A123" s="153">
        <v>2</v>
      </c>
      <c r="B123" s="113" t="s">
        <v>11</v>
      </c>
      <c r="C123" s="113" t="s">
        <v>196</v>
      </c>
      <c r="D123" s="154">
        <v>78</v>
      </c>
      <c r="E123" s="155">
        <f t="shared" si="48"/>
        <v>0.35100351003510033</v>
      </c>
      <c r="F123" s="154">
        <v>0</v>
      </c>
      <c r="G123" s="155">
        <f t="shared" si="49"/>
        <v>0</v>
      </c>
      <c r="H123" s="156">
        <v>0.09</v>
      </c>
      <c r="I123" s="157">
        <f t="shared" ref="I123:I163" si="51">E123+G123+H123</f>
        <v>0.4410035100351003</v>
      </c>
      <c r="J123" s="158" t="str">
        <f t="shared" si="50"/>
        <v>F</v>
      </c>
      <c r="K123" s="159"/>
      <c r="L123" s="41"/>
      <c r="M123" s="161"/>
      <c r="N123" s="161"/>
      <c r="O123" s="162"/>
      <c r="P123" s="161"/>
      <c r="Q123" s="161"/>
      <c r="R123" s="161"/>
      <c r="S123" s="161"/>
      <c r="T123" s="161"/>
      <c r="U123" s="161"/>
      <c r="V123" s="161"/>
      <c r="W123" s="161"/>
      <c r="X123" s="161"/>
      <c r="Y123" s="161"/>
      <c r="Z123" s="161"/>
      <c r="AA123" s="161"/>
      <c r="AB123" s="161"/>
      <c r="AC123" s="161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161"/>
      <c r="AR123" s="161"/>
    </row>
    <row r="124" spans="1:44" s="74" customFormat="1" ht="15.95" customHeight="1" x14ac:dyDescent="0.2">
      <c r="A124" s="84">
        <v>3</v>
      </c>
      <c r="B124" s="31" t="s">
        <v>11</v>
      </c>
      <c r="C124" s="31" t="s">
        <v>198</v>
      </c>
      <c r="D124" s="85">
        <v>77</v>
      </c>
      <c r="E124" s="66">
        <f t="shared" si="48"/>
        <v>0.34650346503465035</v>
      </c>
      <c r="F124" s="85">
        <v>64</v>
      </c>
      <c r="G124" s="66">
        <f t="shared" si="49"/>
        <v>0.28800288002880031</v>
      </c>
      <c r="H124" s="67">
        <v>0.09</v>
      </c>
      <c r="I124" s="68">
        <f t="shared" si="51"/>
        <v>0.72450634506345069</v>
      </c>
      <c r="J124" s="86" t="str">
        <f t="shared" si="50"/>
        <v>C</v>
      </c>
      <c r="K124" s="90"/>
      <c r="L124" s="41"/>
      <c r="M124" s="41"/>
      <c r="N124" s="41"/>
      <c r="O124" s="40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</row>
    <row r="125" spans="1:44" s="74" customFormat="1" ht="15.95" customHeight="1" x14ac:dyDescent="0.2">
      <c r="A125" s="84">
        <v>4</v>
      </c>
      <c r="B125" s="31" t="s">
        <v>12</v>
      </c>
      <c r="C125" s="31" t="s">
        <v>200</v>
      </c>
      <c r="D125" s="85">
        <v>46</v>
      </c>
      <c r="E125" s="66">
        <f t="shared" si="48"/>
        <v>0.2070020700207002</v>
      </c>
      <c r="F125" s="85">
        <v>50</v>
      </c>
      <c r="G125" s="66">
        <f t="shared" si="49"/>
        <v>0.22500225002250024</v>
      </c>
      <c r="H125" s="67">
        <v>0.09</v>
      </c>
      <c r="I125" s="68">
        <f t="shared" si="51"/>
        <v>0.52200432004320041</v>
      </c>
      <c r="J125" s="86" t="str">
        <f t="shared" si="50"/>
        <v>D</v>
      </c>
      <c r="K125" s="89"/>
      <c r="L125" s="41"/>
      <c r="M125" s="41"/>
      <c r="N125" s="41"/>
      <c r="O125" s="40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</row>
    <row r="126" spans="1:44" s="163" customFormat="1" ht="15.95" customHeight="1" x14ac:dyDescent="0.2">
      <c r="A126" s="153">
        <v>5</v>
      </c>
      <c r="B126" s="113" t="s">
        <v>12</v>
      </c>
      <c r="C126" s="113" t="s">
        <v>202</v>
      </c>
      <c r="D126" s="154">
        <v>0</v>
      </c>
      <c r="E126" s="155">
        <f>D126/222.22</f>
        <v>0</v>
      </c>
      <c r="F126" s="154">
        <v>0</v>
      </c>
      <c r="G126" s="155">
        <f>F126/222.22</f>
        <v>0</v>
      </c>
      <c r="H126" s="156">
        <v>0</v>
      </c>
      <c r="I126" s="157">
        <f>E126+G126+H126</f>
        <v>0</v>
      </c>
      <c r="J126" s="158" t="str">
        <f>IF(I126&lt;50%,"F",IF(I126&lt;=64%,"D",IF(I126&lt;=79%,"C",IF(I126&lt;90%,"B",IF(I126&gt;=90%,"A")))))</f>
        <v>F</v>
      </c>
      <c r="K126" s="164"/>
      <c r="L126" s="41"/>
      <c r="M126" s="161"/>
      <c r="N126" s="161"/>
      <c r="O126" s="162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  <c r="AA126" s="161"/>
      <c r="AB126" s="161"/>
      <c r="AC126" s="161"/>
      <c r="AD126" s="161"/>
      <c r="AE126" s="161"/>
      <c r="AF126" s="161"/>
      <c r="AG126" s="161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161"/>
    </row>
    <row r="127" spans="1:44" s="74" customFormat="1" ht="15.95" customHeight="1" x14ac:dyDescent="0.2">
      <c r="A127" s="84">
        <v>6</v>
      </c>
      <c r="B127" s="31" t="s">
        <v>11</v>
      </c>
      <c r="C127" s="31" t="s">
        <v>204</v>
      </c>
      <c r="D127" s="85">
        <v>89</v>
      </c>
      <c r="E127" s="66">
        <f t="shared" ref="E127:E128" si="52">D127/222.22</f>
        <v>0.4005040050400504</v>
      </c>
      <c r="F127" s="85">
        <v>83</v>
      </c>
      <c r="G127" s="66">
        <f t="shared" ref="G127:G128" si="53">F127/222.22</f>
        <v>0.37350373503735035</v>
      </c>
      <c r="H127" s="67">
        <v>0.09</v>
      </c>
      <c r="I127" s="68">
        <f t="shared" si="51"/>
        <v>0.86400774007740078</v>
      </c>
      <c r="J127" s="86" t="str">
        <f t="shared" ref="J127:J128" si="54">IF(I127&lt;50%,"F",IF(I127&lt;=64%,"D",IF(I127&lt;=79%,"C",IF(I127&lt;90%,"B",IF(I127&gt;=90%,"A")))))</f>
        <v>B</v>
      </c>
      <c r="K127" s="89" t="s">
        <v>43</v>
      </c>
      <c r="L127" s="41"/>
      <c r="M127" s="41"/>
      <c r="N127" s="41"/>
      <c r="O127" s="40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</row>
    <row r="128" spans="1:44" s="163" customFormat="1" ht="15.95" customHeight="1" x14ac:dyDescent="0.2">
      <c r="A128" s="153">
        <v>7</v>
      </c>
      <c r="B128" s="113" t="s">
        <v>12</v>
      </c>
      <c r="C128" s="113" t="s">
        <v>206</v>
      </c>
      <c r="D128" s="154">
        <v>47</v>
      </c>
      <c r="E128" s="155">
        <f t="shared" si="52"/>
        <v>0.21150211502115021</v>
      </c>
      <c r="F128" s="154">
        <v>0</v>
      </c>
      <c r="G128" s="155">
        <f t="shared" si="53"/>
        <v>0</v>
      </c>
      <c r="H128" s="156">
        <v>0.09</v>
      </c>
      <c r="I128" s="157">
        <f t="shared" si="51"/>
        <v>0.30150211502115021</v>
      </c>
      <c r="J128" s="158" t="str">
        <f t="shared" si="54"/>
        <v>F</v>
      </c>
      <c r="K128" s="164"/>
      <c r="L128" s="41"/>
      <c r="M128" s="161"/>
      <c r="N128" s="161"/>
      <c r="O128" s="162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  <c r="AA128" s="161"/>
      <c r="AB128" s="161"/>
      <c r="AC128" s="161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161"/>
    </row>
    <row r="129" spans="1:44" s="163" customFormat="1" ht="15.95" customHeight="1" x14ac:dyDescent="0.2">
      <c r="A129" s="153">
        <v>8</v>
      </c>
      <c r="B129" s="113" t="s">
        <v>12</v>
      </c>
      <c r="C129" s="113" t="s">
        <v>208</v>
      </c>
      <c r="D129" s="154">
        <v>55</v>
      </c>
      <c r="E129" s="155">
        <f>D129/222.22</f>
        <v>0.24750247502475026</v>
      </c>
      <c r="F129" s="154">
        <v>0</v>
      </c>
      <c r="G129" s="155">
        <f>F129/222.22</f>
        <v>0</v>
      </c>
      <c r="H129" s="156">
        <v>0.09</v>
      </c>
      <c r="I129" s="157">
        <f t="shared" si="51"/>
        <v>0.33750247502475028</v>
      </c>
      <c r="J129" s="158" t="str">
        <f>IF(I129&lt;50%,"F",IF(I129&lt;=64%,"D",IF(I129&lt;=79%,"C",IF(I129&lt;90%,"B",IF(I129&gt;=90%,"A")))))</f>
        <v>F</v>
      </c>
      <c r="K129" s="165"/>
      <c r="L129" s="41"/>
      <c r="M129" s="161"/>
      <c r="N129" s="161"/>
      <c r="O129" s="162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</row>
    <row r="130" spans="1:44" s="74" customFormat="1" ht="15.95" customHeight="1" x14ac:dyDescent="0.2">
      <c r="A130" s="84">
        <v>9</v>
      </c>
      <c r="B130" s="31" t="s">
        <v>11</v>
      </c>
      <c r="C130" s="31" t="s">
        <v>210</v>
      </c>
      <c r="D130" s="85">
        <v>72</v>
      </c>
      <c r="E130" s="66">
        <f t="shared" ref="E130:E133" si="55">D130/222.22</f>
        <v>0.32400324003240033</v>
      </c>
      <c r="F130" s="85">
        <v>56</v>
      </c>
      <c r="G130" s="66">
        <f t="shared" ref="G130:G133" si="56">F130/222.22</f>
        <v>0.25200252002520024</v>
      </c>
      <c r="H130" s="67">
        <v>0.09</v>
      </c>
      <c r="I130" s="68">
        <f t="shared" si="51"/>
        <v>0.66600576005760048</v>
      </c>
      <c r="J130" s="86" t="str">
        <f t="shared" ref="J130:J133" si="57">IF(I130&lt;50%,"F",IF(I130&lt;=64%,"D",IF(I130&lt;=79%,"C",IF(I130&lt;90%,"B",IF(I130&gt;=90%,"A")))))</f>
        <v>C</v>
      </c>
      <c r="K130" s="89"/>
      <c r="L130" s="41"/>
      <c r="M130" s="41"/>
      <c r="N130" s="41"/>
      <c r="O130" s="40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</row>
    <row r="131" spans="1:44" s="74" customFormat="1" ht="15.95" customHeight="1" x14ac:dyDescent="0.2">
      <c r="A131" s="84">
        <v>10</v>
      </c>
      <c r="B131" s="31" t="s">
        <v>11</v>
      </c>
      <c r="C131" s="31" t="s">
        <v>212</v>
      </c>
      <c r="D131" s="85">
        <v>88</v>
      </c>
      <c r="E131" s="66">
        <f t="shared" si="55"/>
        <v>0.39600396003960042</v>
      </c>
      <c r="F131" s="85">
        <v>78</v>
      </c>
      <c r="G131" s="66">
        <f t="shared" si="56"/>
        <v>0.35100351003510033</v>
      </c>
      <c r="H131" s="67">
        <v>0.09</v>
      </c>
      <c r="I131" s="68">
        <f t="shared" si="51"/>
        <v>0.83700747007470067</v>
      </c>
      <c r="J131" s="86" t="str">
        <f t="shared" si="57"/>
        <v>B</v>
      </c>
      <c r="K131" s="89"/>
      <c r="L131" s="41"/>
      <c r="M131" s="41"/>
      <c r="N131" s="41"/>
      <c r="O131" s="40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</row>
    <row r="132" spans="1:44" s="74" customFormat="1" ht="15.95" customHeight="1" x14ac:dyDescent="0.2">
      <c r="A132" s="84">
        <v>11</v>
      </c>
      <c r="B132" s="31" t="s">
        <v>12</v>
      </c>
      <c r="C132" s="31" t="s">
        <v>214</v>
      </c>
      <c r="D132" s="85">
        <v>48</v>
      </c>
      <c r="E132" s="66">
        <f t="shared" si="55"/>
        <v>0.21600216002160022</v>
      </c>
      <c r="F132" s="85">
        <v>49</v>
      </c>
      <c r="G132" s="66">
        <f>F132/222.22</f>
        <v>0.22050220502205023</v>
      </c>
      <c r="H132" s="67">
        <v>0.09</v>
      </c>
      <c r="I132" s="68">
        <f t="shared" si="51"/>
        <v>0.52650436504365039</v>
      </c>
      <c r="J132" s="86" t="str">
        <f t="shared" si="57"/>
        <v>D</v>
      </c>
      <c r="K132" s="89"/>
      <c r="L132" s="41"/>
      <c r="M132" s="41"/>
      <c r="N132" s="41"/>
      <c r="O132" s="40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</row>
    <row r="133" spans="1:44" s="74" customFormat="1" ht="15.95" customHeight="1" x14ac:dyDescent="0.2">
      <c r="A133" s="84">
        <v>12</v>
      </c>
      <c r="B133" s="31" t="s">
        <v>11</v>
      </c>
      <c r="C133" s="31" t="s">
        <v>216</v>
      </c>
      <c r="D133" s="85">
        <v>58</v>
      </c>
      <c r="E133" s="66">
        <f t="shared" si="55"/>
        <v>0.26100261002610026</v>
      </c>
      <c r="F133" s="85">
        <v>50</v>
      </c>
      <c r="G133" s="66">
        <f t="shared" si="56"/>
        <v>0.22500225002250024</v>
      </c>
      <c r="H133" s="67">
        <v>0.09</v>
      </c>
      <c r="I133" s="68">
        <f t="shared" si="51"/>
        <v>0.57600486004860052</v>
      </c>
      <c r="J133" s="86" t="str">
        <f t="shared" si="57"/>
        <v>D</v>
      </c>
      <c r="K133" s="86"/>
      <c r="L133" s="41"/>
      <c r="M133" s="41"/>
      <c r="N133" s="41"/>
      <c r="O133" s="40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</row>
    <row r="134" spans="1:44" s="163" customFormat="1" ht="15.95" customHeight="1" x14ac:dyDescent="0.2">
      <c r="A134" s="153">
        <v>13</v>
      </c>
      <c r="B134" s="113" t="s">
        <v>12</v>
      </c>
      <c r="C134" s="113" t="s">
        <v>218</v>
      </c>
      <c r="D134" s="154">
        <v>89</v>
      </c>
      <c r="E134" s="155">
        <f>D134/222.22</f>
        <v>0.4005040050400504</v>
      </c>
      <c r="F134" s="154">
        <v>76</v>
      </c>
      <c r="G134" s="155">
        <f>F134/222.22</f>
        <v>0.34200342003420037</v>
      </c>
      <c r="H134" s="156">
        <v>0.09</v>
      </c>
      <c r="I134" s="157">
        <f t="shared" si="51"/>
        <v>0.83250742507425068</v>
      </c>
      <c r="J134" s="158" t="str">
        <f>IF(I134&lt;50%,"F",IF(I134&lt;=64%,"D",IF(I134&lt;=79%,"C",IF(I134&lt;90%,"B",IF(I134&gt;=90%,"A")))))</f>
        <v>B</v>
      </c>
      <c r="K134" s="158"/>
      <c r="L134" s="41"/>
      <c r="M134" s="161"/>
      <c r="N134" s="161"/>
      <c r="O134" s="162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  <c r="AA134" s="161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</row>
    <row r="135" spans="1:44" s="74" customFormat="1" ht="15.95" customHeight="1" x14ac:dyDescent="0.2">
      <c r="A135" s="84">
        <v>14</v>
      </c>
      <c r="B135" s="31" t="s">
        <v>11</v>
      </c>
      <c r="C135" s="31" t="s">
        <v>220</v>
      </c>
      <c r="D135" s="85">
        <v>85</v>
      </c>
      <c r="E135" s="66">
        <f>D135/222.22</f>
        <v>0.38250382503825037</v>
      </c>
      <c r="F135" s="85">
        <v>69</v>
      </c>
      <c r="G135" s="66">
        <f>F135/222.22</f>
        <v>0.31050310503105033</v>
      </c>
      <c r="H135" s="67">
        <v>0.09</v>
      </c>
      <c r="I135" s="68">
        <f t="shared" si="51"/>
        <v>0.78300693006930067</v>
      </c>
      <c r="J135" s="86" t="str">
        <f>IF(I135&lt;50%,"F",IF(I135&lt;=64%,"D",IF(I135&lt;=79%,"C",IF(I135&lt;90%,"B",IF(I135&gt;=90%,"A")))))</f>
        <v>C</v>
      </c>
      <c r="K135" s="89"/>
      <c r="L135" s="41"/>
      <c r="M135" s="41"/>
      <c r="N135" s="41"/>
      <c r="O135" s="40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</row>
    <row r="136" spans="1:44" s="74" customFormat="1" ht="15.95" customHeight="1" x14ac:dyDescent="0.2">
      <c r="A136" s="84">
        <v>15</v>
      </c>
      <c r="B136" s="31" t="s">
        <v>12</v>
      </c>
      <c r="C136" s="31" t="s">
        <v>222</v>
      </c>
      <c r="D136" s="85">
        <v>84</v>
      </c>
      <c r="E136" s="66">
        <f t="shared" ref="E136" si="58">D136/222.22</f>
        <v>0.37800378003780039</v>
      </c>
      <c r="F136" s="85">
        <v>55</v>
      </c>
      <c r="G136" s="66">
        <f t="shared" ref="G136" si="59">F136/222.22</f>
        <v>0.24750247502475026</v>
      </c>
      <c r="H136" s="67">
        <v>0.09</v>
      </c>
      <c r="I136" s="68">
        <f t="shared" si="51"/>
        <v>0.71550625506255061</v>
      </c>
      <c r="J136" s="86" t="str">
        <f t="shared" ref="J136" si="60">IF(I136&lt;50%,"F",IF(I136&lt;=64%,"D",IF(I136&lt;=79%,"C",IF(I136&lt;90%,"B",IF(I136&gt;=90%,"A")))))</f>
        <v>C</v>
      </c>
      <c r="K136" s="89"/>
      <c r="L136" s="41"/>
      <c r="M136" s="41"/>
      <c r="N136" s="41"/>
      <c r="O136" s="40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</row>
    <row r="137" spans="1:44" s="74" customFormat="1" ht="15.95" customHeight="1" x14ac:dyDescent="0.2">
      <c r="A137" s="84">
        <v>16</v>
      </c>
      <c r="B137" s="31" t="s">
        <v>12</v>
      </c>
      <c r="C137" s="31" t="s">
        <v>224</v>
      </c>
      <c r="D137" s="85">
        <v>65</v>
      </c>
      <c r="E137" s="66">
        <f>D137/222.22</f>
        <v>0.29250292502925029</v>
      </c>
      <c r="F137" s="85">
        <v>62</v>
      </c>
      <c r="G137" s="66">
        <f>F137/222.22</f>
        <v>0.27900279002790029</v>
      </c>
      <c r="H137" s="67">
        <v>0.09</v>
      </c>
      <c r="I137" s="68">
        <f t="shared" si="51"/>
        <v>0.6615057150571505</v>
      </c>
      <c r="J137" s="86" t="str">
        <f>IF(I137&lt;50%,"F",IF(I137&lt;=64%,"D",IF(I137&lt;=79%,"C",IF(I137&lt;90%,"B",IF(I137&gt;=90%,"A")))))</f>
        <v>C</v>
      </c>
      <c r="K137" s="86"/>
      <c r="L137" s="41"/>
      <c r="M137" s="41"/>
      <c r="N137" s="41"/>
      <c r="O137" s="40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</row>
    <row r="138" spans="1:44" s="74" customFormat="1" ht="15.95" customHeight="1" x14ac:dyDescent="0.2">
      <c r="A138" s="84">
        <v>17</v>
      </c>
      <c r="B138" s="31" t="s">
        <v>11</v>
      </c>
      <c r="C138" s="31" t="s">
        <v>226</v>
      </c>
      <c r="D138" s="85">
        <v>75</v>
      </c>
      <c r="E138" s="66">
        <f t="shared" ref="E138:E139" si="61">D138/222.22</f>
        <v>0.33750337503375033</v>
      </c>
      <c r="F138" s="85">
        <v>53</v>
      </c>
      <c r="G138" s="66">
        <f t="shared" ref="G138:G139" si="62">F138/222.22</f>
        <v>0.23850238502385024</v>
      </c>
      <c r="H138" s="67">
        <v>0.09</v>
      </c>
      <c r="I138" s="68">
        <f t="shared" si="51"/>
        <v>0.66600576005760048</v>
      </c>
      <c r="J138" s="86" t="str">
        <f t="shared" ref="J138:J139" si="63">IF(I138&lt;50%,"F",IF(I138&lt;=64%,"D",IF(I138&lt;=79%,"C",IF(I138&lt;90%,"B",IF(I138&gt;=90%,"A")))))</f>
        <v>C</v>
      </c>
      <c r="K138" s="90"/>
      <c r="L138" s="41"/>
      <c r="M138" s="41"/>
      <c r="N138" s="41"/>
      <c r="O138" s="40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</row>
    <row r="139" spans="1:44" s="74" customFormat="1" ht="15.95" customHeight="1" x14ac:dyDescent="0.2">
      <c r="A139" s="84">
        <v>18</v>
      </c>
      <c r="B139" s="31" t="s">
        <v>12</v>
      </c>
      <c r="C139" s="31" t="s">
        <v>228</v>
      </c>
      <c r="D139" s="85">
        <v>91</v>
      </c>
      <c r="E139" s="66">
        <f t="shared" si="61"/>
        <v>0.40950409504095042</v>
      </c>
      <c r="F139" s="85">
        <v>64</v>
      </c>
      <c r="G139" s="66">
        <f t="shared" si="62"/>
        <v>0.28800288002880031</v>
      </c>
      <c r="H139" s="67">
        <v>0.09</v>
      </c>
      <c r="I139" s="68">
        <f t="shared" si="51"/>
        <v>0.78750697506975065</v>
      </c>
      <c r="J139" s="86" t="str">
        <f t="shared" si="63"/>
        <v>C</v>
      </c>
      <c r="K139" s="89"/>
      <c r="L139" s="41"/>
      <c r="M139" s="41"/>
      <c r="N139" s="41"/>
      <c r="O139" s="40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</row>
    <row r="140" spans="1:44" s="74" customFormat="1" ht="15.95" customHeight="1" x14ac:dyDescent="0.2">
      <c r="A140" s="84">
        <v>19</v>
      </c>
      <c r="B140" s="31" t="s">
        <v>12</v>
      </c>
      <c r="C140" s="31" t="s">
        <v>230</v>
      </c>
      <c r="D140" s="85">
        <v>52</v>
      </c>
      <c r="E140" s="66">
        <f>D140/222.22</f>
        <v>0.23400234002340023</v>
      </c>
      <c r="F140" s="85">
        <v>40</v>
      </c>
      <c r="G140" s="66">
        <f>F140/222.22</f>
        <v>0.18000180001800017</v>
      </c>
      <c r="H140" s="67">
        <v>0.09</v>
      </c>
      <c r="I140" s="68">
        <f t="shared" si="51"/>
        <v>0.50400414004140037</v>
      </c>
      <c r="J140" s="86" t="str">
        <f>IF(I140&lt;50%,"F",IF(I140&lt;=64%,"D",IF(I140&lt;=79%,"C",IF(I140&lt;90%,"B",IF(I140&gt;=90%,"A")))))</f>
        <v>D</v>
      </c>
      <c r="K140" s="89"/>
      <c r="L140" s="41"/>
      <c r="M140" s="41"/>
      <c r="N140" s="41"/>
      <c r="O140" s="40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</row>
    <row r="141" spans="1:44" s="163" customFormat="1" ht="15.95" customHeight="1" x14ac:dyDescent="0.2">
      <c r="A141" s="153">
        <v>20</v>
      </c>
      <c r="B141" s="113" t="s">
        <v>12</v>
      </c>
      <c r="C141" s="113" t="s">
        <v>232</v>
      </c>
      <c r="D141" s="154">
        <v>61</v>
      </c>
      <c r="E141" s="155">
        <f>D141/222.22</f>
        <v>0.27450274502745026</v>
      </c>
      <c r="F141" s="154">
        <v>0</v>
      </c>
      <c r="G141" s="155">
        <f>F141/222.22</f>
        <v>0</v>
      </c>
      <c r="H141" s="156">
        <v>0.09</v>
      </c>
      <c r="I141" s="157">
        <f t="shared" si="51"/>
        <v>0.36450274502745028</v>
      </c>
      <c r="J141" s="158" t="str">
        <f>IF(I141&lt;50%,"F",IF(I141&lt;=64%,"D",IF(I141&lt;=79%,"C",IF(I141&lt;90%,"B",IF(I141&gt;=90%,"A")))))</f>
        <v>F</v>
      </c>
      <c r="K141" s="164"/>
      <c r="L141" s="41"/>
      <c r="M141" s="161"/>
      <c r="N141" s="161"/>
      <c r="O141" s="162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161"/>
      <c r="AR141" s="161"/>
    </row>
    <row r="142" spans="1:44" s="74" customFormat="1" ht="15.95" customHeight="1" x14ac:dyDescent="0.2">
      <c r="A142" s="84">
        <v>21</v>
      </c>
      <c r="B142" s="31" t="s">
        <v>11</v>
      </c>
      <c r="C142" s="31" t="s">
        <v>234</v>
      </c>
      <c r="D142" s="85">
        <v>85</v>
      </c>
      <c r="E142" s="66">
        <f t="shared" ref="E142:E144" si="64">D142/222.22</f>
        <v>0.38250382503825037</v>
      </c>
      <c r="F142" s="85">
        <v>57</v>
      </c>
      <c r="G142" s="66">
        <f t="shared" ref="G142:G144" si="65">F142/222.22</f>
        <v>0.25650256502565028</v>
      </c>
      <c r="H142" s="67">
        <v>0.09</v>
      </c>
      <c r="I142" s="68">
        <f t="shared" si="51"/>
        <v>0.72900639006390067</v>
      </c>
      <c r="J142" s="86" t="str">
        <f t="shared" ref="J142:J144" si="66">IF(I142&lt;50%,"F",IF(I142&lt;=64%,"D",IF(I142&lt;=79%,"C",IF(I142&lt;90%,"B",IF(I142&gt;=90%,"A")))))</f>
        <v>C</v>
      </c>
      <c r="K142" s="89"/>
      <c r="L142" s="41"/>
      <c r="M142" s="41"/>
      <c r="N142" s="41"/>
      <c r="O142" s="40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</row>
    <row r="143" spans="1:44" s="74" customFormat="1" ht="15.95" customHeight="1" x14ac:dyDescent="0.2">
      <c r="A143" s="84">
        <v>22</v>
      </c>
      <c r="B143" s="31" t="s">
        <v>11</v>
      </c>
      <c r="C143" s="31" t="s">
        <v>236</v>
      </c>
      <c r="D143" s="85">
        <v>87</v>
      </c>
      <c r="E143" s="66">
        <f t="shared" si="64"/>
        <v>0.39150391503915039</v>
      </c>
      <c r="F143" s="85">
        <v>64</v>
      </c>
      <c r="G143" s="66">
        <f t="shared" si="65"/>
        <v>0.28800288002880031</v>
      </c>
      <c r="H143" s="67">
        <v>0.09</v>
      </c>
      <c r="I143" s="68">
        <f t="shared" si="51"/>
        <v>0.76950679506795072</v>
      </c>
      <c r="J143" s="86" t="str">
        <f t="shared" si="66"/>
        <v>C</v>
      </c>
      <c r="K143" s="89"/>
      <c r="L143" s="41"/>
      <c r="M143" s="41"/>
      <c r="N143" s="41"/>
      <c r="O143" s="40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</row>
    <row r="144" spans="1:44" s="74" customFormat="1" ht="15.95" customHeight="1" x14ac:dyDescent="0.2">
      <c r="A144" s="84">
        <v>23</v>
      </c>
      <c r="B144" s="31" t="s">
        <v>12</v>
      </c>
      <c r="C144" s="31" t="s">
        <v>238</v>
      </c>
      <c r="D144" s="85">
        <v>85</v>
      </c>
      <c r="E144" s="66">
        <f t="shared" si="64"/>
        <v>0.38250382503825037</v>
      </c>
      <c r="F144" s="85">
        <v>63</v>
      </c>
      <c r="G144" s="66">
        <f t="shared" si="65"/>
        <v>0.28350283502835028</v>
      </c>
      <c r="H144" s="67">
        <v>0.09</v>
      </c>
      <c r="I144" s="68">
        <f t="shared" si="51"/>
        <v>0.75600666006660056</v>
      </c>
      <c r="J144" s="86" t="str">
        <f t="shared" si="66"/>
        <v>C</v>
      </c>
      <c r="K144" s="89"/>
      <c r="L144" s="41"/>
      <c r="M144" s="41"/>
      <c r="N144" s="41"/>
      <c r="O144" s="40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</row>
    <row r="145" spans="1:44" s="74" customFormat="1" ht="15.95" customHeight="1" x14ac:dyDescent="0.2">
      <c r="A145" s="84">
        <v>24</v>
      </c>
      <c r="B145" s="31" t="s">
        <v>12</v>
      </c>
      <c r="C145" s="31" t="s">
        <v>240</v>
      </c>
      <c r="D145" s="85">
        <v>70</v>
      </c>
      <c r="E145" s="66">
        <f>D145/222.22</f>
        <v>0.31500315003150031</v>
      </c>
      <c r="F145" s="85">
        <v>59</v>
      </c>
      <c r="G145" s="66">
        <f>F145/222.22</f>
        <v>0.26550265502655029</v>
      </c>
      <c r="H145" s="67">
        <v>0.09</v>
      </c>
      <c r="I145" s="68">
        <f t="shared" si="51"/>
        <v>0.67050580505805057</v>
      </c>
      <c r="J145" s="86" t="str">
        <f>IF(I145&lt;50%,"F",IF(I145&lt;=64%,"D",IF(I145&lt;=79%,"C",IF(I145&lt;90%,"B",IF(I145&gt;=90%,"A")))))</f>
        <v>C</v>
      </c>
      <c r="K145" s="90"/>
      <c r="L145" s="41"/>
      <c r="M145" s="41"/>
      <c r="N145" s="41"/>
      <c r="O145" s="40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</row>
    <row r="146" spans="1:44" s="163" customFormat="1" ht="15.95" customHeight="1" x14ac:dyDescent="0.2">
      <c r="A146" s="153">
        <v>25</v>
      </c>
      <c r="B146" s="113" t="s">
        <v>12</v>
      </c>
      <c r="C146" s="113" t="s">
        <v>242</v>
      </c>
      <c r="D146" s="154">
        <v>49</v>
      </c>
      <c r="E146" s="155">
        <f t="shared" ref="E146:E149" si="67">D146/222.22</f>
        <v>0.22050220502205023</v>
      </c>
      <c r="F146" s="154">
        <v>0</v>
      </c>
      <c r="G146" s="155">
        <f t="shared" ref="G146:G149" si="68">F146/222.22</f>
        <v>0</v>
      </c>
      <c r="H146" s="156">
        <v>0.09</v>
      </c>
      <c r="I146" s="157">
        <f t="shared" si="51"/>
        <v>0.31050220502205023</v>
      </c>
      <c r="J146" s="158" t="str">
        <f t="shared" ref="J146:J149" si="69">IF(I146&lt;50%,"F",IF(I146&lt;=64%,"D",IF(I146&lt;=79%,"C",IF(I146&lt;90%,"B",IF(I146&gt;=90%,"A")))))</f>
        <v>F</v>
      </c>
      <c r="K146" s="164"/>
      <c r="L146" s="41"/>
      <c r="M146" s="161"/>
      <c r="N146" s="161"/>
      <c r="O146" s="162"/>
      <c r="P146" s="161"/>
      <c r="Q146" s="161"/>
      <c r="R146" s="161"/>
      <c r="S146" s="161"/>
      <c r="T146" s="161"/>
      <c r="U146" s="161"/>
      <c r="V146" s="161"/>
      <c r="W146" s="161"/>
      <c r="X146" s="161"/>
      <c r="Y146" s="161"/>
      <c r="Z146" s="161"/>
      <c r="AA146" s="161"/>
      <c r="AB146" s="161"/>
      <c r="AC146" s="161"/>
      <c r="AD146" s="161"/>
      <c r="AE146" s="161"/>
      <c r="AF146" s="161"/>
      <c r="AG146" s="161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161"/>
      <c r="AR146" s="161"/>
    </row>
    <row r="147" spans="1:44" s="74" customFormat="1" ht="15.95" customHeight="1" x14ac:dyDescent="0.2">
      <c r="A147" s="84">
        <v>26</v>
      </c>
      <c r="B147" s="31" t="s">
        <v>12</v>
      </c>
      <c r="C147" s="31" t="s">
        <v>244</v>
      </c>
      <c r="D147" s="85">
        <v>73</v>
      </c>
      <c r="E147" s="66">
        <f t="shared" si="67"/>
        <v>0.32850328503285031</v>
      </c>
      <c r="F147" s="85">
        <v>73</v>
      </c>
      <c r="G147" s="66">
        <f t="shared" si="68"/>
        <v>0.32850328503285031</v>
      </c>
      <c r="H147" s="67">
        <v>0.09</v>
      </c>
      <c r="I147" s="68">
        <f t="shared" si="51"/>
        <v>0.74700657006570059</v>
      </c>
      <c r="J147" s="86" t="str">
        <f t="shared" si="69"/>
        <v>C</v>
      </c>
      <c r="K147" s="89"/>
      <c r="L147" s="41"/>
      <c r="M147" s="41"/>
      <c r="N147" s="41"/>
      <c r="O147" s="40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</row>
    <row r="148" spans="1:44" s="163" customFormat="1" ht="15.95" customHeight="1" x14ac:dyDescent="0.2">
      <c r="A148" s="153">
        <v>27</v>
      </c>
      <c r="B148" s="113" t="s">
        <v>11</v>
      </c>
      <c r="C148" s="113" t="s">
        <v>246</v>
      </c>
      <c r="D148" s="154">
        <v>61</v>
      </c>
      <c r="E148" s="155">
        <f t="shared" si="67"/>
        <v>0.27450274502745026</v>
      </c>
      <c r="F148" s="154">
        <v>0</v>
      </c>
      <c r="G148" s="155">
        <f t="shared" si="68"/>
        <v>0</v>
      </c>
      <c r="H148" s="156">
        <v>0.09</v>
      </c>
      <c r="I148" s="157">
        <f t="shared" si="51"/>
        <v>0.36450274502745028</v>
      </c>
      <c r="J148" s="158" t="str">
        <f t="shared" si="69"/>
        <v>F</v>
      </c>
      <c r="K148" s="164"/>
      <c r="L148" s="41"/>
      <c r="M148" s="161"/>
      <c r="N148" s="161"/>
      <c r="O148" s="162"/>
      <c r="P148" s="161"/>
      <c r="Q148" s="161"/>
      <c r="R148" s="161"/>
      <c r="S148" s="161"/>
      <c r="T148" s="161"/>
      <c r="U148" s="161"/>
      <c r="V148" s="161"/>
      <c r="W148" s="161"/>
      <c r="X148" s="161"/>
      <c r="Y148" s="161"/>
      <c r="Z148" s="161"/>
      <c r="AA148" s="161"/>
      <c r="AB148" s="161"/>
      <c r="AC148" s="161"/>
      <c r="AD148" s="161"/>
      <c r="AE148" s="161"/>
      <c r="AF148" s="161"/>
      <c r="AG148" s="161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161"/>
      <c r="AR148" s="161"/>
    </row>
    <row r="149" spans="1:44" s="163" customFormat="1" ht="15.95" customHeight="1" x14ac:dyDescent="0.2">
      <c r="A149" s="153">
        <v>28</v>
      </c>
      <c r="B149" s="113" t="s">
        <v>11</v>
      </c>
      <c r="C149" s="113" t="s">
        <v>248</v>
      </c>
      <c r="D149" s="154">
        <v>51</v>
      </c>
      <c r="E149" s="155">
        <f t="shared" si="67"/>
        <v>0.22950229502295022</v>
      </c>
      <c r="F149" s="154">
        <v>40</v>
      </c>
      <c r="G149" s="155">
        <f t="shared" si="68"/>
        <v>0.18000180001800017</v>
      </c>
      <c r="H149" s="156">
        <v>0.09</v>
      </c>
      <c r="I149" s="157">
        <f t="shared" si="51"/>
        <v>0.49950409504095039</v>
      </c>
      <c r="J149" s="158" t="str">
        <f t="shared" si="69"/>
        <v>F</v>
      </c>
      <c r="K149" s="158"/>
      <c r="L149" s="41"/>
      <c r="M149" s="161"/>
      <c r="N149" s="161"/>
      <c r="O149" s="162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  <c r="AA149" s="161"/>
      <c r="AB149" s="161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161"/>
    </row>
    <row r="150" spans="1:44" s="163" customFormat="1" ht="15.95" customHeight="1" x14ac:dyDescent="0.2">
      <c r="A150" s="153">
        <v>29</v>
      </c>
      <c r="B150" s="113" t="s">
        <v>11</v>
      </c>
      <c r="C150" s="113" t="s">
        <v>250</v>
      </c>
      <c r="D150" s="154">
        <v>47</v>
      </c>
      <c r="E150" s="155">
        <f>D150/222.22</f>
        <v>0.21150211502115021</v>
      </c>
      <c r="F150" s="154">
        <v>0</v>
      </c>
      <c r="G150" s="155">
        <f>F150/222.22</f>
        <v>0</v>
      </c>
      <c r="H150" s="156">
        <v>0.09</v>
      </c>
      <c r="I150" s="157">
        <f t="shared" si="51"/>
        <v>0.30150211502115021</v>
      </c>
      <c r="J150" s="158" t="str">
        <f>IF(I150&lt;50%,"F",IF(I150&lt;=64%,"D",IF(I150&lt;=79%,"C",IF(I150&lt;90%,"B",IF(I150&gt;=90%,"A")))))</f>
        <v>F</v>
      </c>
      <c r="K150" s="165"/>
      <c r="L150" s="41"/>
      <c r="M150" s="161"/>
      <c r="N150" s="161"/>
      <c r="O150" s="162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/>
      <c r="AG150" s="161"/>
      <c r="AH150" s="161"/>
      <c r="AI150" s="161"/>
      <c r="AJ150" s="161"/>
      <c r="AK150" s="161"/>
      <c r="AL150" s="161"/>
      <c r="AM150" s="161"/>
      <c r="AN150" s="161"/>
      <c r="AO150" s="161"/>
      <c r="AP150" s="161"/>
      <c r="AQ150" s="161"/>
      <c r="AR150" s="161"/>
    </row>
    <row r="151" spans="1:44" s="74" customFormat="1" ht="15.95" customHeight="1" x14ac:dyDescent="0.2">
      <c r="A151" s="84">
        <v>30</v>
      </c>
      <c r="B151" s="31" t="s">
        <v>12</v>
      </c>
      <c r="C151" s="31" t="s">
        <v>252</v>
      </c>
      <c r="D151" s="85">
        <v>64</v>
      </c>
      <c r="E151" s="66">
        <f t="shared" ref="E151" si="70">D151/222.22</f>
        <v>0.28800288002880031</v>
      </c>
      <c r="F151" s="85">
        <v>60</v>
      </c>
      <c r="G151" s="66">
        <f t="shared" ref="G151" si="71">F151/222.22</f>
        <v>0.27000270002700028</v>
      </c>
      <c r="H151" s="67">
        <v>0.09</v>
      </c>
      <c r="I151" s="68">
        <f t="shared" si="51"/>
        <v>0.64800558005580056</v>
      </c>
      <c r="J151" s="86" t="str">
        <f t="shared" ref="J151" si="72">IF(I151&lt;50%,"F",IF(I151&lt;=64%,"D",IF(I151&lt;=79%,"C",IF(I151&lt;90%,"B",IF(I151&gt;=90%,"A")))))</f>
        <v>C</v>
      </c>
      <c r="K151" s="89"/>
      <c r="L151" s="41"/>
      <c r="M151" s="41"/>
      <c r="N151" s="41"/>
      <c r="O151" s="40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</row>
    <row r="152" spans="1:44" s="74" customFormat="1" ht="15.95" customHeight="1" x14ac:dyDescent="0.2">
      <c r="A152" s="84">
        <v>31</v>
      </c>
      <c r="B152" s="31" t="s">
        <v>11</v>
      </c>
      <c r="C152" s="31" t="s">
        <v>254</v>
      </c>
      <c r="D152" s="85">
        <v>64</v>
      </c>
      <c r="E152" s="66">
        <f>D152/222.22</f>
        <v>0.28800288002880031</v>
      </c>
      <c r="F152" s="85">
        <v>34</v>
      </c>
      <c r="G152" s="66">
        <f>F152/222.22</f>
        <v>0.15300153001530015</v>
      </c>
      <c r="H152" s="67">
        <v>0.09</v>
      </c>
      <c r="I152" s="68">
        <f t="shared" si="51"/>
        <v>0.53100441004410048</v>
      </c>
      <c r="J152" s="86" t="str">
        <f>IF(I152&lt;50%,"F",IF(I152&lt;=64%,"D",IF(I152&lt;=79%,"C",IF(I152&lt;90%,"B",IF(I152&gt;=90%,"A")))))</f>
        <v>D</v>
      </c>
      <c r="K152" s="86"/>
      <c r="L152" s="41"/>
      <c r="M152" s="41"/>
      <c r="N152" s="41"/>
      <c r="O152" s="40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</row>
    <row r="153" spans="1:44" s="74" customFormat="1" ht="15.95" customHeight="1" x14ac:dyDescent="0.2">
      <c r="A153" s="84">
        <v>32</v>
      </c>
      <c r="B153" s="31" t="s">
        <v>11</v>
      </c>
      <c r="C153" s="31" t="s">
        <v>256</v>
      </c>
      <c r="D153" s="85">
        <v>96</v>
      </c>
      <c r="E153" s="66">
        <f>D153/222.22</f>
        <v>0.43200432004320044</v>
      </c>
      <c r="F153" s="85">
        <v>85</v>
      </c>
      <c r="G153" s="66">
        <f>F153/222.22</f>
        <v>0.38250382503825037</v>
      </c>
      <c r="H153" s="67">
        <v>0.09</v>
      </c>
      <c r="I153" s="68">
        <f t="shared" si="51"/>
        <v>0.90450814508145083</v>
      </c>
      <c r="J153" s="86" t="str">
        <f>IF(I153&lt;50%,"F",IF(I153&lt;=64%,"D",IF(I153&lt;=79%,"C",IF(I153&lt;90%,"B",IF(I153&gt;=90%,"A")))))</f>
        <v>A</v>
      </c>
      <c r="K153" s="89"/>
      <c r="L153" s="41"/>
      <c r="M153" s="41"/>
      <c r="N153" s="41"/>
      <c r="O153" s="40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</row>
    <row r="154" spans="1:44" s="74" customFormat="1" ht="15.95" customHeight="1" x14ac:dyDescent="0.2">
      <c r="A154" s="84">
        <v>33</v>
      </c>
      <c r="B154" s="31" t="s">
        <v>12</v>
      </c>
      <c r="C154" s="31" t="s">
        <v>258</v>
      </c>
      <c r="D154" s="85">
        <v>90</v>
      </c>
      <c r="E154" s="66">
        <f t="shared" ref="E154:E157" si="73">D154/222.22</f>
        <v>0.40500405004050039</v>
      </c>
      <c r="F154" s="85">
        <v>72</v>
      </c>
      <c r="G154" s="66">
        <f t="shared" ref="G154:G157" si="74">F154/222.22</f>
        <v>0.32400324003240033</v>
      </c>
      <c r="H154" s="67">
        <v>0.09</v>
      </c>
      <c r="I154" s="68">
        <f t="shared" si="51"/>
        <v>0.81900729007290074</v>
      </c>
      <c r="J154" s="86" t="str">
        <f t="shared" ref="J154:J157" si="75">IF(I154&lt;50%,"F",IF(I154&lt;=64%,"D",IF(I154&lt;=79%,"C",IF(I154&lt;90%,"B",IF(I154&gt;=90%,"A")))))</f>
        <v>B</v>
      </c>
      <c r="K154" s="89"/>
      <c r="L154" s="41"/>
      <c r="M154" s="41"/>
      <c r="N154" s="41"/>
      <c r="O154" s="40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</row>
    <row r="155" spans="1:44" s="163" customFormat="1" ht="15.95" customHeight="1" x14ac:dyDescent="0.2">
      <c r="A155" s="153">
        <v>34</v>
      </c>
      <c r="B155" s="113" t="s">
        <v>11</v>
      </c>
      <c r="C155" s="113" t="s">
        <v>260</v>
      </c>
      <c r="D155" s="154">
        <v>0</v>
      </c>
      <c r="E155" s="155">
        <f>D155/222.22</f>
        <v>0</v>
      </c>
      <c r="F155" s="154">
        <v>0</v>
      </c>
      <c r="G155" s="155">
        <f>F155/222.22</f>
        <v>0</v>
      </c>
      <c r="H155" s="156">
        <v>0</v>
      </c>
      <c r="I155" s="157">
        <f t="shared" si="51"/>
        <v>0</v>
      </c>
      <c r="J155" s="158" t="str">
        <f>IF(I155&lt;50%,"F",IF(I155&lt;=64%,"D",IF(I155&lt;=79%,"C",IF(I155&lt;90%,"B",IF(I155&gt;=90%,"A")))))</f>
        <v>F</v>
      </c>
      <c r="K155" s="158"/>
      <c r="L155" s="41"/>
      <c r="M155" s="161"/>
      <c r="N155" s="161"/>
      <c r="O155" s="162"/>
      <c r="P155" s="161"/>
      <c r="Q155" s="161"/>
      <c r="R155" s="161"/>
      <c r="S155" s="161"/>
      <c r="T155" s="161"/>
      <c r="U155" s="161"/>
      <c r="V155" s="161"/>
      <c r="W155" s="161"/>
      <c r="X155" s="161"/>
      <c r="Y155" s="161"/>
      <c r="Z155" s="161"/>
      <c r="AA155" s="161"/>
      <c r="AB155" s="161"/>
      <c r="AC155" s="161"/>
      <c r="AD155" s="161"/>
      <c r="AE155" s="161"/>
      <c r="AF155" s="161"/>
      <c r="AG155" s="161"/>
      <c r="AH155" s="161"/>
      <c r="AI155" s="161"/>
      <c r="AJ155" s="161"/>
      <c r="AK155" s="161"/>
      <c r="AL155" s="161"/>
      <c r="AM155" s="161"/>
      <c r="AN155" s="161"/>
      <c r="AO155" s="161"/>
      <c r="AP155" s="161"/>
      <c r="AQ155" s="161"/>
      <c r="AR155" s="161"/>
    </row>
    <row r="156" spans="1:44" s="163" customFormat="1" ht="15.95" customHeight="1" x14ac:dyDescent="0.2">
      <c r="A156" s="153">
        <v>35</v>
      </c>
      <c r="B156" s="113" t="s">
        <v>11</v>
      </c>
      <c r="C156" s="113" t="s">
        <v>262</v>
      </c>
      <c r="D156" s="154">
        <v>0</v>
      </c>
      <c r="E156" s="155">
        <f t="shared" si="73"/>
        <v>0</v>
      </c>
      <c r="F156" s="154">
        <v>0</v>
      </c>
      <c r="G156" s="155">
        <f t="shared" si="74"/>
        <v>0</v>
      </c>
      <c r="H156" s="156">
        <v>0</v>
      </c>
      <c r="I156" s="157">
        <f t="shared" si="51"/>
        <v>0</v>
      </c>
      <c r="J156" s="158" t="str">
        <f t="shared" si="75"/>
        <v>F</v>
      </c>
      <c r="K156" s="165"/>
      <c r="L156" s="41"/>
      <c r="M156" s="161"/>
      <c r="N156" s="161"/>
      <c r="O156" s="162"/>
      <c r="P156" s="161"/>
      <c r="Q156" s="161"/>
      <c r="R156" s="161"/>
      <c r="S156" s="161"/>
      <c r="T156" s="161"/>
      <c r="U156" s="161"/>
      <c r="V156" s="161"/>
      <c r="W156" s="161"/>
      <c r="X156" s="161"/>
      <c r="Y156" s="161"/>
      <c r="Z156" s="161"/>
      <c r="AA156" s="161"/>
      <c r="AB156" s="161"/>
      <c r="AC156" s="161"/>
      <c r="AD156" s="161"/>
      <c r="AE156" s="161"/>
      <c r="AF156" s="161"/>
      <c r="AG156" s="161"/>
      <c r="AH156" s="161"/>
      <c r="AI156" s="161"/>
      <c r="AJ156" s="161"/>
      <c r="AK156" s="161"/>
      <c r="AL156" s="161"/>
      <c r="AM156" s="161"/>
      <c r="AN156" s="161"/>
      <c r="AO156" s="161"/>
      <c r="AP156" s="161"/>
      <c r="AQ156" s="161"/>
      <c r="AR156" s="161"/>
    </row>
    <row r="157" spans="1:44" s="163" customFormat="1" ht="15.95" customHeight="1" x14ac:dyDescent="0.2">
      <c r="A157" s="153">
        <v>36</v>
      </c>
      <c r="B157" s="113" t="s">
        <v>11</v>
      </c>
      <c r="C157" s="113" t="s">
        <v>264</v>
      </c>
      <c r="D157" s="154">
        <v>0</v>
      </c>
      <c r="E157" s="155">
        <f t="shared" si="73"/>
        <v>0</v>
      </c>
      <c r="F157" s="154">
        <v>0</v>
      </c>
      <c r="G157" s="155">
        <f t="shared" si="74"/>
        <v>0</v>
      </c>
      <c r="H157" s="156">
        <v>0</v>
      </c>
      <c r="I157" s="157">
        <f t="shared" si="51"/>
        <v>0</v>
      </c>
      <c r="J157" s="158" t="str">
        <f t="shared" si="75"/>
        <v>F</v>
      </c>
      <c r="K157" s="164"/>
      <c r="L157" s="41"/>
      <c r="M157" s="161"/>
      <c r="N157" s="161"/>
      <c r="O157" s="162"/>
      <c r="P157" s="161"/>
      <c r="Q157" s="161"/>
      <c r="R157" s="161"/>
      <c r="S157" s="161"/>
      <c r="T157" s="161"/>
      <c r="U157" s="161"/>
      <c r="V157" s="161"/>
      <c r="W157" s="161"/>
      <c r="X157" s="161"/>
      <c r="Y157" s="161"/>
      <c r="Z157" s="161"/>
      <c r="AA157" s="161"/>
      <c r="AB157" s="161"/>
      <c r="AC157" s="161"/>
      <c r="AD157" s="161"/>
      <c r="AE157" s="161"/>
      <c r="AF157" s="161"/>
      <c r="AG157" s="161"/>
      <c r="AH157" s="161"/>
      <c r="AI157" s="161"/>
      <c r="AJ157" s="161"/>
      <c r="AK157" s="161"/>
      <c r="AL157" s="161"/>
      <c r="AM157" s="161"/>
      <c r="AN157" s="161"/>
      <c r="AO157" s="161"/>
      <c r="AP157" s="161"/>
      <c r="AQ157" s="161"/>
      <c r="AR157" s="161"/>
    </row>
    <row r="158" spans="1:44" s="163" customFormat="1" ht="15.95" customHeight="1" x14ac:dyDescent="0.2">
      <c r="A158" s="153">
        <v>37</v>
      </c>
      <c r="B158" s="113" t="s">
        <v>11</v>
      </c>
      <c r="C158" s="113" t="s">
        <v>266</v>
      </c>
      <c r="D158" s="154">
        <v>84</v>
      </c>
      <c r="E158" s="155">
        <f>D158/222.22</f>
        <v>0.37800378003780039</v>
      </c>
      <c r="F158" s="154">
        <v>0</v>
      </c>
      <c r="G158" s="155">
        <f>F158/222.22</f>
        <v>0</v>
      </c>
      <c r="H158" s="156">
        <v>0.09</v>
      </c>
      <c r="I158" s="157">
        <f t="shared" si="51"/>
        <v>0.46800378003780041</v>
      </c>
      <c r="J158" s="158" t="str">
        <f>IF(I158&lt;50%,"F",IF(I158&lt;=64%,"D",IF(I158&lt;=79%,"C",IF(I158&lt;90%,"B",IF(I158&gt;=90%,"A")))))</f>
        <v>F</v>
      </c>
      <c r="K158" s="164"/>
      <c r="L158" s="41"/>
      <c r="M158" s="161"/>
      <c r="N158" s="161"/>
      <c r="O158" s="162"/>
      <c r="P158" s="161"/>
      <c r="Q158" s="161"/>
      <c r="R158" s="161"/>
      <c r="S158" s="161"/>
      <c r="T158" s="161"/>
      <c r="U158" s="161"/>
      <c r="V158" s="161"/>
      <c r="W158" s="161"/>
      <c r="X158" s="161"/>
      <c r="Y158" s="161"/>
      <c r="Z158" s="161"/>
      <c r="AA158" s="161"/>
      <c r="AB158" s="161"/>
      <c r="AC158" s="161"/>
      <c r="AD158" s="161"/>
      <c r="AE158" s="161"/>
      <c r="AF158" s="161"/>
      <c r="AG158" s="161"/>
      <c r="AH158" s="161"/>
      <c r="AI158" s="161"/>
      <c r="AJ158" s="161"/>
      <c r="AK158" s="161"/>
      <c r="AL158" s="161"/>
      <c r="AM158" s="161"/>
      <c r="AN158" s="161"/>
      <c r="AO158" s="161"/>
      <c r="AP158" s="161"/>
      <c r="AQ158" s="161"/>
      <c r="AR158" s="161"/>
    </row>
    <row r="159" spans="1:44" s="163" customFormat="1" ht="15.95" customHeight="1" x14ac:dyDescent="0.2">
      <c r="A159" s="153">
        <v>38</v>
      </c>
      <c r="B159" s="113" t="s">
        <v>11</v>
      </c>
      <c r="C159" s="113" t="s">
        <v>268</v>
      </c>
      <c r="D159" s="154">
        <v>39</v>
      </c>
      <c r="E159" s="155">
        <f>D159/222.22</f>
        <v>0.17550175501755017</v>
      </c>
      <c r="F159" s="154">
        <v>42</v>
      </c>
      <c r="G159" s="155">
        <f>F159/222.22</f>
        <v>0.18900189001890019</v>
      </c>
      <c r="H159" s="156">
        <v>0.09</v>
      </c>
      <c r="I159" s="157">
        <f t="shared" si="51"/>
        <v>0.45450364503645035</v>
      </c>
      <c r="J159" s="158" t="str">
        <f>IF(I159&lt;50%,"F",IF(I159&lt;=64%,"D",IF(I159&lt;=79%,"C",IF(I159&lt;90%,"B",IF(I159&gt;=90%,"A")))))</f>
        <v>F</v>
      </c>
      <c r="K159" s="164"/>
      <c r="L159" s="41"/>
      <c r="M159" s="161"/>
      <c r="N159" s="161"/>
      <c r="O159" s="162"/>
      <c r="P159" s="161"/>
      <c r="Q159" s="161"/>
      <c r="R159" s="161"/>
      <c r="S159" s="161"/>
      <c r="T159" s="161"/>
      <c r="U159" s="161"/>
      <c r="V159" s="161"/>
      <c r="W159" s="161"/>
      <c r="X159" s="161"/>
      <c r="Y159" s="161"/>
      <c r="Z159" s="161"/>
      <c r="AA159" s="161"/>
      <c r="AB159" s="161"/>
      <c r="AC159" s="161"/>
      <c r="AD159" s="161"/>
      <c r="AE159" s="161"/>
      <c r="AF159" s="161"/>
      <c r="AG159" s="161"/>
      <c r="AH159" s="161"/>
      <c r="AI159" s="161"/>
      <c r="AJ159" s="161"/>
      <c r="AK159" s="161"/>
      <c r="AL159" s="161"/>
      <c r="AM159" s="161"/>
      <c r="AN159" s="161"/>
      <c r="AO159" s="161"/>
      <c r="AP159" s="161"/>
      <c r="AQ159" s="161"/>
      <c r="AR159" s="161"/>
    </row>
    <row r="160" spans="1:44" s="74" customFormat="1" ht="15.95" customHeight="1" x14ac:dyDescent="0.2">
      <c r="A160" s="84">
        <v>39</v>
      </c>
      <c r="B160" s="31" t="s">
        <v>11</v>
      </c>
      <c r="C160" s="31" t="s">
        <v>270</v>
      </c>
      <c r="D160" s="85">
        <v>61</v>
      </c>
      <c r="E160" s="66">
        <f t="shared" ref="E160:E162" si="76">D160/222.22</f>
        <v>0.27450274502745026</v>
      </c>
      <c r="F160" s="85">
        <v>42</v>
      </c>
      <c r="G160" s="66">
        <f t="shared" ref="G160:G162" si="77">F160/222.22</f>
        <v>0.18900189001890019</v>
      </c>
      <c r="H160" s="67">
        <v>0.09</v>
      </c>
      <c r="I160" s="68">
        <f t="shared" si="51"/>
        <v>0.55350463504635039</v>
      </c>
      <c r="J160" s="86" t="str">
        <f t="shared" ref="J160:J162" si="78">IF(I160&lt;50%,"F",IF(I160&lt;=64%,"D",IF(I160&lt;=79%,"C",IF(I160&lt;90%,"B",IF(I160&gt;=90%,"A")))))</f>
        <v>D</v>
      </c>
      <c r="K160" s="89"/>
      <c r="L160" s="41"/>
      <c r="M160" s="41"/>
      <c r="N160" s="41"/>
      <c r="O160" s="40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</row>
    <row r="161" spans="1:44" s="74" customFormat="1" ht="15.95" customHeight="1" x14ac:dyDescent="0.2">
      <c r="A161" s="84">
        <v>40</v>
      </c>
      <c r="B161" s="31" t="s">
        <v>11</v>
      </c>
      <c r="C161" s="31" t="s">
        <v>272</v>
      </c>
      <c r="D161" s="85">
        <v>83</v>
      </c>
      <c r="E161" s="66">
        <f t="shared" si="76"/>
        <v>0.37350373503735035</v>
      </c>
      <c r="F161" s="85">
        <v>62</v>
      </c>
      <c r="G161" s="66">
        <f t="shared" si="77"/>
        <v>0.27900279002790029</v>
      </c>
      <c r="H161" s="67">
        <v>0.09</v>
      </c>
      <c r="I161" s="68">
        <f t="shared" si="51"/>
        <v>0.74250652506525061</v>
      </c>
      <c r="J161" s="86" t="str">
        <f t="shared" si="78"/>
        <v>C</v>
      </c>
      <c r="K161" s="89"/>
      <c r="L161" s="41"/>
      <c r="M161" s="41"/>
      <c r="N161" s="41"/>
      <c r="O161" s="40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</row>
    <row r="162" spans="1:44" s="163" customFormat="1" ht="15.95" customHeight="1" x14ac:dyDescent="0.2">
      <c r="A162" s="153">
        <v>41</v>
      </c>
      <c r="B162" s="113" t="s">
        <v>12</v>
      </c>
      <c r="C162" s="113" t="s">
        <v>274</v>
      </c>
      <c r="D162" s="154">
        <v>56</v>
      </c>
      <c r="E162" s="155">
        <f t="shared" si="76"/>
        <v>0.25200252002520024</v>
      </c>
      <c r="F162" s="154">
        <v>0</v>
      </c>
      <c r="G162" s="155">
        <f t="shared" si="77"/>
        <v>0</v>
      </c>
      <c r="H162" s="156">
        <v>0.09</v>
      </c>
      <c r="I162" s="157">
        <f t="shared" si="51"/>
        <v>0.34200252002520026</v>
      </c>
      <c r="J162" s="158" t="str">
        <f t="shared" si="78"/>
        <v>F</v>
      </c>
      <c r="K162" s="164"/>
      <c r="L162" s="41"/>
      <c r="M162" s="161"/>
      <c r="N162" s="161"/>
      <c r="O162" s="162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161"/>
    </row>
    <row r="163" spans="1:44" s="74" customFormat="1" ht="15.95" customHeight="1" x14ac:dyDescent="0.2">
      <c r="A163" s="84">
        <v>42</v>
      </c>
      <c r="B163" s="31" t="s">
        <v>11</v>
      </c>
      <c r="C163" s="31" t="s">
        <v>276</v>
      </c>
      <c r="D163" s="85">
        <v>64</v>
      </c>
      <c r="E163" s="66">
        <f>D163/222.22</f>
        <v>0.28800288002880031</v>
      </c>
      <c r="F163" s="85">
        <v>57</v>
      </c>
      <c r="G163" s="66">
        <f>F163/222.22</f>
        <v>0.25650256502565028</v>
      </c>
      <c r="H163" s="67">
        <v>0.09</v>
      </c>
      <c r="I163" s="68">
        <f t="shared" si="51"/>
        <v>0.63450544505445061</v>
      </c>
      <c r="J163" s="86" t="str">
        <f>IF(I163&lt;50%,"F",IF(I163&lt;=64%,"D",IF(I163&lt;=79%,"C",IF(I163&lt;90%,"B",IF(I163&gt;=90%,"A")))))</f>
        <v>D</v>
      </c>
      <c r="K163" s="90"/>
      <c r="L163" s="41"/>
      <c r="M163" s="41"/>
      <c r="N163" s="41"/>
      <c r="O163" s="40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</row>
    <row r="164" spans="1:44" s="74" customFormat="1" ht="15" customHeight="1" x14ac:dyDescent="0.2">
      <c r="A164" s="102" t="s">
        <v>13</v>
      </c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41"/>
      <c r="M164" s="41"/>
      <c r="N164" s="41"/>
      <c r="O164" s="40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</row>
    <row r="165" spans="1:44" s="74" customFormat="1" ht="15" customHeight="1" x14ac:dyDescent="0.2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41"/>
      <c r="M165" s="41"/>
      <c r="N165" s="41"/>
      <c r="O165" s="40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</row>
    <row r="166" spans="1:44" s="74" customFormat="1" ht="15" customHeight="1" x14ac:dyDescent="0.2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41"/>
      <c r="M166" s="41"/>
      <c r="N166" s="41"/>
      <c r="O166" s="40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</row>
    <row r="167" spans="1:44" s="74" customFormat="1" ht="15" customHeight="1" x14ac:dyDescent="0.2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41"/>
      <c r="M167" s="41"/>
      <c r="N167" s="41"/>
      <c r="O167" s="40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</row>
    <row r="168" spans="1:44" s="74" customFormat="1" ht="15" customHeight="1" x14ac:dyDescent="0.2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41"/>
      <c r="M168" s="41"/>
      <c r="N168" s="41"/>
      <c r="O168" s="40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</row>
    <row r="169" spans="1:44" s="74" customFormat="1" ht="15" customHeight="1" x14ac:dyDescent="0.2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41"/>
      <c r="M169" s="41"/>
      <c r="N169" s="41"/>
      <c r="O169" s="40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</row>
    <row r="170" spans="1:44" s="74" customFormat="1" ht="15" customHeight="1" x14ac:dyDescent="0.2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41"/>
      <c r="M170" s="41"/>
      <c r="N170" s="41"/>
      <c r="O170" s="40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</row>
    <row r="171" spans="1:44" s="74" customFormat="1" ht="15" customHeight="1" x14ac:dyDescent="0.2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41"/>
      <c r="M171" s="41"/>
      <c r="N171" s="41"/>
      <c r="O171" s="40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</row>
    <row r="172" spans="1:44" s="74" customFormat="1" ht="1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41"/>
      <c r="M172" s="41"/>
      <c r="N172" s="41"/>
      <c r="O172" s="40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</row>
    <row r="173" spans="1:44" s="74" customFormat="1" ht="1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41"/>
      <c r="M173" s="41"/>
      <c r="N173" s="41"/>
      <c r="O173" s="40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</row>
    <row r="174" spans="1:44" s="74" customFormat="1" ht="1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41"/>
      <c r="M174" s="41"/>
      <c r="N174" s="41"/>
      <c r="O174" s="40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</row>
    <row r="175" spans="1:44" s="77" customFormat="1" ht="21" customHeight="1" x14ac:dyDescent="0.3">
      <c r="A175" s="203" t="s">
        <v>52</v>
      </c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75"/>
      <c r="M175" s="75"/>
      <c r="N175" s="75"/>
      <c r="O175" s="75"/>
      <c r="P175" s="75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</row>
    <row r="176" spans="1:44" ht="15.95" customHeight="1" x14ac:dyDescent="0.2">
      <c r="A176" s="60" t="s">
        <v>49</v>
      </c>
      <c r="B176" s="60"/>
      <c r="C176" s="60"/>
      <c r="D176" s="60"/>
      <c r="E176" s="60"/>
      <c r="F176" s="60" t="s">
        <v>16</v>
      </c>
      <c r="G176" s="60"/>
      <c r="H176" s="60"/>
      <c r="I176" s="60"/>
      <c r="J176" s="60"/>
      <c r="K176" s="60"/>
      <c r="L176" s="41"/>
      <c r="M176" s="41"/>
    </row>
    <row r="177" spans="1:44" ht="15.95" customHeight="1" x14ac:dyDescent="0.2">
      <c r="A177" s="61" t="s">
        <v>40</v>
      </c>
      <c r="B177" s="61"/>
      <c r="C177" s="61"/>
      <c r="D177" s="61"/>
      <c r="E177" s="61"/>
      <c r="F177" s="61" t="s">
        <v>15</v>
      </c>
      <c r="G177" s="61"/>
      <c r="H177" s="61"/>
      <c r="I177" s="61"/>
      <c r="J177" s="61"/>
      <c r="K177" s="61"/>
      <c r="L177" s="41"/>
      <c r="M177" s="41"/>
    </row>
    <row r="178" spans="1:44" ht="15" customHeight="1" x14ac:dyDescent="0.2">
      <c r="A178" s="181" t="s">
        <v>6</v>
      </c>
      <c r="B178" s="183" t="s">
        <v>8</v>
      </c>
      <c r="C178" s="185" t="s">
        <v>9</v>
      </c>
      <c r="D178" s="187" t="s">
        <v>0</v>
      </c>
      <c r="E178" s="187"/>
      <c r="F178" s="187" t="s">
        <v>1</v>
      </c>
      <c r="G178" s="187"/>
      <c r="H178" s="188" t="s">
        <v>2</v>
      </c>
      <c r="I178" s="187" t="s">
        <v>3</v>
      </c>
      <c r="J178" s="193" t="s">
        <v>5</v>
      </c>
      <c r="K178" s="183" t="s">
        <v>53</v>
      </c>
      <c r="L178" s="41"/>
      <c r="M178" s="41"/>
    </row>
    <row r="179" spans="1:44" ht="15" customHeight="1" x14ac:dyDescent="0.2">
      <c r="A179" s="182"/>
      <c r="B179" s="184"/>
      <c r="C179" s="186"/>
      <c r="D179" s="192" t="s">
        <v>48</v>
      </c>
      <c r="E179" s="192"/>
      <c r="F179" s="192" t="s">
        <v>48</v>
      </c>
      <c r="G179" s="192"/>
      <c r="H179" s="188"/>
      <c r="I179" s="187"/>
      <c r="J179" s="194"/>
      <c r="K179" s="184"/>
      <c r="L179" s="41"/>
      <c r="M179" s="41"/>
    </row>
    <row r="180" spans="1:44" s="53" customFormat="1" ht="20.100000000000001" customHeight="1" x14ac:dyDescent="0.25">
      <c r="A180" s="84">
        <v>1</v>
      </c>
      <c r="B180" s="111" t="s">
        <v>12</v>
      </c>
      <c r="C180" s="111" t="s">
        <v>278</v>
      </c>
      <c r="D180" s="85">
        <v>70</v>
      </c>
      <c r="E180" s="66">
        <f t="shared" ref="E180:E192" si="79">D180/222.22</f>
        <v>0.31500315003150031</v>
      </c>
      <c r="F180" s="85">
        <v>67</v>
      </c>
      <c r="G180" s="66">
        <f t="shared" ref="G180:G192" si="80">F180/222.22</f>
        <v>0.30150301503015031</v>
      </c>
      <c r="H180" s="67">
        <v>0.1</v>
      </c>
      <c r="I180" s="68">
        <f>E180+G180+H180</f>
        <v>0.71650616506165055</v>
      </c>
      <c r="J180" s="86" t="str">
        <f t="shared" ref="J180:J192" si="81">IF(I180&lt;50%,"F",IF(I180&lt;=64%,"D",IF(I180&lt;=79%,"C",IF(I180&lt;90%,"B",IF(I180&gt;=90%,"A")))))</f>
        <v>C</v>
      </c>
      <c r="K180" s="89"/>
      <c r="L180" s="50"/>
      <c r="M180" s="50"/>
      <c r="N180" s="50"/>
      <c r="O180" s="4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</row>
    <row r="181" spans="1:44" s="53" customFormat="1" ht="20.100000000000001" customHeight="1" x14ac:dyDescent="0.25">
      <c r="A181" s="84">
        <v>2</v>
      </c>
      <c r="B181" s="111" t="s">
        <v>11</v>
      </c>
      <c r="C181" s="111" t="s">
        <v>280</v>
      </c>
      <c r="D181" s="85">
        <v>95</v>
      </c>
      <c r="E181" s="66">
        <f t="shared" si="79"/>
        <v>0.4275042750427504</v>
      </c>
      <c r="F181" s="85">
        <v>93</v>
      </c>
      <c r="G181" s="66">
        <f t="shared" si="80"/>
        <v>0.41850418504185044</v>
      </c>
      <c r="H181" s="67">
        <v>0.1</v>
      </c>
      <c r="I181" s="68">
        <f t="shared" ref="I181:I192" si="82">E181+G181+H181</f>
        <v>0.94600846008460082</v>
      </c>
      <c r="J181" s="86" t="str">
        <f t="shared" si="81"/>
        <v>A</v>
      </c>
      <c r="K181" s="90"/>
      <c r="L181" s="50"/>
      <c r="M181" s="50"/>
      <c r="N181" s="50"/>
      <c r="O181" s="4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</row>
    <row r="182" spans="1:44" s="53" customFormat="1" ht="20.100000000000001" customHeight="1" x14ac:dyDescent="0.25">
      <c r="A182" s="84">
        <v>3</v>
      </c>
      <c r="B182" s="111" t="s">
        <v>12</v>
      </c>
      <c r="C182" s="111" t="s">
        <v>282</v>
      </c>
      <c r="D182" s="85">
        <v>77</v>
      </c>
      <c r="E182" s="66">
        <f t="shared" si="79"/>
        <v>0.34650346503465035</v>
      </c>
      <c r="F182" s="85">
        <v>63</v>
      </c>
      <c r="G182" s="66">
        <f t="shared" si="80"/>
        <v>0.28350283502835028</v>
      </c>
      <c r="H182" s="67">
        <v>0.08</v>
      </c>
      <c r="I182" s="68">
        <f t="shared" si="82"/>
        <v>0.71000630006300058</v>
      </c>
      <c r="J182" s="86" t="str">
        <f t="shared" si="81"/>
        <v>C</v>
      </c>
      <c r="K182" s="90"/>
      <c r="L182" s="50"/>
      <c r="M182" s="50"/>
      <c r="N182" s="50"/>
      <c r="O182" s="4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</row>
    <row r="183" spans="1:44" s="53" customFormat="1" ht="20.100000000000001" customHeight="1" x14ac:dyDescent="0.25">
      <c r="A183" s="84">
        <v>4</v>
      </c>
      <c r="B183" s="111" t="s">
        <v>12</v>
      </c>
      <c r="C183" s="111" t="s">
        <v>284</v>
      </c>
      <c r="D183" s="85">
        <v>87</v>
      </c>
      <c r="E183" s="66">
        <f t="shared" si="79"/>
        <v>0.39150391503915039</v>
      </c>
      <c r="F183" s="85">
        <v>78</v>
      </c>
      <c r="G183" s="66">
        <f t="shared" si="80"/>
        <v>0.35100351003510033</v>
      </c>
      <c r="H183" s="67">
        <v>0.1</v>
      </c>
      <c r="I183" s="68">
        <f t="shared" si="82"/>
        <v>0.84250742507425069</v>
      </c>
      <c r="J183" s="86" t="str">
        <f t="shared" si="81"/>
        <v>B</v>
      </c>
      <c r="K183" s="87"/>
      <c r="L183" s="50"/>
      <c r="M183" s="50"/>
      <c r="N183" s="50"/>
      <c r="O183" s="4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</row>
    <row r="184" spans="1:44" s="53" customFormat="1" ht="20.100000000000001" customHeight="1" x14ac:dyDescent="0.25">
      <c r="A184" s="84">
        <v>5</v>
      </c>
      <c r="B184" s="111" t="s">
        <v>12</v>
      </c>
      <c r="C184" s="111" t="s">
        <v>286</v>
      </c>
      <c r="D184" s="85">
        <v>91</v>
      </c>
      <c r="E184" s="66">
        <f t="shared" si="79"/>
        <v>0.40950409504095042</v>
      </c>
      <c r="F184" s="85">
        <v>90</v>
      </c>
      <c r="G184" s="66">
        <f t="shared" si="80"/>
        <v>0.40500405004050039</v>
      </c>
      <c r="H184" s="67">
        <v>0.1</v>
      </c>
      <c r="I184" s="68">
        <f t="shared" si="82"/>
        <v>0.91450814508145084</v>
      </c>
      <c r="J184" s="86" t="str">
        <f t="shared" si="81"/>
        <v>A</v>
      </c>
      <c r="K184" s="88"/>
      <c r="L184" s="50"/>
      <c r="M184" s="50"/>
      <c r="N184" s="50"/>
      <c r="O184" s="4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</row>
    <row r="185" spans="1:44" s="53" customFormat="1" ht="20.100000000000001" customHeight="1" x14ac:dyDescent="0.25">
      <c r="A185" s="84">
        <v>6</v>
      </c>
      <c r="B185" s="115" t="s">
        <v>11</v>
      </c>
      <c r="C185" s="115" t="s">
        <v>480</v>
      </c>
      <c r="D185" s="85">
        <v>84</v>
      </c>
      <c r="E185" s="66">
        <f t="shared" si="79"/>
        <v>0.37800378003780039</v>
      </c>
      <c r="F185" s="85">
        <v>91</v>
      </c>
      <c r="G185" s="66">
        <f t="shared" si="80"/>
        <v>0.40950409504095042</v>
      </c>
      <c r="H185" s="67">
        <v>0.1</v>
      </c>
      <c r="I185" s="68">
        <f t="shared" si="82"/>
        <v>0.88750787507875073</v>
      </c>
      <c r="J185" s="86" t="str">
        <f t="shared" si="81"/>
        <v>B</v>
      </c>
      <c r="K185" s="89"/>
      <c r="L185" s="50"/>
      <c r="M185" s="50"/>
      <c r="N185" s="50"/>
      <c r="O185" s="4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</row>
    <row r="186" spans="1:44" s="169" customFormat="1" ht="20.100000000000001" customHeight="1" x14ac:dyDescent="0.25">
      <c r="A186" s="153">
        <v>7</v>
      </c>
      <c r="B186" s="167" t="s">
        <v>11</v>
      </c>
      <c r="C186" s="167" t="s">
        <v>288</v>
      </c>
      <c r="D186" s="154">
        <v>89</v>
      </c>
      <c r="E186" s="155">
        <f t="shared" si="79"/>
        <v>0.4005040050400504</v>
      </c>
      <c r="F186" s="154">
        <v>0</v>
      </c>
      <c r="G186" s="155">
        <f t="shared" si="80"/>
        <v>0</v>
      </c>
      <c r="H186" s="156">
        <v>0.06</v>
      </c>
      <c r="I186" s="157">
        <f t="shared" si="82"/>
        <v>0.4605040050400504</v>
      </c>
      <c r="J186" s="158" t="str">
        <f t="shared" si="81"/>
        <v>F</v>
      </c>
      <c r="K186" s="160"/>
      <c r="L186" s="50"/>
      <c r="M186" s="168"/>
      <c r="N186" s="168"/>
      <c r="O186" s="162"/>
      <c r="P186" s="168"/>
      <c r="Q186" s="168"/>
      <c r="R186" s="168"/>
      <c r="S186" s="168"/>
      <c r="T186" s="168"/>
      <c r="U186" s="168"/>
      <c r="V186" s="168"/>
      <c r="W186" s="168"/>
      <c r="X186" s="168"/>
      <c r="Y186" s="168"/>
      <c r="Z186" s="168"/>
      <c r="AA186" s="168"/>
      <c r="AB186" s="168"/>
      <c r="AC186" s="168"/>
      <c r="AD186" s="168"/>
      <c r="AE186" s="168"/>
      <c r="AF186" s="168"/>
      <c r="AG186" s="168"/>
      <c r="AH186" s="168"/>
      <c r="AI186" s="168"/>
      <c r="AJ186" s="168"/>
      <c r="AK186" s="168"/>
      <c r="AL186" s="168"/>
      <c r="AM186" s="168"/>
      <c r="AN186" s="168"/>
      <c r="AO186" s="168"/>
      <c r="AP186" s="168"/>
      <c r="AQ186" s="168"/>
      <c r="AR186" s="168"/>
    </row>
    <row r="187" spans="1:44" s="53" customFormat="1" ht="20.100000000000001" customHeight="1" x14ac:dyDescent="0.25">
      <c r="A187" s="84">
        <v>8</v>
      </c>
      <c r="B187" s="111" t="s">
        <v>11</v>
      </c>
      <c r="C187" s="111" t="s">
        <v>290</v>
      </c>
      <c r="D187" s="85">
        <v>93</v>
      </c>
      <c r="E187" s="66">
        <f t="shared" si="79"/>
        <v>0.41850418504185044</v>
      </c>
      <c r="F187" s="85">
        <v>91</v>
      </c>
      <c r="G187" s="66">
        <f t="shared" si="80"/>
        <v>0.40950409504095042</v>
      </c>
      <c r="H187" s="67">
        <v>0.1</v>
      </c>
      <c r="I187" s="68">
        <f t="shared" si="82"/>
        <v>0.92800828008280078</v>
      </c>
      <c r="J187" s="86" t="str">
        <f t="shared" si="81"/>
        <v>A</v>
      </c>
      <c r="K187" s="90"/>
      <c r="L187" s="50"/>
      <c r="M187" s="50"/>
      <c r="N187" s="50"/>
      <c r="O187" s="4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</row>
    <row r="188" spans="1:44" s="53" customFormat="1" ht="20.100000000000001" customHeight="1" x14ac:dyDescent="0.25">
      <c r="A188" s="84">
        <v>9</v>
      </c>
      <c r="B188" s="111" t="s">
        <v>12</v>
      </c>
      <c r="C188" s="111" t="s">
        <v>292</v>
      </c>
      <c r="D188" s="85">
        <v>48</v>
      </c>
      <c r="E188" s="66">
        <f t="shared" si="79"/>
        <v>0.21600216002160022</v>
      </c>
      <c r="F188" s="85">
        <v>64</v>
      </c>
      <c r="G188" s="66">
        <f t="shared" si="80"/>
        <v>0.28800288002880031</v>
      </c>
      <c r="H188" s="67">
        <v>0.06</v>
      </c>
      <c r="I188" s="68">
        <f t="shared" si="82"/>
        <v>0.56400504005040064</v>
      </c>
      <c r="J188" s="86" t="str">
        <f t="shared" si="81"/>
        <v>D</v>
      </c>
      <c r="K188" s="90"/>
      <c r="L188" s="50"/>
      <c r="M188" s="50"/>
      <c r="N188" s="50"/>
      <c r="O188" s="4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</row>
    <row r="189" spans="1:44" s="53" customFormat="1" ht="20.100000000000001" customHeight="1" x14ac:dyDescent="0.25">
      <c r="A189" s="84">
        <v>10</v>
      </c>
      <c r="B189" s="111" t="s">
        <v>11</v>
      </c>
      <c r="C189" s="111" t="s">
        <v>294</v>
      </c>
      <c r="D189" s="85">
        <v>88</v>
      </c>
      <c r="E189" s="66">
        <f t="shared" si="79"/>
        <v>0.39600396003960042</v>
      </c>
      <c r="F189" s="85">
        <v>81</v>
      </c>
      <c r="G189" s="66">
        <f t="shared" si="80"/>
        <v>0.36450364503645039</v>
      </c>
      <c r="H189" s="67">
        <v>0.09</v>
      </c>
      <c r="I189" s="68">
        <f t="shared" si="82"/>
        <v>0.85050760507605083</v>
      </c>
      <c r="J189" s="86" t="str">
        <f t="shared" si="81"/>
        <v>B</v>
      </c>
      <c r="K189" s="89"/>
      <c r="L189" s="50"/>
      <c r="M189" s="50"/>
      <c r="N189" s="50"/>
      <c r="O189" s="4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</row>
    <row r="190" spans="1:44" s="53" customFormat="1" ht="20.100000000000001" customHeight="1" x14ac:dyDescent="0.25">
      <c r="A190" s="84">
        <v>11</v>
      </c>
      <c r="B190" s="111" t="s">
        <v>11</v>
      </c>
      <c r="C190" s="111" t="s">
        <v>298</v>
      </c>
      <c r="D190" s="85">
        <v>77</v>
      </c>
      <c r="E190" s="66">
        <f t="shared" si="79"/>
        <v>0.34650346503465035</v>
      </c>
      <c r="F190" s="85">
        <v>75</v>
      </c>
      <c r="G190" s="66">
        <f t="shared" si="80"/>
        <v>0.33750337503375033</v>
      </c>
      <c r="H190" s="67">
        <v>0.1</v>
      </c>
      <c r="I190" s="68">
        <f t="shared" si="82"/>
        <v>0.78400684006840071</v>
      </c>
      <c r="J190" s="86" t="str">
        <f t="shared" si="81"/>
        <v>C</v>
      </c>
      <c r="K190" s="88"/>
      <c r="L190" s="50"/>
      <c r="M190" s="50"/>
      <c r="N190" s="50"/>
      <c r="O190" s="4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</row>
    <row r="191" spans="1:44" s="53" customFormat="1" ht="20.100000000000001" customHeight="1" x14ac:dyDescent="0.25">
      <c r="A191" s="84">
        <v>12</v>
      </c>
      <c r="B191" s="111" t="s">
        <v>11</v>
      </c>
      <c r="C191" s="111" t="s">
        <v>300</v>
      </c>
      <c r="D191" s="85">
        <v>88</v>
      </c>
      <c r="E191" s="66">
        <f t="shared" si="79"/>
        <v>0.39600396003960042</v>
      </c>
      <c r="F191" s="85">
        <v>92</v>
      </c>
      <c r="G191" s="66">
        <f t="shared" si="80"/>
        <v>0.4140041400414004</v>
      </c>
      <c r="H191" s="67">
        <v>0.1</v>
      </c>
      <c r="I191" s="68">
        <f t="shared" si="82"/>
        <v>0.91000810008100086</v>
      </c>
      <c r="J191" s="86" t="str">
        <f t="shared" si="81"/>
        <v>A</v>
      </c>
      <c r="K191" s="89"/>
      <c r="L191" s="50"/>
      <c r="M191" s="50"/>
      <c r="N191" s="50"/>
      <c r="O191" s="4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</row>
    <row r="192" spans="1:44" s="53" customFormat="1" ht="20.100000000000001" customHeight="1" x14ac:dyDescent="0.25">
      <c r="A192" s="84">
        <v>13</v>
      </c>
      <c r="B192" s="111" t="s">
        <v>11</v>
      </c>
      <c r="C192" s="111" t="s">
        <v>302</v>
      </c>
      <c r="D192" s="85">
        <v>92</v>
      </c>
      <c r="E192" s="66">
        <f t="shared" si="79"/>
        <v>0.4140041400414004</v>
      </c>
      <c r="F192" s="85">
        <v>84</v>
      </c>
      <c r="G192" s="66">
        <f t="shared" si="80"/>
        <v>0.37800378003780039</v>
      </c>
      <c r="H192" s="67">
        <v>0.08</v>
      </c>
      <c r="I192" s="68">
        <f t="shared" si="82"/>
        <v>0.87200792007920069</v>
      </c>
      <c r="J192" s="86" t="str">
        <f t="shared" si="81"/>
        <v>B</v>
      </c>
      <c r="K192" s="89"/>
      <c r="L192" s="50"/>
      <c r="M192" s="50"/>
      <c r="N192" s="50"/>
      <c r="O192" s="4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</row>
    <row r="193" spans="1:44" s="80" customFormat="1" ht="18.95" customHeight="1" x14ac:dyDescent="0.2">
      <c r="A193" s="195" t="s">
        <v>13</v>
      </c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78"/>
      <c r="M193" s="78"/>
      <c r="N193" s="78"/>
      <c r="O193" s="79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</row>
    <row r="194" spans="1:44" s="80" customFormat="1" ht="18.95" customHeight="1" x14ac:dyDescent="0.2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78"/>
      <c r="M194" s="78"/>
      <c r="N194" s="78"/>
      <c r="O194" s="79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</row>
    <row r="195" spans="1:44" s="80" customFormat="1" ht="18.95" customHeight="1" x14ac:dyDescent="0.2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78"/>
      <c r="M195" s="78"/>
      <c r="N195" s="78"/>
      <c r="O195" s="79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</row>
    <row r="196" spans="1:44" s="80" customFormat="1" ht="18.95" customHeight="1" x14ac:dyDescent="0.2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78"/>
      <c r="M196" s="78"/>
      <c r="N196" s="78"/>
      <c r="O196" s="79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</row>
    <row r="197" spans="1:44" s="80" customFormat="1" ht="18.95" customHeight="1" x14ac:dyDescent="0.2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78"/>
      <c r="M197" s="78"/>
      <c r="N197" s="78"/>
      <c r="O197" s="79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</row>
    <row r="198" spans="1:44" s="80" customFormat="1" ht="18.95" customHeight="1" x14ac:dyDescent="0.2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78"/>
      <c r="M198" s="78"/>
      <c r="N198" s="78"/>
      <c r="O198" s="79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</row>
    <row r="199" spans="1:44" s="80" customFormat="1" ht="18.95" customHeight="1" x14ac:dyDescent="0.2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78"/>
      <c r="M199" s="78"/>
      <c r="N199" s="78"/>
      <c r="O199" s="79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</row>
    <row r="200" spans="1:44" s="80" customFormat="1" ht="18.95" customHeight="1" x14ac:dyDescent="0.2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78"/>
      <c r="M200" s="78"/>
      <c r="N200" s="78"/>
      <c r="O200" s="79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</row>
    <row r="201" spans="1:44" s="80" customFormat="1" ht="18.95" customHeight="1" x14ac:dyDescent="0.2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78"/>
      <c r="M201" s="78"/>
      <c r="N201" s="78"/>
      <c r="O201" s="79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</row>
    <row r="202" spans="1:44" s="80" customFormat="1" ht="18.95" customHeight="1" x14ac:dyDescent="0.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78"/>
      <c r="M202" s="78"/>
      <c r="N202" s="78"/>
      <c r="O202" s="79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</row>
    <row r="203" spans="1:44" s="80" customFormat="1" ht="18.95" customHeight="1" x14ac:dyDescent="0.2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78"/>
      <c r="M203" s="78"/>
      <c r="N203" s="78"/>
      <c r="O203" s="79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</row>
    <row r="204" spans="1:44" s="80" customFormat="1" ht="18.95" customHeight="1" x14ac:dyDescent="0.2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78"/>
      <c r="M204" s="78"/>
      <c r="N204" s="78"/>
      <c r="O204" s="79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</row>
    <row r="205" spans="1:44" s="80" customFormat="1" ht="18.95" customHeight="1" x14ac:dyDescent="0.2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78"/>
      <c r="M205" s="78"/>
      <c r="N205" s="78"/>
      <c r="O205" s="79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</row>
    <row r="206" spans="1:44" s="80" customFormat="1" ht="18.95" customHeight="1" x14ac:dyDescent="0.2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78"/>
      <c r="M206" s="78"/>
      <c r="N206" s="78"/>
      <c r="O206" s="79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</row>
    <row r="207" spans="1:44" s="80" customFormat="1" ht="18.95" customHeight="1" x14ac:dyDescent="0.2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78"/>
      <c r="M207" s="78"/>
      <c r="N207" s="78"/>
      <c r="O207" s="79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</row>
    <row r="208" spans="1:44" s="80" customFormat="1" ht="18.95" customHeight="1" x14ac:dyDescent="0.2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78"/>
      <c r="M208" s="78"/>
      <c r="N208" s="78"/>
      <c r="O208" s="79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</row>
    <row r="209" spans="1:44" s="80" customFormat="1" ht="18.95" customHeight="1" x14ac:dyDescent="0.2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78"/>
      <c r="M209" s="78"/>
      <c r="N209" s="78"/>
      <c r="O209" s="79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</row>
    <row r="210" spans="1:44" s="80" customFormat="1" ht="18.95" customHeight="1" x14ac:dyDescent="0.2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78"/>
      <c r="M210" s="78"/>
      <c r="N210" s="78"/>
      <c r="O210" s="79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</row>
    <row r="211" spans="1:44" s="80" customFormat="1" ht="18.95" customHeight="1" x14ac:dyDescent="0.2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78"/>
      <c r="M211" s="78"/>
      <c r="N211" s="78"/>
      <c r="O211" s="79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</row>
    <row r="212" spans="1:44" s="80" customFormat="1" ht="18.95" customHeight="1" x14ac:dyDescent="0.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78"/>
      <c r="M212" s="78"/>
      <c r="N212" s="78"/>
      <c r="O212" s="79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</row>
    <row r="213" spans="1:44" s="80" customFormat="1" ht="18.95" customHeight="1" x14ac:dyDescent="0.2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78"/>
      <c r="M213" s="78"/>
      <c r="N213" s="78"/>
      <c r="O213" s="79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</row>
    <row r="214" spans="1:44" s="80" customFormat="1" ht="18.95" customHeight="1" x14ac:dyDescent="0.2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78"/>
      <c r="M214" s="78"/>
      <c r="N214" s="78"/>
      <c r="O214" s="79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</row>
    <row r="215" spans="1:44" s="80" customFormat="1" ht="18.95" customHeight="1" x14ac:dyDescent="0.2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78"/>
      <c r="M215" s="78"/>
      <c r="N215" s="78"/>
      <c r="O215" s="79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</row>
    <row r="216" spans="1:44" s="80" customFormat="1" ht="18.95" customHeight="1" x14ac:dyDescent="0.2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78"/>
      <c r="M216" s="78"/>
      <c r="N216" s="78"/>
      <c r="O216" s="79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</row>
    <row r="217" spans="1:44" s="80" customFormat="1" ht="18.95" customHeight="1" x14ac:dyDescent="0.2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78"/>
      <c r="M217" s="78"/>
      <c r="N217" s="78"/>
      <c r="O217" s="79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</row>
    <row r="218" spans="1:44" s="80" customFormat="1" ht="18.95" customHeight="1" x14ac:dyDescent="0.2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78"/>
      <c r="M218" s="78"/>
      <c r="N218" s="78"/>
      <c r="O218" s="79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</row>
    <row r="219" spans="1:44" s="80" customFormat="1" ht="18.95" customHeight="1" x14ac:dyDescent="0.2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78"/>
      <c r="M219" s="78"/>
      <c r="N219" s="78"/>
      <c r="O219" s="79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</row>
    <row r="220" spans="1:44" s="80" customFormat="1" ht="18.95" customHeight="1" x14ac:dyDescent="0.2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78"/>
      <c r="M220" s="78"/>
      <c r="N220" s="78"/>
      <c r="O220" s="79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</row>
    <row r="221" spans="1:44" s="80" customFormat="1" ht="18.95" customHeight="1" x14ac:dyDescent="0.2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78"/>
      <c r="M221" s="78"/>
      <c r="N221" s="78"/>
      <c r="O221" s="79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</row>
    <row r="222" spans="1:44" s="80" customFormat="1" ht="18.95" customHeight="1" x14ac:dyDescent="0.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78"/>
      <c r="M222" s="78"/>
      <c r="N222" s="78"/>
      <c r="O222" s="79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</row>
    <row r="223" spans="1:44" s="77" customFormat="1" ht="21" customHeight="1" x14ac:dyDescent="0.3">
      <c r="A223" s="196" t="s">
        <v>52</v>
      </c>
      <c r="B223" s="196"/>
      <c r="C223" s="196"/>
      <c r="D223" s="196"/>
      <c r="E223" s="196"/>
      <c r="F223" s="196"/>
      <c r="G223" s="196"/>
      <c r="H223" s="196"/>
      <c r="I223" s="196"/>
      <c r="J223" s="196"/>
      <c r="K223" s="196"/>
      <c r="L223" s="75"/>
      <c r="M223" s="75"/>
      <c r="N223" s="75"/>
      <c r="O223" s="75"/>
      <c r="P223" s="75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</row>
    <row r="224" spans="1:44" ht="15.95" customHeight="1" x14ac:dyDescent="0.2">
      <c r="A224" s="60" t="s">
        <v>59</v>
      </c>
      <c r="B224" s="60"/>
      <c r="C224" s="60"/>
      <c r="D224" s="60"/>
      <c r="E224" s="60"/>
      <c r="F224" s="60" t="s">
        <v>45</v>
      </c>
      <c r="G224" s="60"/>
      <c r="H224" s="60"/>
      <c r="I224" s="60"/>
      <c r="J224" s="60"/>
      <c r="K224" s="60"/>
      <c r="L224" s="41"/>
      <c r="M224" s="41"/>
    </row>
    <row r="225" spans="1:44" ht="15.95" customHeight="1" x14ac:dyDescent="0.2">
      <c r="A225" s="61" t="s">
        <v>50</v>
      </c>
      <c r="B225" s="61"/>
      <c r="C225" s="61"/>
      <c r="D225" s="61"/>
      <c r="E225" s="61"/>
      <c r="F225" s="61" t="s">
        <v>14</v>
      </c>
      <c r="G225" s="61"/>
      <c r="H225" s="61"/>
      <c r="I225" s="61"/>
      <c r="J225" s="61"/>
      <c r="K225" s="61"/>
      <c r="L225" s="41"/>
      <c r="M225" s="41"/>
    </row>
    <row r="226" spans="1:44" ht="17.100000000000001" customHeight="1" x14ac:dyDescent="0.2">
      <c r="A226" s="181" t="s">
        <v>6</v>
      </c>
      <c r="B226" s="183" t="s">
        <v>8</v>
      </c>
      <c r="C226" s="185" t="s">
        <v>9</v>
      </c>
      <c r="D226" s="187" t="s">
        <v>0</v>
      </c>
      <c r="E226" s="187"/>
      <c r="F226" s="187" t="s">
        <v>1</v>
      </c>
      <c r="G226" s="187"/>
      <c r="H226" s="188" t="s">
        <v>2</v>
      </c>
      <c r="I226" s="187" t="s">
        <v>3</v>
      </c>
      <c r="J226" s="183" t="s">
        <v>5</v>
      </c>
      <c r="K226" s="183" t="s">
        <v>53</v>
      </c>
      <c r="L226" s="41"/>
      <c r="M226" s="41"/>
    </row>
    <row r="227" spans="1:44" ht="17.100000000000001" customHeight="1" x14ac:dyDescent="0.2">
      <c r="A227" s="182"/>
      <c r="B227" s="184"/>
      <c r="C227" s="186"/>
      <c r="D227" s="192" t="s">
        <v>48</v>
      </c>
      <c r="E227" s="192"/>
      <c r="F227" s="192" t="s">
        <v>48</v>
      </c>
      <c r="G227" s="192"/>
      <c r="H227" s="188"/>
      <c r="I227" s="187"/>
      <c r="J227" s="184"/>
      <c r="K227" s="184"/>
      <c r="L227" s="41"/>
      <c r="M227" s="41"/>
    </row>
    <row r="228" spans="1:44" s="82" customFormat="1" ht="17.100000000000001" customHeight="1" x14ac:dyDescent="0.25">
      <c r="A228" s="92">
        <v>1</v>
      </c>
      <c r="B228" s="31" t="s">
        <v>12</v>
      </c>
      <c r="C228" s="31" t="s">
        <v>304</v>
      </c>
      <c r="D228" s="93">
        <v>84</v>
      </c>
      <c r="E228" s="62">
        <f t="shared" ref="E228:E255" si="83">D228/222.22</f>
        <v>0.37800378003780039</v>
      </c>
      <c r="F228" s="93">
        <v>70</v>
      </c>
      <c r="G228" s="62">
        <f t="shared" ref="G228:G255" si="84">F228/222.22</f>
        <v>0.31500315003150031</v>
      </c>
      <c r="H228" s="63">
        <v>0.1</v>
      </c>
      <c r="I228" s="64">
        <f>E228+G228+H228</f>
        <v>0.79300693006930068</v>
      </c>
      <c r="J228" s="94" t="str">
        <f t="shared" ref="J228:J255" si="85">IF(I228&lt;50%,"F",IF(I228&lt;=64%,"D",IF(I228&lt;=79%,"C",IF(I228&lt;90%,"B",IF(I228&gt;=90%,"A")))))</f>
        <v>B</v>
      </c>
      <c r="K228" s="96"/>
      <c r="L228" s="81"/>
      <c r="M228" s="81"/>
      <c r="N228" s="81"/>
      <c r="O228" s="79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</row>
    <row r="229" spans="1:44" s="82" customFormat="1" ht="17.100000000000001" customHeight="1" x14ac:dyDescent="0.25">
      <c r="A229" s="92">
        <v>2</v>
      </c>
      <c r="B229" s="31" t="s">
        <v>11</v>
      </c>
      <c r="C229" s="31" t="s">
        <v>306</v>
      </c>
      <c r="D229" s="93">
        <v>95</v>
      </c>
      <c r="E229" s="62">
        <f t="shared" si="83"/>
        <v>0.4275042750427504</v>
      </c>
      <c r="F229" s="93">
        <v>94</v>
      </c>
      <c r="G229" s="62">
        <f t="shared" si="84"/>
        <v>0.42300423004230042</v>
      </c>
      <c r="H229" s="63">
        <v>0.1</v>
      </c>
      <c r="I229" s="64">
        <f t="shared" ref="I229:I255" si="86">E229+G229+H229</f>
        <v>0.9505085050850508</v>
      </c>
      <c r="J229" s="94" t="str">
        <f t="shared" si="85"/>
        <v>A</v>
      </c>
      <c r="K229" s="97"/>
      <c r="L229" s="81"/>
      <c r="M229" s="81"/>
      <c r="N229" s="81"/>
      <c r="O229" s="79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Q229" s="81"/>
      <c r="AR229" s="81"/>
    </row>
    <row r="230" spans="1:44" s="82" customFormat="1" ht="17.100000000000001" customHeight="1" x14ac:dyDescent="0.25">
      <c r="A230" s="92">
        <v>3</v>
      </c>
      <c r="B230" s="31" t="s">
        <v>11</v>
      </c>
      <c r="C230" s="31" t="s">
        <v>308</v>
      </c>
      <c r="D230" s="93">
        <v>79</v>
      </c>
      <c r="E230" s="62">
        <f>D230/222.22</f>
        <v>0.35550355503555037</v>
      </c>
      <c r="F230" s="93">
        <v>65</v>
      </c>
      <c r="G230" s="62">
        <f>F230/222.22</f>
        <v>0.29250292502925029</v>
      </c>
      <c r="H230" s="63">
        <v>0.08</v>
      </c>
      <c r="I230" s="64">
        <f t="shared" si="86"/>
        <v>0.72800648006480062</v>
      </c>
      <c r="J230" s="94" t="str">
        <f>IF(I230&lt;50%,"F",IF(I230&lt;=64%,"D",IF(I230&lt;=79%,"C",IF(I230&lt;90%,"B",IF(I230&gt;=90%,"A")))))</f>
        <v>C</v>
      </c>
      <c r="K230" s="96"/>
      <c r="L230" s="81"/>
      <c r="M230" s="81"/>
      <c r="N230" s="81"/>
      <c r="O230" s="79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81"/>
      <c r="AR230" s="81"/>
    </row>
    <row r="231" spans="1:44" s="53" customFormat="1" ht="20.100000000000001" customHeight="1" x14ac:dyDescent="0.25">
      <c r="A231" s="92">
        <v>4</v>
      </c>
      <c r="B231" s="31" t="s">
        <v>12</v>
      </c>
      <c r="C231" s="31" t="s">
        <v>310</v>
      </c>
      <c r="D231" s="85">
        <v>76</v>
      </c>
      <c r="E231" s="66">
        <f t="shared" ref="E231" si="87">D231/222.22</f>
        <v>0.34200342003420037</v>
      </c>
      <c r="F231" s="85">
        <v>55</v>
      </c>
      <c r="G231" s="66">
        <f t="shared" ref="G231" si="88">F231/222.22</f>
        <v>0.24750247502475026</v>
      </c>
      <c r="H231" s="67">
        <v>0.09</v>
      </c>
      <c r="I231" s="64">
        <f t="shared" si="86"/>
        <v>0.67950589505895065</v>
      </c>
      <c r="J231" s="86" t="str">
        <f t="shared" ref="J231" si="89">IF(I231&lt;50%,"F",IF(I231&lt;=64%,"D",IF(I231&lt;=79%,"C",IF(I231&lt;90%,"B",IF(I231&gt;=90%,"A")))))</f>
        <v>C</v>
      </c>
      <c r="K231" s="89"/>
      <c r="L231" s="50"/>
      <c r="M231" s="50"/>
      <c r="N231" s="50"/>
      <c r="O231" s="4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</row>
    <row r="232" spans="1:44" s="123" customFormat="1" ht="17.100000000000001" customHeight="1" x14ac:dyDescent="0.25">
      <c r="A232" s="116">
        <v>5</v>
      </c>
      <c r="B232" s="113" t="s">
        <v>12</v>
      </c>
      <c r="C232" s="113" t="s">
        <v>312</v>
      </c>
      <c r="D232" s="117">
        <v>0</v>
      </c>
      <c r="E232" s="118">
        <f>D232/222.22</f>
        <v>0</v>
      </c>
      <c r="F232" s="117">
        <v>0</v>
      </c>
      <c r="G232" s="118">
        <f>F232/222.22</f>
        <v>0</v>
      </c>
      <c r="H232" s="119">
        <v>0</v>
      </c>
      <c r="I232" s="170">
        <f t="shared" si="86"/>
        <v>0</v>
      </c>
      <c r="J232" s="120" t="str">
        <f>IF(I232&lt;50%,"F",IF(I232&lt;=64%,"D",IF(I232&lt;=79%,"C",IF(I232&lt;90%,"B",IF(I232&gt;=90%,"A")))))</f>
        <v>F</v>
      </c>
      <c r="K232" s="171"/>
      <c r="L232" s="81"/>
      <c r="M232" s="121"/>
      <c r="N232" s="121"/>
      <c r="O232" s="122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  <c r="AC232" s="121"/>
      <c r="AD232" s="121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</row>
    <row r="233" spans="1:44" s="82" customFormat="1" ht="17.100000000000001" customHeight="1" x14ac:dyDescent="0.25">
      <c r="A233" s="92">
        <v>6</v>
      </c>
      <c r="B233" s="31" t="s">
        <v>12</v>
      </c>
      <c r="C233" s="31" t="s">
        <v>314</v>
      </c>
      <c r="D233" s="93">
        <v>65</v>
      </c>
      <c r="E233" s="62">
        <f t="shared" si="83"/>
        <v>0.29250292502925029</v>
      </c>
      <c r="F233" s="93">
        <v>83</v>
      </c>
      <c r="G233" s="62">
        <f t="shared" si="84"/>
        <v>0.37350373503735035</v>
      </c>
      <c r="H233" s="63">
        <v>7.0000000000000007E-2</v>
      </c>
      <c r="I233" s="64">
        <f t="shared" si="86"/>
        <v>0.73600666006660065</v>
      </c>
      <c r="J233" s="94" t="str">
        <f t="shared" si="85"/>
        <v>C</v>
      </c>
      <c r="K233" s="94"/>
      <c r="L233" s="81"/>
      <c r="M233" s="81"/>
      <c r="N233" s="81"/>
      <c r="O233" s="79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Q233" s="81"/>
      <c r="AR233" s="81"/>
    </row>
    <row r="234" spans="1:44" s="82" customFormat="1" ht="17.100000000000001" customHeight="1" x14ac:dyDescent="0.25">
      <c r="A234" s="92">
        <v>7</v>
      </c>
      <c r="B234" s="31" t="s">
        <v>11</v>
      </c>
      <c r="C234" s="31" t="s">
        <v>316</v>
      </c>
      <c r="D234" s="93">
        <v>98</v>
      </c>
      <c r="E234" s="62">
        <f>D234/222.22</f>
        <v>0.44100441004410046</v>
      </c>
      <c r="F234" s="93">
        <v>96</v>
      </c>
      <c r="G234" s="62">
        <f>F234/222.22</f>
        <v>0.43200432004320044</v>
      </c>
      <c r="H234" s="63">
        <v>0.1</v>
      </c>
      <c r="I234" s="64">
        <f t="shared" si="86"/>
        <v>0.97300873008730082</v>
      </c>
      <c r="J234" s="94" t="str">
        <f>IF(I234&lt;50%,"F",IF(I234&lt;=64%,"D",IF(I234&lt;=79%,"C",IF(I234&lt;90%,"B",IF(I234&gt;=90%,"A")))))</f>
        <v>A</v>
      </c>
      <c r="K234" s="96"/>
      <c r="L234" s="81"/>
      <c r="M234" s="81"/>
      <c r="N234" s="81"/>
      <c r="O234" s="79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Q234" s="81"/>
      <c r="AR234" s="81"/>
    </row>
    <row r="235" spans="1:44" s="123" customFormat="1" ht="17.100000000000001" customHeight="1" x14ac:dyDescent="0.25">
      <c r="A235" s="116">
        <v>8</v>
      </c>
      <c r="B235" s="113" t="s">
        <v>12</v>
      </c>
      <c r="C235" s="113" t="s">
        <v>318</v>
      </c>
      <c r="D235" s="117">
        <v>80</v>
      </c>
      <c r="E235" s="118">
        <f t="shared" ref="E235" si="90">D235/222.22</f>
        <v>0.36000360003600035</v>
      </c>
      <c r="F235" s="117">
        <v>0</v>
      </c>
      <c r="G235" s="118">
        <f t="shared" ref="G235" si="91">F235/222.22</f>
        <v>0</v>
      </c>
      <c r="H235" s="119">
        <v>0</v>
      </c>
      <c r="I235" s="170">
        <f t="shared" si="86"/>
        <v>0.36000360003600035</v>
      </c>
      <c r="J235" s="120" t="str">
        <f t="shared" ref="J235" si="92">IF(I235&lt;50%,"F",IF(I235&lt;=64%,"D",IF(I235&lt;=79%,"C",IF(I235&lt;90%,"B",IF(I235&gt;=90%,"A")))))</f>
        <v>F</v>
      </c>
      <c r="K235" s="172"/>
      <c r="L235" s="81"/>
      <c r="M235" s="121"/>
      <c r="N235" s="121"/>
      <c r="O235" s="122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  <c r="AC235" s="121"/>
      <c r="AD235" s="121"/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</row>
    <row r="236" spans="1:44" s="82" customFormat="1" ht="17.100000000000001" customHeight="1" x14ac:dyDescent="0.25">
      <c r="A236" s="92">
        <v>9</v>
      </c>
      <c r="B236" s="31" t="s">
        <v>12</v>
      </c>
      <c r="C236" s="31" t="s">
        <v>320</v>
      </c>
      <c r="D236" s="93">
        <v>96</v>
      </c>
      <c r="E236" s="62">
        <f t="shared" si="83"/>
        <v>0.43200432004320044</v>
      </c>
      <c r="F236" s="93">
        <v>88</v>
      </c>
      <c r="G236" s="62">
        <f t="shared" si="84"/>
        <v>0.39600396003960042</v>
      </c>
      <c r="H236" s="63">
        <v>7.0000000000000007E-2</v>
      </c>
      <c r="I236" s="64">
        <f t="shared" si="86"/>
        <v>0.89800828008280087</v>
      </c>
      <c r="J236" s="94" t="str">
        <f t="shared" si="85"/>
        <v>B</v>
      </c>
      <c r="K236" s="96"/>
      <c r="L236" s="81"/>
      <c r="M236" s="81"/>
      <c r="N236" s="81"/>
      <c r="O236" s="79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Q236" s="81"/>
      <c r="AR236" s="81"/>
    </row>
    <row r="237" spans="1:44" s="82" customFormat="1" ht="17.100000000000001" customHeight="1" x14ac:dyDescent="0.25">
      <c r="A237" s="92">
        <v>10</v>
      </c>
      <c r="B237" s="31" t="s">
        <v>12</v>
      </c>
      <c r="C237" s="31" t="s">
        <v>322</v>
      </c>
      <c r="D237" s="93">
        <v>96</v>
      </c>
      <c r="E237" s="62">
        <f>D237/222.22</f>
        <v>0.43200432004320044</v>
      </c>
      <c r="F237" s="93">
        <v>84</v>
      </c>
      <c r="G237" s="62">
        <f>F237/222.22</f>
        <v>0.37800378003780039</v>
      </c>
      <c r="H237" s="63">
        <v>0.09</v>
      </c>
      <c r="I237" s="64">
        <f t="shared" si="86"/>
        <v>0.90000810008100085</v>
      </c>
      <c r="J237" s="94" t="str">
        <f>IF(I237&lt;50%,"F",IF(I237&lt;=64%,"D",IF(I237&lt;=79%,"C",IF(I237&lt;90%,"B",IF(I237&gt;=90%,"A")))))</f>
        <v>A</v>
      </c>
      <c r="K237" s="99"/>
      <c r="L237" s="81"/>
      <c r="M237" s="81"/>
      <c r="N237" s="81"/>
      <c r="O237" s="79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Q237" s="81"/>
      <c r="AR237" s="81"/>
    </row>
    <row r="238" spans="1:44" s="82" customFormat="1" ht="17.100000000000001" customHeight="1" x14ac:dyDescent="0.25">
      <c r="A238" s="92">
        <v>11</v>
      </c>
      <c r="B238" s="31" t="s">
        <v>11</v>
      </c>
      <c r="C238" s="31" t="s">
        <v>324</v>
      </c>
      <c r="D238" s="93">
        <v>98</v>
      </c>
      <c r="E238" s="62">
        <f t="shared" ref="E238:E244" si="93">D238/222.22</f>
        <v>0.44100441004410046</v>
      </c>
      <c r="F238" s="93">
        <v>92</v>
      </c>
      <c r="G238" s="62">
        <f t="shared" ref="G238:G244" si="94">F238/222.22</f>
        <v>0.4140041400414004</v>
      </c>
      <c r="H238" s="63">
        <v>0.1</v>
      </c>
      <c r="I238" s="64">
        <f t="shared" si="86"/>
        <v>0.9550085500855009</v>
      </c>
      <c r="J238" s="94" t="str">
        <f t="shared" ref="J238:J244" si="95">IF(I238&lt;50%,"F",IF(I238&lt;=64%,"D",IF(I238&lt;=79%,"C",IF(I238&lt;90%,"B",IF(I238&gt;=90%,"A")))))</f>
        <v>A</v>
      </c>
      <c r="K238" s="96"/>
      <c r="L238" s="81"/>
      <c r="M238" s="81"/>
      <c r="N238" s="81"/>
      <c r="O238" s="79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Q238" s="81"/>
      <c r="AR238" s="81"/>
    </row>
    <row r="239" spans="1:44" s="82" customFormat="1" ht="17.100000000000001" customHeight="1" x14ac:dyDescent="0.25">
      <c r="A239" s="92">
        <v>12</v>
      </c>
      <c r="B239" s="31" t="s">
        <v>12</v>
      </c>
      <c r="C239" s="31" t="s">
        <v>326</v>
      </c>
      <c r="D239" s="93">
        <v>90</v>
      </c>
      <c r="E239" s="62">
        <f t="shared" si="93"/>
        <v>0.40500405004050039</v>
      </c>
      <c r="F239" s="93">
        <v>89</v>
      </c>
      <c r="G239" s="62">
        <f t="shared" si="94"/>
        <v>0.4005040050400504</v>
      </c>
      <c r="H239" s="63">
        <v>0.1</v>
      </c>
      <c r="I239" s="64">
        <f t="shared" si="86"/>
        <v>0.90550805508055077</v>
      </c>
      <c r="J239" s="94" t="str">
        <f t="shared" si="95"/>
        <v>A</v>
      </c>
      <c r="K239" s="97"/>
      <c r="L239" s="81"/>
      <c r="M239" s="81"/>
      <c r="N239" s="81"/>
      <c r="O239" s="79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Q239" s="81"/>
      <c r="AR239" s="81"/>
    </row>
    <row r="240" spans="1:44" s="82" customFormat="1" ht="17.100000000000001" customHeight="1" x14ac:dyDescent="0.25">
      <c r="A240" s="92">
        <v>13</v>
      </c>
      <c r="B240" s="31" t="s">
        <v>12</v>
      </c>
      <c r="C240" s="31" t="s">
        <v>328</v>
      </c>
      <c r="D240" s="93">
        <v>86</v>
      </c>
      <c r="E240" s="62">
        <f t="shared" si="93"/>
        <v>0.3870038700387004</v>
      </c>
      <c r="F240" s="93">
        <v>85</v>
      </c>
      <c r="G240" s="62">
        <f t="shared" si="94"/>
        <v>0.38250382503825037</v>
      </c>
      <c r="H240" s="63">
        <v>0.1</v>
      </c>
      <c r="I240" s="64">
        <f t="shared" si="86"/>
        <v>0.8695076950769508</v>
      </c>
      <c r="J240" s="94" t="str">
        <f t="shared" si="95"/>
        <v>B</v>
      </c>
      <c r="K240" s="96"/>
      <c r="L240" s="81"/>
      <c r="M240" s="81"/>
      <c r="N240" s="81"/>
      <c r="O240" s="79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Q240" s="81"/>
      <c r="AR240" s="81"/>
    </row>
    <row r="241" spans="1:44" s="82" customFormat="1" ht="17.100000000000001" customHeight="1" x14ac:dyDescent="0.25">
      <c r="A241" s="92">
        <v>14</v>
      </c>
      <c r="B241" s="31" t="s">
        <v>11</v>
      </c>
      <c r="C241" s="31" t="s">
        <v>330</v>
      </c>
      <c r="D241" s="93">
        <v>78</v>
      </c>
      <c r="E241" s="62">
        <f t="shared" si="93"/>
        <v>0.35100351003510033</v>
      </c>
      <c r="F241" s="93">
        <v>88</v>
      </c>
      <c r="G241" s="62">
        <f t="shared" si="94"/>
        <v>0.39600396003960042</v>
      </c>
      <c r="H241" s="63">
        <v>0.1</v>
      </c>
      <c r="I241" s="64">
        <f t="shared" si="86"/>
        <v>0.84700747007470067</v>
      </c>
      <c r="J241" s="94" t="str">
        <f t="shared" si="95"/>
        <v>B</v>
      </c>
      <c r="K241" s="99"/>
      <c r="L241" s="81"/>
      <c r="M241" s="81"/>
      <c r="N241" s="81"/>
      <c r="O241" s="79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Q241" s="81"/>
      <c r="AR241" s="81"/>
    </row>
    <row r="242" spans="1:44" s="82" customFormat="1" ht="17.100000000000001" customHeight="1" x14ac:dyDescent="0.25">
      <c r="A242" s="92">
        <v>15</v>
      </c>
      <c r="B242" s="31" t="s">
        <v>11</v>
      </c>
      <c r="C242" s="31" t="s">
        <v>332</v>
      </c>
      <c r="D242" s="93">
        <v>75</v>
      </c>
      <c r="E242" s="62">
        <f t="shared" si="93"/>
        <v>0.33750337503375033</v>
      </c>
      <c r="F242" s="93">
        <v>78</v>
      </c>
      <c r="G242" s="62">
        <f t="shared" si="94"/>
        <v>0.35100351003510033</v>
      </c>
      <c r="H242" s="63">
        <v>7.0000000000000007E-2</v>
      </c>
      <c r="I242" s="64">
        <f t="shared" si="86"/>
        <v>0.75850688506885078</v>
      </c>
      <c r="J242" s="94" t="str">
        <f t="shared" si="95"/>
        <v>C</v>
      </c>
      <c r="K242" s="96"/>
      <c r="L242" s="81"/>
      <c r="M242" s="81"/>
      <c r="N242" s="81"/>
      <c r="O242" s="79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Q242" s="81"/>
      <c r="AR242" s="81"/>
    </row>
    <row r="243" spans="1:44" s="82" customFormat="1" ht="17.100000000000001" customHeight="1" x14ac:dyDescent="0.25">
      <c r="A243" s="92">
        <v>16</v>
      </c>
      <c r="B243" s="31" t="s">
        <v>11</v>
      </c>
      <c r="C243" s="31" t="s">
        <v>334</v>
      </c>
      <c r="D243" s="93">
        <v>93</v>
      </c>
      <c r="E243" s="62">
        <f t="shared" si="93"/>
        <v>0.41850418504185044</v>
      </c>
      <c r="F243" s="93">
        <v>87</v>
      </c>
      <c r="G243" s="62">
        <f t="shared" si="94"/>
        <v>0.39150391503915039</v>
      </c>
      <c r="H243" s="63">
        <v>0.1</v>
      </c>
      <c r="I243" s="64">
        <f t="shared" si="86"/>
        <v>0.91000810008100086</v>
      </c>
      <c r="J243" s="94" t="str">
        <f t="shared" si="95"/>
        <v>A</v>
      </c>
      <c r="K243" s="96"/>
      <c r="L243" s="81"/>
      <c r="M243" s="81"/>
      <c r="N243" s="81"/>
      <c r="O243" s="79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Q243" s="81"/>
      <c r="AR243" s="81"/>
    </row>
    <row r="244" spans="1:44" s="82" customFormat="1" ht="17.100000000000001" customHeight="1" x14ac:dyDescent="0.25">
      <c r="A244" s="92">
        <v>17</v>
      </c>
      <c r="B244" s="31" t="s">
        <v>11</v>
      </c>
      <c r="C244" s="31" t="s">
        <v>336</v>
      </c>
      <c r="D244" s="93">
        <v>92</v>
      </c>
      <c r="E244" s="62">
        <f t="shared" si="93"/>
        <v>0.4140041400414004</v>
      </c>
      <c r="F244" s="93">
        <v>87</v>
      </c>
      <c r="G244" s="62">
        <f t="shared" si="94"/>
        <v>0.39150391503915039</v>
      </c>
      <c r="H244" s="63">
        <v>0.1</v>
      </c>
      <c r="I244" s="64">
        <f t="shared" si="86"/>
        <v>0.90550805508055077</v>
      </c>
      <c r="J244" s="94" t="str">
        <f t="shared" si="95"/>
        <v>A</v>
      </c>
      <c r="K244" s="96"/>
      <c r="L244" s="81"/>
      <c r="M244" s="81"/>
      <c r="N244" s="81"/>
      <c r="O244" s="79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Q244" s="81"/>
      <c r="AR244" s="81"/>
    </row>
    <row r="245" spans="1:44" s="123" customFormat="1" ht="17.100000000000001" customHeight="1" x14ac:dyDescent="0.25">
      <c r="A245" s="116">
        <v>18</v>
      </c>
      <c r="B245" s="113" t="s">
        <v>12</v>
      </c>
      <c r="C245" s="113" t="s">
        <v>338</v>
      </c>
      <c r="D245" s="117">
        <v>0</v>
      </c>
      <c r="E245" s="118">
        <f>D245/222.22</f>
        <v>0</v>
      </c>
      <c r="F245" s="117">
        <v>0</v>
      </c>
      <c r="G245" s="118">
        <f>F245/222.22</f>
        <v>0</v>
      </c>
      <c r="H245" s="119">
        <v>0</v>
      </c>
      <c r="I245" s="170">
        <f t="shared" si="86"/>
        <v>0</v>
      </c>
      <c r="J245" s="120" t="str">
        <f>IF(I245&lt;50%,"F",IF(I245&lt;=64%,"D",IF(I245&lt;=79%,"C",IF(I245&lt;90%,"B",IF(I245&gt;=90%,"A")))))</f>
        <v>F</v>
      </c>
      <c r="K245" s="173"/>
      <c r="L245" s="81"/>
      <c r="M245" s="121"/>
      <c r="N245" s="121"/>
      <c r="O245" s="122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  <c r="AC245" s="121"/>
      <c r="AD245" s="121"/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</row>
    <row r="246" spans="1:44" s="82" customFormat="1" ht="17.100000000000001" customHeight="1" x14ac:dyDescent="0.25">
      <c r="A246" s="92">
        <v>19</v>
      </c>
      <c r="B246" s="31" t="s">
        <v>11</v>
      </c>
      <c r="C246" s="31" t="s">
        <v>340</v>
      </c>
      <c r="D246" s="93">
        <v>85</v>
      </c>
      <c r="E246" s="62">
        <f t="shared" ref="E246" si="96">D246/222.22</f>
        <v>0.38250382503825037</v>
      </c>
      <c r="F246" s="93">
        <v>91</v>
      </c>
      <c r="G246" s="62">
        <f t="shared" ref="G246" si="97">F246/222.22</f>
        <v>0.40950409504095042</v>
      </c>
      <c r="H246" s="63">
        <v>0.1</v>
      </c>
      <c r="I246" s="64">
        <f t="shared" si="86"/>
        <v>0.89200792007920071</v>
      </c>
      <c r="J246" s="94" t="str">
        <f t="shared" ref="J246" si="98">IF(I246&lt;50%,"F",IF(I246&lt;=64%,"D",IF(I246&lt;=79%,"C",IF(I246&lt;90%,"B",IF(I246&gt;=90%,"A")))))</f>
        <v>B</v>
      </c>
      <c r="K246" s="94"/>
      <c r="L246" s="81"/>
      <c r="M246" s="81"/>
      <c r="N246" s="81"/>
      <c r="O246" s="79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Q246" s="81"/>
      <c r="AR246" s="81"/>
    </row>
    <row r="247" spans="1:44" s="82" customFormat="1" ht="17.100000000000001" customHeight="1" x14ac:dyDescent="0.25">
      <c r="A247" s="92">
        <v>20</v>
      </c>
      <c r="B247" s="31" t="s">
        <v>11</v>
      </c>
      <c r="C247" s="31" t="s">
        <v>342</v>
      </c>
      <c r="D247" s="93">
        <v>96</v>
      </c>
      <c r="E247" s="62">
        <f>D247/222.22</f>
        <v>0.43200432004320044</v>
      </c>
      <c r="F247" s="93">
        <v>93</v>
      </c>
      <c r="G247" s="62">
        <f>F247/222.22</f>
        <v>0.41850418504185044</v>
      </c>
      <c r="H247" s="63">
        <v>0.1</v>
      </c>
      <c r="I247" s="64">
        <f t="shared" si="86"/>
        <v>0.95050850508505091</v>
      </c>
      <c r="J247" s="94" t="str">
        <f>IF(I247&lt;50%,"F",IF(I247&lt;=64%,"D",IF(I247&lt;=79%,"C",IF(I247&lt;90%,"B",IF(I247&gt;=90%,"A")))))</f>
        <v>A</v>
      </c>
      <c r="K247" s="100"/>
      <c r="L247" s="81"/>
      <c r="M247" s="81"/>
      <c r="N247" s="81"/>
      <c r="O247" s="79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Q247" s="81"/>
      <c r="AR247" s="81"/>
    </row>
    <row r="248" spans="1:44" s="82" customFormat="1" ht="17.100000000000001" customHeight="1" x14ac:dyDescent="0.25">
      <c r="A248" s="92">
        <v>21</v>
      </c>
      <c r="B248" s="31" t="s">
        <v>12</v>
      </c>
      <c r="C248" s="31" t="s">
        <v>344</v>
      </c>
      <c r="D248" s="93">
        <v>82</v>
      </c>
      <c r="E248" s="62">
        <f t="shared" ref="E248" si="99">D248/222.22</f>
        <v>0.36900369003690037</v>
      </c>
      <c r="F248" s="93">
        <v>75</v>
      </c>
      <c r="G248" s="62">
        <f t="shared" ref="G248" si="100">F248/222.22</f>
        <v>0.33750337503375033</v>
      </c>
      <c r="H248" s="63">
        <v>0.08</v>
      </c>
      <c r="I248" s="64">
        <f t="shared" si="86"/>
        <v>0.7865070650706506</v>
      </c>
      <c r="J248" s="94" t="str">
        <f t="shared" ref="J248" si="101">IF(I248&lt;50%,"F",IF(I248&lt;=64%,"D",IF(I248&lt;=79%,"C",IF(I248&lt;90%,"B",IF(I248&gt;=90%,"A")))))</f>
        <v>C</v>
      </c>
      <c r="K248" s="100"/>
      <c r="L248" s="81"/>
      <c r="M248" s="81"/>
      <c r="N248" s="81"/>
      <c r="O248" s="79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Q248" s="81"/>
      <c r="AR248" s="81"/>
    </row>
    <row r="249" spans="1:44" s="82" customFormat="1" ht="17.100000000000001" customHeight="1" x14ac:dyDescent="0.25">
      <c r="A249" s="92">
        <v>22</v>
      </c>
      <c r="B249" s="31" t="s">
        <v>11</v>
      </c>
      <c r="C249" s="31" t="s">
        <v>346</v>
      </c>
      <c r="D249" s="93">
        <v>94</v>
      </c>
      <c r="E249" s="62">
        <f t="shared" si="83"/>
        <v>0.42300423004230042</v>
      </c>
      <c r="F249" s="93">
        <v>88</v>
      </c>
      <c r="G249" s="62">
        <f t="shared" si="84"/>
        <v>0.39600396003960042</v>
      </c>
      <c r="H249" s="63">
        <v>0.1</v>
      </c>
      <c r="I249" s="64">
        <f t="shared" si="86"/>
        <v>0.91900819008190082</v>
      </c>
      <c r="J249" s="94" t="str">
        <f t="shared" si="85"/>
        <v>A</v>
      </c>
      <c r="K249" s="97"/>
      <c r="L249" s="81"/>
      <c r="M249" s="81"/>
      <c r="N249" s="81"/>
      <c r="O249" s="79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Q249" s="81"/>
      <c r="AR249" s="81"/>
    </row>
    <row r="250" spans="1:44" s="82" customFormat="1" ht="17.100000000000001" customHeight="1" x14ac:dyDescent="0.25">
      <c r="A250" s="92">
        <v>23</v>
      </c>
      <c r="B250" s="31" t="s">
        <v>11</v>
      </c>
      <c r="C250" s="31" t="s">
        <v>348</v>
      </c>
      <c r="D250" s="93">
        <v>91</v>
      </c>
      <c r="E250" s="62">
        <f t="shared" si="83"/>
        <v>0.40950409504095042</v>
      </c>
      <c r="F250" s="93">
        <v>89</v>
      </c>
      <c r="G250" s="62">
        <f t="shared" si="84"/>
        <v>0.4005040050400504</v>
      </c>
      <c r="H250" s="63">
        <v>0.1</v>
      </c>
      <c r="I250" s="64">
        <f t="shared" si="86"/>
        <v>0.91000810008100086</v>
      </c>
      <c r="J250" s="94" t="str">
        <f t="shared" si="85"/>
        <v>A</v>
      </c>
      <c r="K250" s="96"/>
      <c r="L250" s="81"/>
      <c r="M250" s="81"/>
      <c r="N250" s="81"/>
      <c r="O250" s="79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Q250" s="81"/>
      <c r="AR250" s="81"/>
    </row>
    <row r="251" spans="1:44" s="82" customFormat="1" ht="17.100000000000001" customHeight="1" x14ac:dyDescent="0.25">
      <c r="A251" s="92">
        <v>24</v>
      </c>
      <c r="B251" s="31" t="s">
        <v>12</v>
      </c>
      <c r="C251" s="31" t="s">
        <v>350</v>
      </c>
      <c r="D251" s="93">
        <v>79</v>
      </c>
      <c r="E251" s="62">
        <f t="shared" si="83"/>
        <v>0.35550355503555037</v>
      </c>
      <c r="F251" s="93">
        <v>93</v>
      </c>
      <c r="G251" s="62">
        <f t="shared" si="84"/>
        <v>0.41850418504185044</v>
      </c>
      <c r="H251" s="63">
        <v>0.1</v>
      </c>
      <c r="I251" s="64">
        <f t="shared" si="86"/>
        <v>0.87400774007740079</v>
      </c>
      <c r="J251" s="94" t="str">
        <f t="shared" si="85"/>
        <v>B</v>
      </c>
      <c r="K251" s="99"/>
      <c r="L251" s="81"/>
      <c r="M251" s="81"/>
      <c r="N251" s="81"/>
      <c r="O251" s="79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Q251" s="81"/>
      <c r="AR251" s="81"/>
    </row>
    <row r="252" spans="1:44" s="82" customFormat="1" ht="17.100000000000001" customHeight="1" x14ac:dyDescent="0.25">
      <c r="A252" s="92">
        <v>25</v>
      </c>
      <c r="B252" s="31" t="s">
        <v>12</v>
      </c>
      <c r="C252" s="31" t="s">
        <v>352</v>
      </c>
      <c r="D252" s="93">
        <v>78</v>
      </c>
      <c r="E252" s="62">
        <f t="shared" si="83"/>
        <v>0.35100351003510033</v>
      </c>
      <c r="F252" s="93">
        <v>80</v>
      </c>
      <c r="G252" s="62">
        <f t="shared" si="84"/>
        <v>0.36000360003600035</v>
      </c>
      <c r="H252" s="63">
        <v>0.1</v>
      </c>
      <c r="I252" s="64">
        <f t="shared" si="86"/>
        <v>0.8110071100711006</v>
      </c>
      <c r="J252" s="94" t="str">
        <f t="shared" si="85"/>
        <v>B</v>
      </c>
      <c r="K252" s="96"/>
      <c r="L252" s="81"/>
      <c r="M252" s="81"/>
      <c r="N252" s="81"/>
      <c r="O252" s="79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Q252" s="81"/>
      <c r="AR252" s="81"/>
    </row>
    <row r="253" spans="1:44" s="82" customFormat="1" ht="17.100000000000001" customHeight="1" x14ac:dyDescent="0.25">
      <c r="A253" s="92">
        <v>26</v>
      </c>
      <c r="B253" s="31" t="s">
        <v>12</v>
      </c>
      <c r="C253" s="31" t="s">
        <v>354</v>
      </c>
      <c r="D253" s="93">
        <v>76</v>
      </c>
      <c r="E253" s="62">
        <f t="shared" si="83"/>
        <v>0.34200342003420037</v>
      </c>
      <c r="F253" s="93">
        <v>86</v>
      </c>
      <c r="G253" s="62">
        <f t="shared" si="84"/>
        <v>0.3870038700387004</v>
      </c>
      <c r="H253" s="63">
        <v>0.08</v>
      </c>
      <c r="I253" s="64">
        <f t="shared" si="86"/>
        <v>0.80900729007290073</v>
      </c>
      <c r="J253" s="94" t="str">
        <f t="shared" si="85"/>
        <v>B</v>
      </c>
      <c r="K253" s="96"/>
      <c r="L253" s="81"/>
      <c r="M253" s="81"/>
      <c r="N253" s="81"/>
      <c r="O253" s="79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Q253" s="81"/>
      <c r="AR253" s="81"/>
    </row>
    <row r="254" spans="1:44" s="82" customFormat="1" ht="17.100000000000001" customHeight="1" x14ac:dyDescent="0.25">
      <c r="A254" s="92">
        <v>27</v>
      </c>
      <c r="B254" s="31" t="s">
        <v>11</v>
      </c>
      <c r="C254" s="31" t="s">
        <v>356</v>
      </c>
      <c r="D254" s="93">
        <v>90</v>
      </c>
      <c r="E254" s="62">
        <f t="shared" si="83"/>
        <v>0.40500405004050039</v>
      </c>
      <c r="F254" s="93">
        <v>90</v>
      </c>
      <c r="G254" s="62">
        <f t="shared" si="84"/>
        <v>0.40500405004050039</v>
      </c>
      <c r="H254" s="63">
        <v>0.09</v>
      </c>
      <c r="I254" s="64">
        <f t="shared" si="86"/>
        <v>0.90000810008100074</v>
      </c>
      <c r="J254" s="94" t="str">
        <f t="shared" si="85"/>
        <v>A</v>
      </c>
      <c r="K254" s="96"/>
      <c r="L254" s="81"/>
      <c r="M254" s="81"/>
      <c r="N254" s="81"/>
      <c r="O254" s="79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Q254" s="81"/>
      <c r="AR254" s="81"/>
    </row>
    <row r="255" spans="1:44" s="123" customFormat="1" ht="17.100000000000001" customHeight="1" x14ac:dyDescent="0.25">
      <c r="A255" s="116">
        <v>28</v>
      </c>
      <c r="B255" s="113" t="s">
        <v>11</v>
      </c>
      <c r="C255" s="113" t="s">
        <v>483</v>
      </c>
      <c r="D255" s="117">
        <v>65</v>
      </c>
      <c r="E255" s="118">
        <f t="shared" si="83"/>
        <v>0.29250292502925029</v>
      </c>
      <c r="F255" s="117">
        <v>0</v>
      </c>
      <c r="G255" s="118">
        <f t="shared" si="84"/>
        <v>0</v>
      </c>
      <c r="H255" s="119">
        <v>0</v>
      </c>
      <c r="I255" s="170">
        <f t="shared" si="86"/>
        <v>0.29250292502925029</v>
      </c>
      <c r="J255" s="120" t="str">
        <f t="shared" si="85"/>
        <v>F</v>
      </c>
      <c r="K255" s="124" t="s">
        <v>482</v>
      </c>
      <c r="L255" s="121"/>
      <c r="M255" s="121"/>
      <c r="N255" s="121"/>
      <c r="O255" s="122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  <c r="AC255" s="121"/>
      <c r="AD255" s="121"/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</row>
    <row r="256" spans="1:44" s="74" customFormat="1" ht="12.75" customHeight="1" x14ac:dyDescent="0.2">
      <c r="A256" s="195" t="s">
        <v>13</v>
      </c>
      <c r="B256" s="195"/>
      <c r="C256" s="195"/>
      <c r="D256" s="195"/>
      <c r="E256" s="195"/>
      <c r="F256" s="195"/>
      <c r="G256" s="195"/>
      <c r="H256" s="195"/>
      <c r="I256" s="195"/>
      <c r="J256" s="195"/>
      <c r="K256" s="195"/>
      <c r="L256" s="41"/>
      <c r="M256" s="41"/>
      <c r="N256" s="41"/>
      <c r="O256" s="40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</row>
    <row r="257" spans="1:44" s="53" customFormat="1" ht="18.95" customHeight="1" x14ac:dyDescent="0.2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50"/>
      <c r="M257" s="50"/>
      <c r="N257" s="50"/>
      <c r="O257" s="4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</row>
    <row r="258" spans="1:44" s="53" customFormat="1" ht="18.95" customHeight="1" x14ac:dyDescent="0.2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50"/>
      <c r="M258" s="50"/>
      <c r="N258" s="50"/>
      <c r="O258" s="4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</row>
    <row r="259" spans="1:44" s="53" customFormat="1" ht="18.95" customHeight="1" x14ac:dyDescent="0.2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50"/>
      <c r="M259" s="50"/>
      <c r="N259" s="50"/>
      <c r="O259" s="4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</row>
    <row r="260" spans="1:44" s="53" customFormat="1" ht="18.95" customHeight="1" x14ac:dyDescent="0.2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50"/>
      <c r="M260" s="50"/>
      <c r="N260" s="50"/>
      <c r="O260" s="4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</row>
    <row r="261" spans="1:44" s="53" customFormat="1" ht="18.95" customHeight="1" x14ac:dyDescent="0.2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50"/>
      <c r="M261" s="50"/>
      <c r="N261" s="50"/>
      <c r="O261" s="4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</row>
    <row r="262" spans="1:44" s="53" customFormat="1" ht="18.95" customHeight="1" x14ac:dyDescent="0.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50"/>
      <c r="M262" s="50"/>
      <c r="N262" s="50"/>
      <c r="O262" s="4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</row>
    <row r="263" spans="1:44" s="53" customFormat="1" ht="18.95" customHeight="1" x14ac:dyDescent="0.2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50"/>
      <c r="M263" s="50"/>
      <c r="N263" s="50"/>
      <c r="O263" s="4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</row>
    <row r="264" spans="1:44" s="53" customFormat="1" ht="18.95" customHeight="1" x14ac:dyDescent="0.2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50"/>
      <c r="M264" s="50"/>
      <c r="N264" s="50"/>
      <c r="O264" s="4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</row>
    <row r="265" spans="1:44" s="53" customFormat="1" ht="18.95" customHeight="1" x14ac:dyDescent="0.2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50"/>
      <c r="M265" s="50"/>
      <c r="N265" s="50"/>
      <c r="O265" s="4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</row>
    <row r="266" spans="1:44" s="53" customFormat="1" ht="18.95" customHeight="1" x14ac:dyDescent="0.2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50"/>
      <c r="M266" s="50"/>
      <c r="N266" s="50"/>
      <c r="O266" s="4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</row>
    <row r="267" spans="1:44" s="53" customFormat="1" ht="18.95" customHeight="1" x14ac:dyDescent="0.2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50"/>
      <c r="M267" s="50"/>
      <c r="N267" s="50"/>
      <c r="O267" s="4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</row>
    <row r="268" spans="1:44" s="53" customFormat="1" ht="18.95" customHeight="1" x14ac:dyDescent="0.2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50"/>
      <c r="M268" s="50"/>
      <c r="N268" s="50"/>
      <c r="O268" s="4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</row>
    <row r="269" spans="1:44" s="53" customFormat="1" ht="18.95" customHeight="1" x14ac:dyDescent="0.2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50"/>
      <c r="M269" s="50"/>
      <c r="N269" s="50"/>
      <c r="O269" s="4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</row>
    <row r="270" spans="1:44" s="53" customFormat="1" ht="18.95" customHeight="1" x14ac:dyDescent="0.2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50"/>
      <c r="M270" s="50"/>
      <c r="N270" s="50"/>
      <c r="O270" s="4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</row>
    <row r="271" spans="1:44" s="53" customFormat="1" ht="18.95" customHeight="1" x14ac:dyDescent="0.2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50"/>
      <c r="M271" s="50"/>
      <c r="N271" s="50"/>
      <c r="O271" s="4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</row>
    <row r="272" spans="1:44" s="53" customFormat="1" ht="18.95" customHeight="1" x14ac:dyDescent="0.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50"/>
      <c r="M272" s="50"/>
      <c r="N272" s="50"/>
      <c r="O272" s="4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</row>
    <row r="273" spans="1:44" s="53" customFormat="1" ht="18.95" customHeight="1" x14ac:dyDescent="0.2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50"/>
      <c r="M273" s="50"/>
      <c r="N273" s="50"/>
      <c r="O273" s="4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</row>
    <row r="274" spans="1:44" s="53" customFormat="1" ht="18.95" customHeight="1" x14ac:dyDescent="0.2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50"/>
      <c r="M274" s="50"/>
      <c r="N274" s="50"/>
      <c r="O274" s="4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</row>
    <row r="275" spans="1:44" s="77" customFormat="1" ht="21" customHeight="1" x14ac:dyDescent="0.3">
      <c r="A275" s="196" t="s">
        <v>52</v>
      </c>
      <c r="B275" s="196"/>
      <c r="C275" s="196"/>
      <c r="D275" s="196"/>
      <c r="E275" s="196"/>
      <c r="F275" s="196"/>
      <c r="G275" s="196"/>
      <c r="H275" s="196"/>
      <c r="I275" s="196"/>
      <c r="J275" s="196"/>
      <c r="K275" s="196"/>
      <c r="L275" s="75"/>
      <c r="M275" s="75"/>
      <c r="N275" s="75"/>
      <c r="O275" s="75"/>
      <c r="P275" s="75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</row>
    <row r="276" spans="1:44" ht="15.95" customHeight="1" x14ac:dyDescent="0.2">
      <c r="A276" s="60" t="s">
        <v>60</v>
      </c>
      <c r="B276" s="60"/>
      <c r="C276" s="60"/>
      <c r="D276" s="60"/>
      <c r="E276" s="60"/>
      <c r="F276" s="60" t="s">
        <v>46</v>
      </c>
      <c r="G276" s="60"/>
      <c r="H276" s="60"/>
      <c r="I276" s="60"/>
      <c r="J276" s="60"/>
      <c r="K276" s="60"/>
      <c r="L276" s="41"/>
      <c r="M276" s="41"/>
    </row>
    <row r="277" spans="1:44" ht="15.95" customHeight="1" x14ac:dyDescent="0.2">
      <c r="A277" s="61" t="s">
        <v>61</v>
      </c>
      <c r="B277" s="61"/>
      <c r="C277" s="61"/>
      <c r="D277" s="61"/>
      <c r="E277" s="61"/>
      <c r="F277" s="61" t="s">
        <v>14</v>
      </c>
      <c r="G277" s="61"/>
      <c r="H277" s="61"/>
      <c r="I277" s="61"/>
      <c r="J277" s="61"/>
      <c r="K277" s="61"/>
      <c r="L277" s="41"/>
      <c r="M277" s="41"/>
    </row>
    <row r="278" spans="1:44" ht="15.95" customHeight="1" x14ac:dyDescent="0.2">
      <c r="A278" s="183" t="s">
        <v>6</v>
      </c>
      <c r="B278" s="183" t="s">
        <v>8</v>
      </c>
      <c r="C278" s="183" t="s">
        <v>9</v>
      </c>
      <c r="D278" s="206" t="s">
        <v>0</v>
      </c>
      <c r="E278" s="207"/>
      <c r="F278" s="206" t="s">
        <v>1</v>
      </c>
      <c r="G278" s="207"/>
      <c r="H278" s="204" t="s">
        <v>2</v>
      </c>
      <c r="I278" s="183" t="s">
        <v>3</v>
      </c>
      <c r="J278" s="183" t="s">
        <v>5</v>
      </c>
      <c r="K278" s="183" t="s">
        <v>53</v>
      </c>
      <c r="L278" s="41"/>
      <c r="M278" s="41"/>
    </row>
    <row r="279" spans="1:44" ht="15.95" customHeight="1" x14ac:dyDescent="0.2">
      <c r="A279" s="184"/>
      <c r="B279" s="184"/>
      <c r="C279" s="184"/>
      <c r="D279" s="192" t="s">
        <v>48</v>
      </c>
      <c r="E279" s="192"/>
      <c r="F279" s="192" t="s">
        <v>48</v>
      </c>
      <c r="G279" s="192"/>
      <c r="H279" s="205"/>
      <c r="I279" s="184"/>
      <c r="J279" s="184"/>
      <c r="K279" s="184"/>
      <c r="L279" s="41"/>
      <c r="M279" s="41"/>
    </row>
    <row r="280" spans="1:44" s="82" customFormat="1" ht="18" customHeight="1" x14ac:dyDescent="0.25">
      <c r="A280" s="92">
        <v>1</v>
      </c>
      <c r="B280" s="33" t="s">
        <v>12</v>
      </c>
      <c r="C280" s="33" t="s">
        <v>358</v>
      </c>
      <c r="D280" s="93">
        <v>88</v>
      </c>
      <c r="E280" s="62">
        <f>D280/222.22</f>
        <v>0.39600396003960042</v>
      </c>
      <c r="F280" s="93">
        <v>86</v>
      </c>
      <c r="G280" s="62">
        <f>F280/222.22</f>
        <v>0.3870038700387004</v>
      </c>
      <c r="H280" s="63">
        <v>0.05</v>
      </c>
      <c r="I280" s="64">
        <f>E280+G280+H280</f>
        <v>0.83300783007830081</v>
      </c>
      <c r="J280" s="94" t="str">
        <f>IF(I280&lt;50%,"F",IF(I280&lt;=64%,"D",IF(I280&lt;=79%,"C",IF(I280&lt;90%,"B",IF(I280&gt;=90%,"A")))))</f>
        <v>B</v>
      </c>
      <c r="K280" s="101"/>
      <c r="L280" s="81"/>
      <c r="M280" s="81"/>
      <c r="N280" s="81"/>
      <c r="O280" s="79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Q280" s="81"/>
      <c r="AR280" s="81"/>
    </row>
    <row r="281" spans="1:44" s="82" customFormat="1" ht="18" customHeight="1" x14ac:dyDescent="0.25">
      <c r="A281" s="92">
        <v>2</v>
      </c>
      <c r="B281" s="33" t="s">
        <v>12</v>
      </c>
      <c r="C281" s="33" t="s">
        <v>360</v>
      </c>
      <c r="D281" s="93">
        <v>85</v>
      </c>
      <c r="E281" s="62">
        <f t="shared" ref="E281:E293" si="102">D281/222.22</f>
        <v>0.38250382503825037</v>
      </c>
      <c r="F281" s="93">
        <v>70</v>
      </c>
      <c r="G281" s="62">
        <f t="shared" ref="G281:G293" si="103">F281/222.22</f>
        <v>0.31500315003150031</v>
      </c>
      <c r="H281" s="63">
        <v>0.05</v>
      </c>
      <c r="I281" s="64">
        <f t="shared" ref="I281:I305" si="104">E281+G281+H281</f>
        <v>0.74750697506975072</v>
      </c>
      <c r="J281" s="94" t="str">
        <f t="shared" ref="J281:J289" si="105">IF(I281&lt;50%,"F",IF(I281&lt;=64%,"D",IF(I281&lt;=79%,"C",IF(I281&lt;90%,"B",IF(I281&gt;=90%,"A")))))</f>
        <v>C</v>
      </c>
      <c r="K281" s="96"/>
      <c r="L281" s="81"/>
      <c r="M281" s="81"/>
      <c r="N281" s="81"/>
      <c r="O281" s="79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Q281" s="81"/>
      <c r="AR281" s="81"/>
    </row>
    <row r="282" spans="1:44" s="82" customFormat="1" ht="18" customHeight="1" x14ac:dyDescent="0.25">
      <c r="A282" s="92">
        <v>3</v>
      </c>
      <c r="B282" s="33" t="s">
        <v>11</v>
      </c>
      <c r="C282" s="33" t="s">
        <v>362</v>
      </c>
      <c r="D282" s="93">
        <v>93</v>
      </c>
      <c r="E282" s="62">
        <f t="shared" si="102"/>
        <v>0.41850418504185044</v>
      </c>
      <c r="F282" s="93">
        <v>96</v>
      </c>
      <c r="G282" s="62">
        <f t="shared" si="103"/>
        <v>0.43200432004320044</v>
      </c>
      <c r="H282" s="63">
        <v>0.1</v>
      </c>
      <c r="I282" s="64">
        <f t="shared" si="104"/>
        <v>0.95050850508505091</v>
      </c>
      <c r="J282" s="94" t="str">
        <f t="shared" si="105"/>
        <v>A</v>
      </c>
      <c r="K282" s="95"/>
      <c r="L282" s="81"/>
      <c r="M282" s="81"/>
      <c r="N282" s="81"/>
      <c r="O282" s="79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Q282" s="81"/>
      <c r="AR282" s="81"/>
    </row>
    <row r="283" spans="1:44" s="82" customFormat="1" ht="18" customHeight="1" x14ac:dyDescent="0.25">
      <c r="A283" s="92">
        <v>4</v>
      </c>
      <c r="B283" s="33" t="s">
        <v>11</v>
      </c>
      <c r="C283" s="33" t="s">
        <v>364</v>
      </c>
      <c r="D283" s="93">
        <v>82</v>
      </c>
      <c r="E283" s="62">
        <f t="shared" si="102"/>
        <v>0.36900369003690037</v>
      </c>
      <c r="F283" s="93">
        <v>60</v>
      </c>
      <c r="G283" s="62">
        <f t="shared" si="103"/>
        <v>0.27000270002700028</v>
      </c>
      <c r="H283" s="63">
        <v>0.1</v>
      </c>
      <c r="I283" s="64">
        <f t="shared" si="104"/>
        <v>0.73900639006390068</v>
      </c>
      <c r="J283" s="94" t="str">
        <f t="shared" si="105"/>
        <v>C</v>
      </c>
      <c r="K283" s="95"/>
      <c r="L283" s="81"/>
      <c r="M283" s="81"/>
      <c r="N283" s="81"/>
      <c r="O283" s="79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Q283" s="81"/>
      <c r="AR283" s="81"/>
    </row>
    <row r="284" spans="1:44" s="82" customFormat="1" ht="18" customHeight="1" x14ac:dyDescent="0.25">
      <c r="A284" s="92">
        <v>5</v>
      </c>
      <c r="B284" s="33" t="s">
        <v>11</v>
      </c>
      <c r="C284" s="33" t="s">
        <v>366</v>
      </c>
      <c r="D284" s="93">
        <v>76</v>
      </c>
      <c r="E284" s="62">
        <f>D284/222.22</f>
        <v>0.34200342003420037</v>
      </c>
      <c r="F284" s="93">
        <v>82</v>
      </c>
      <c r="G284" s="62">
        <f>F284/222.22</f>
        <v>0.36900369003690037</v>
      </c>
      <c r="H284" s="63">
        <v>0.1</v>
      </c>
      <c r="I284" s="64">
        <f t="shared" si="104"/>
        <v>0.81100711007110071</v>
      </c>
      <c r="J284" s="94" t="str">
        <f>IF(I284&lt;50%,"F",IF(I284&lt;=64%,"D",IF(I284&lt;=79%,"C",IF(I284&lt;90%,"B",IF(I284&gt;=90%,"A")))))</f>
        <v>B</v>
      </c>
      <c r="K284" s="96"/>
      <c r="L284" s="81"/>
      <c r="M284" s="81"/>
      <c r="N284" s="81"/>
      <c r="O284" s="79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Q284" s="81"/>
      <c r="AR284" s="81"/>
    </row>
    <row r="285" spans="1:44" s="82" customFormat="1" ht="18" customHeight="1" x14ac:dyDescent="0.25">
      <c r="A285" s="92">
        <v>6</v>
      </c>
      <c r="B285" s="33" t="s">
        <v>11</v>
      </c>
      <c r="C285" s="33" t="s">
        <v>368</v>
      </c>
      <c r="D285" s="93">
        <v>81</v>
      </c>
      <c r="E285" s="62">
        <f t="shared" si="102"/>
        <v>0.36450364503645039</v>
      </c>
      <c r="F285" s="93">
        <v>61</v>
      </c>
      <c r="G285" s="62">
        <f t="shared" si="103"/>
        <v>0.27450274502745026</v>
      </c>
      <c r="H285" s="63">
        <v>0.05</v>
      </c>
      <c r="I285" s="64">
        <f t="shared" si="104"/>
        <v>0.68900639006390074</v>
      </c>
      <c r="J285" s="94" t="str">
        <f t="shared" si="105"/>
        <v>C</v>
      </c>
      <c r="K285" s="95"/>
      <c r="L285" s="81"/>
      <c r="M285" s="81"/>
      <c r="N285" s="81"/>
      <c r="O285" s="79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Q285" s="81"/>
      <c r="AR285" s="81"/>
    </row>
    <row r="286" spans="1:44" s="123" customFormat="1" ht="18" customHeight="1" x14ac:dyDescent="0.25">
      <c r="A286" s="116">
        <v>7</v>
      </c>
      <c r="B286" s="126" t="s">
        <v>11</v>
      </c>
      <c r="C286" s="126" t="s">
        <v>370</v>
      </c>
      <c r="D286" s="117">
        <v>0</v>
      </c>
      <c r="E286" s="118">
        <f t="shared" si="102"/>
        <v>0</v>
      </c>
      <c r="F286" s="117">
        <v>0</v>
      </c>
      <c r="G286" s="118">
        <f t="shared" si="103"/>
        <v>0</v>
      </c>
      <c r="H286" s="119">
        <v>0</v>
      </c>
      <c r="I286" s="170">
        <f t="shared" si="104"/>
        <v>0</v>
      </c>
      <c r="J286" s="120" t="str">
        <f t="shared" si="105"/>
        <v>F</v>
      </c>
      <c r="K286" s="172"/>
      <c r="L286" s="81"/>
      <c r="M286" s="121"/>
      <c r="N286" s="121"/>
      <c r="O286" s="122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  <c r="AA286" s="121"/>
      <c r="AB286" s="121"/>
      <c r="AC286" s="121"/>
      <c r="AD286" s="121"/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</row>
    <row r="287" spans="1:44" s="82" customFormat="1" ht="18" customHeight="1" x14ac:dyDescent="0.25">
      <c r="A287" s="92">
        <v>8</v>
      </c>
      <c r="B287" s="33" t="s">
        <v>12</v>
      </c>
      <c r="C287" s="33" t="s">
        <v>372</v>
      </c>
      <c r="D287" s="93">
        <v>80</v>
      </c>
      <c r="E287" s="62">
        <f t="shared" si="102"/>
        <v>0.36000360003600035</v>
      </c>
      <c r="F287" s="93">
        <v>75</v>
      </c>
      <c r="G287" s="62">
        <f t="shared" si="103"/>
        <v>0.33750337503375033</v>
      </c>
      <c r="H287" s="63">
        <v>0.05</v>
      </c>
      <c r="I287" s="64">
        <f t="shared" si="104"/>
        <v>0.74750697506975072</v>
      </c>
      <c r="J287" s="94" t="str">
        <f t="shared" si="105"/>
        <v>C</v>
      </c>
      <c r="K287" s="97"/>
      <c r="L287" s="81"/>
      <c r="M287" s="81"/>
      <c r="N287" s="81"/>
      <c r="O287" s="79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Q287" s="81"/>
      <c r="AR287" s="81"/>
    </row>
    <row r="288" spans="1:44" s="123" customFormat="1" ht="18" customHeight="1" x14ac:dyDescent="0.25">
      <c r="A288" s="116">
        <v>9</v>
      </c>
      <c r="B288" s="126" t="s">
        <v>11</v>
      </c>
      <c r="C288" s="126" t="s">
        <v>374</v>
      </c>
      <c r="D288" s="117">
        <v>69</v>
      </c>
      <c r="E288" s="118">
        <f t="shared" si="102"/>
        <v>0.31050310503105033</v>
      </c>
      <c r="F288" s="117">
        <v>22</v>
      </c>
      <c r="G288" s="118">
        <f t="shared" si="103"/>
        <v>9.9000990009900106E-2</v>
      </c>
      <c r="H288" s="119">
        <v>0.05</v>
      </c>
      <c r="I288" s="170">
        <f t="shared" si="104"/>
        <v>0.45950409504095041</v>
      </c>
      <c r="J288" s="120" t="str">
        <f t="shared" si="105"/>
        <v>F</v>
      </c>
      <c r="K288" s="174"/>
      <c r="L288" s="81"/>
      <c r="M288" s="121"/>
      <c r="N288" s="121"/>
      <c r="O288" s="122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  <c r="AA288" s="121"/>
      <c r="AB288" s="121"/>
      <c r="AC288" s="121"/>
      <c r="AD288" s="121"/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</row>
    <row r="289" spans="1:44" s="82" customFormat="1" ht="18" customHeight="1" x14ac:dyDescent="0.25">
      <c r="A289" s="92">
        <v>10</v>
      </c>
      <c r="B289" s="33" t="s">
        <v>12</v>
      </c>
      <c r="C289" s="33" t="s">
        <v>376</v>
      </c>
      <c r="D289" s="93">
        <v>80</v>
      </c>
      <c r="E289" s="62">
        <f t="shared" si="102"/>
        <v>0.36000360003600035</v>
      </c>
      <c r="F289" s="93">
        <v>61</v>
      </c>
      <c r="G289" s="62">
        <f t="shared" si="103"/>
        <v>0.27450274502745026</v>
      </c>
      <c r="H289" s="63">
        <v>0.05</v>
      </c>
      <c r="I289" s="64">
        <f t="shared" si="104"/>
        <v>0.68450634506345065</v>
      </c>
      <c r="J289" s="94" t="str">
        <f t="shared" si="105"/>
        <v>C</v>
      </c>
      <c r="K289" s="101"/>
      <c r="L289" s="81"/>
      <c r="M289" s="81"/>
      <c r="N289" s="81"/>
      <c r="O289" s="79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Q289" s="81"/>
      <c r="AR289" s="81"/>
    </row>
    <row r="290" spans="1:44" s="82" customFormat="1" ht="18" customHeight="1" x14ac:dyDescent="0.25">
      <c r="A290" s="92">
        <v>11</v>
      </c>
      <c r="B290" s="33" t="s">
        <v>12</v>
      </c>
      <c r="C290" s="33" t="s">
        <v>378</v>
      </c>
      <c r="D290" s="93">
        <v>79</v>
      </c>
      <c r="E290" s="62">
        <f t="shared" si="102"/>
        <v>0.35550355503555037</v>
      </c>
      <c r="F290" s="93">
        <v>57</v>
      </c>
      <c r="G290" s="62">
        <f t="shared" si="103"/>
        <v>0.25650256502565028</v>
      </c>
      <c r="H290" s="63">
        <v>0.05</v>
      </c>
      <c r="I290" s="64">
        <f t="shared" si="104"/>
        <v>0.66200612006120063</v>
      </c>
      <c r="J290" s="94" t="str">
        <f>IF(I290&lt;50%,"F",IF(I290&lt;=64%,"D",IF(I290&lt;=79%,"C",IF(I290&lt;90%,"B",IF(I290&gt;=90%,"A")))))</f>
        <v>C</v>
      </c>
      <c r="K290" s="98"/>
      <c r="L290" s="81"/>
      <c r="M290" s="81"/>
      <c r="N290" s="81"/>
      <c r="O290" s="79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81"/>
      <c r="AR290" s="81"/>
    </row>
    <row r="291" spans="1:44" s="82" customFormat="1" ht="18" customHeight="1" x14ac:dyDescent="0.25">
      <c r="A291" s="92">
        <v>12</v>
      </c>
      <c r="B291" s="33" t="s">
        <v>11</v>
      </c>
      <c r="C291" s="33" t="s">
        <v>380</v>
      </c>
      <c r="D291" s="93">
        <v>92</v>
      </c>
      <c r="E291" s="62">
        <f t="shared" si="102"/>
        <v>0.4140041400414004</v>
      </c>
      <c r="F291" s="93">
        <v>92</v>
      </c>
      <c r="G291" s="62">
        <f t="shared" si="103"/>
        <v>0.4140041400414004</v>
      </c>
      <c r="H291" s="63">
        <v>0.1</v>
      </c>
      <c r="I291" s="64">
        <f t="shared" si="104"/>
        <v>0.92800828008280078</v>
      </c>
      <c r="J291" s="94" t="str">
        <f t="shared" ref="J291:J293" si="106">IF(I291&lt;50%,"F",IF(I291&lt;=64%,"D",IF(I291&lt;=79%,"C",IF(I291&lt;90%,"B",IF(I291&gt;=90%,"A")))))</f>
        <v>A</v>
      </c>
      <c r="K291" s="89"/>
      <c r="L291" s="81"/>
      <c r="M291" s="81"/>
      <c r="N291" s="81"/>
      <c r="O291" s="79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</row>
    <row r="292" spans="1:44" s="123" customFormat="1" ht="18" customHeight="1" x14ac:dyDescent="0.25">
      <c r="A292" s="116">
        <v>13</v>
      </c>
      <c r="B292" s="126" t="s">
        <v>12</v>
      </c>
      <c r="C292" s="126" t="s">
        <v>382</v>
      </c>
      <c r="D292" s="117">
        <v>45</v>
      </c>
      <c r="E292" s="118">
        <f t="shared" si="102"/>
        <v>0.20250202502025019</v>
      </c>
      <c r="F292" s="117">
        <v>64</v>
      </c>
      <c r="G292" s="118">
        <f t="shared" si="103"/>
        <v>0.28800288002880031</v>
      </c>
      <c r="H292" s="119">
        <v>0</v>
      </c>
      <c r="I292" s="170">
        <f t="shared" si="104"/>
        <v>0.49050490504905053</v>
      </c>
      <c r="J292" s="120" t="str">
        <f t="shared" si="106"/>
        <v>F</v>
      </c>
      <c r="K292" s="172"/>
      <c r="L292" s="81"/>
      <c r="M292" s="121"/>
      <c r="N292" s="121"/>
      <c r="O292" s="122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  <c r="AA292" s="121"/>
      <c r="AB292" s="121"/>
      <c r="AC292" s="121"/>
      <c r="AD292" s="121"/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</row>
    <row r="293" spans="1:44" s="82" customFormat="1" ht="18" customHeight="1" x14ac:dyDescent="0.25">
      <c r="A293" s="92">
        <v>14</v>
      </c>
      <c r="B293" s="33" t="s">
        <v>12</v>
      </c>
      <c r="C293" s="33" t="s">
        <v>384</v>
      </c>
      <c r="D293" s="93">
        <v>90</v>
      </c>
      <c r="E293" s="62">
        <f t="shared" si="102"/>
        <v>0.40500405004050039</v>
      </c>
      <c r="F293" s="93">
        <v>47</v>
      </c>
      <c r="G293" s="62">
        <f t="shared" si="103"/>
        <v>0.21150211502115021</v>
      </c>
      <c r="H293" s="63">
        <v>0.05</v>
      </c>
      <c r="I293" s="64">
        <f t="shared" si="104"/>
        <v>0.66650616506165061</v>
      </c>
      <c r="J293" s="94" t="str">
        <f t="shared" si="106"/>
        <v>C</v>
      </c>
      <c r="K293" s="96"/>
      <c r="L293" s="81"/>
      <c r="M293" s="81"/>
      <c r="N293" s="81"/>
      <c r="O293" s="79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Q293" s="81"/>
      <c r="AR293" s="81"/>
    </row>
    <row r="294" spans="1:44" s="82" customFormat="1" ht="18" customHeight="1" x14ac:dyDescent="0.25">
      <c r="A294" s="92">
        <v>15</v>
      </c>
      <c r="B294" s="33" t="s">
        <v>12</v>
      </c>
      <c r="C294" s="33" t="s">
        <v>386</v>
      </c>
      <c r="D294" s="93">
        <v>87</v>
      </c>
      <c r="E294" s="62">
        <f>D294/222.22</f>
        <v>0.39150391503915039</v>
      </c>
      <c r="F294" s="93">
        <v>65</v>
      </c>
      <c r="G294" s="62">
        <f>F294/222.22</f>
        <v>0.29250292502925029</v>
      </c>
      <c r="H294" s="63">
        <v>0.05</v>
      </c>
      <c r="I294" s="64">
        <f t="shared" si="104"/>
        <v>0.73400684006840078</v>
      </c>
      <c r="J294" s="94" t="str">
        <f>IF(I294&lt;50%,"F",IF(I294&lt;=64%,"D",IF(I294&lt;=79%,"C",IF(I294&lt;90%,"B",IF(I294&gt;=90%,"A")))))</f>
        <v>C</v>
      </c>
      <c r="K294" s="101"/>
      <c r="L294" s="81"/>
      <c r="M294" s="81"/>
      <c r="N294" s="81"/>
      <c r="O294" s="79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</row>
    <row r="295" spans="1:44" s="82" customFormat="1" ht="18" customHeight="1" x14ac:dyDescent="0.25">
      <c r="A295" s="92">
        <v>16</v>
      </c>
      <c r="B295" s="33" t="s">
        <v>12</v>
      </c>
      <c r="C295" s="33" t="s">
        <v>388</v>
      </c>
      <c r="D295" s="93">
        <v>95</v>
      </c>
      <c r="E295" s="62">
        <f t="shared" ref="E295:E305" si="107">D295/222.22</f>
        <v>0.4275042750427504</v>
      </c>
      <c r="F295" s="93">
        <v>84</v>
      </c>
      <c r="G295" s="62">
        <f t="shared" ref="G295:G305" si="108">F295/222.22</f>
        <v>0.37800378003780039</v>
      </c>
      <c r="H295" s="63">
        <v>0.05</v>
      </c>
      <c r="I295" s="64">
        <f t="shared" si="104"/>
        <v>0.85550805508055083</v>
      </c>
      <c r="J295" s="94" t="str">
        <f t="shared" ref="J295:J305" si="109">IF(I295&lt;50%,"F",IF(I295&lt;=64%,"D",IF(I295&lt;=79%,"C",IF(I295&lt;90%,"B",IF(I295&gt;=90%,"A")))))</f>
        <v>B</v>
      </c>
      <c r="K295" s="96"/>
      <c r="L295" s="81"/>
      <c r="M295" s="81"/>
      <c r="N295" s="81"/>
      <c r="O295" s="79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Q295" s="81"/>
      <c r="AR295" s="81"/>
    </row>
    <row r="296" spans="1:44" s="82" customFormat="1" ht="18" customHeight="1" x14ac:dyDescent="0.25">
      <c r="A296" s="92">
        <v>17</v>
      </c>
      <c r="B296" s="33" t="s">
        <v>12</v>
      </c>
      <c r="C296" s="33" t="s">
        <v>390</v>
      </c>
      <c r="D296" s="93">
        <v>92</v>
      </c>
      <c r="E296" s="62">
        <f t="shared" si="107"/>
        <v>0.4140041400414004</v>
      </c>
      <c r="F296" s="93">
        <v>74</v>
      </c>
      <c r="G296" s="62">
        <f t="shared" si="108"/>
        <v>0.33300333003330035</v>
      </c>
      <c r="H296" s="63">
        <v>0.05</v>
      </c>
      <c r="I296" s="64">
        <f t="shared" si="104"/>
        <v>0.79700747007470074</v>
      </c>
      <c r="J296" s="94" t="str">
        <f t="shared" si="109"/>
        <v>B</v>
      </c>
      <c r="K296" s="96"/>
      <c r="L296" s="81"/>
      <c r="M296" s="81"/>
      <c r="N296" s="81"/>
      <c r="O296" s="79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Q296" s="81"/>
      <c r="AR296" s="81"/>
    </row>
    <row r="297" spans="1:44" s="82" customFormat="1" ht="18" customHeight="1" x14ac:dyDescent="0.25">
      <c r="A297" s="92">
        <v>18</v>
      </c>
      <c r="B297" s="33" t="s">
        <v>11</v>
      </c>
      <c r="C297" s="33" t="s">
        <v>392</v>
      </c>
      <c r="D297" s="93">
        <v>92</v>
      </c>
      <c r="E297" s="62">
        <f t="shared" si="107"/>
        <v>0.4140041400414004</v>
      </c>
      <c r="F297" s="93">
        <v>65</v>
      </c>
      <c r="G297" s="62">
        <f t="shared" si="108"/>
        <v>0.29250292502925029</v>
      </c>
      <c r="H297" s="63">
        <v>0.1</v>
      </c>
      <c r="I297" s="64">
        <f t="shared" si="104"/>
        <v>0.80650706507065062</v>
      </c>
      <c r="J297" s="94" t="str">
        <f t="shared" si="109"/>
        <v>B</v>
      </c>
      <c r="K297" s="96"/>
      <c r="L297" s="81"/>
      <c r="M297" s="81"/>
      <c r="N297" s="81"/>
      <c r="O297" s="79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</row>
    <row r="298" spans="1:44" s="82" customFormat="1" ht="18" customHeight="1" x14ac:dyDescent="0.25">
      <c r="A298" s="92">
        <v>19</v>
      </c>
      <c r="B298" s="33" t="s">
        <v>12</v>
      </c>
      <c r="C298" s="33" t="s">
        <v>394</v>
      </c>
      <c r="D298" s="93">
        <v>86</v>
      </c>
      <c r="E298" s="62">
        <f t="shared" si="107"/>
        <v>0.3870038700387004</v>
      </c>
      <c r="F298" s="93">
        <v>58</v>
      </c>
      <c r="G298" s="62">
        <f t="shared" si="108"/>
        <v>0.26100261002610026</v>
      </c>
      <c r="H298" s="63">
        <v>0.05</v>
      </c>
      <c r="I298" s="64">
        <f t="shared" si="104"/>
        <v>0.69800648006480071</v>
      </c>
      <c r="J298" s="94" t="str">
        <f t="shared" si="109"/>
        <v>C</v>
      </c>
      <c r="K298" s="96"/>
      <c r="L298" s="81"/>
      <c r="M298" s="81"/>
      <c r="N298" s="81"/>
      <c r="O298" s="79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Q298" s="81"/>
      <c r="AR298" s="81"/>
    </row>
    <row r="299" spans="1:44" s="82" customFormat="1" ht="18" customHeight="1" x14ac:dyDescent="0.25">
      <c r="A299" s="92">
        <v>20</v>
      </c>
      <c r="B299" s="33" t="s">
        <v>11</v>
      </c>
      <c r="C299" s="33" t="s">
        <v>396</v>
      </c>
      <c r="D299" s="93">
        <v>81</v>
      </c>
      <c r="E299" s="62">
        <f t="shared" si="107"/>
        <v>0.36450364503645039</v>
      </c>
      <c r="F299" s="93">
        <v>60</v>
      </c>
      <c r="G299" s="62">
        <f t="shared" si="108"/>
        <v>0.27000270002700028</v>
      </c>
      <c r="H299" s="63">
        <v>7.0000000000000007E-2</v>
      </c>
      <c r="I299" s="64">
        <f t="shared" si="104"/>
        <v>0.70450634506345078</v>
      </c>
      <c r="J299" s="94" t="str">
        <f t="shared" si="109"/>
        <v>C</v>
      </c>
      <c r="K299" s="97"/>
      <c r="L299" s="81"/>
      <c r="M299" s="81"/>
      <c r="N299" s="81"/>
      <c r="O299" s="79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</row>
    <row r="300" spans="1:44" s="82" customFormat="1" ht="18" customHeight="1" x14ac:dyDescent="0.25">
      <c r="A300" s="92">
        <v>21</v>
      </c>
      <c r="B300" s="33" t="s">
        <v>11</v>
      </c>
      <c r="C300" s="33" t="s">
        <v>398</v>
      </c>
      <c r="D300" s="93">
        <v>86</v>
      </c>
      <c r="E300" s="62">
        <f t="shared" si="107"/>
        <v>0.3870038700387004</v>
      </c>
      <c r="F300" s="93">
        <v>60</v>
      </c>
      <c r="G300" s="62">
        <f t="shared" si="108"/>
        <v>0.27000270002700028</v>
      </c>
      <c r="H300" s="63">
        <v>0.1</v>
      </c>
      <c r="I300" s="64">
        <f t="shared" si="104"/>
        <v>0.7570065700657006</v>
      </c>
      <c r="J300" s="94" t="str">
        <f t="shared" si="109"/>
        <v>C</v>
      </c>
      <c r="K300" s="96"/>
      <c r="L300" s="81"/>
      <c r="M300" s="81"/>
      <c r="N300" s="81"/>
      <c r="O300" s="79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Q300" s="81"/>
      <c r="AR300" s="81"/>
    </row>
    <row r="301" spans="1:44" s="82" customFormat="1" ht="18" customHeight="1" x14ac:dyDescent="0.25">
      <c r="A301" s="92">
        <v>22</v>
      </c>
      <c r="B301" s="33" t="s">
        <v>12</v>
      </c>
      <c r="C301" s="33" t="s">
        <v>400</v>
      </c>
      <c r="D301" s="93">
        <v>96</v>
      </c>
      <c r="E301" s="62">
        <f t="shared" si="107"/>
        <v>0.43200432004320044</v>
      </c>
      <c r="F301" s="93">
        <v>75</v>
      </c>
      <c r="G301" s="62">
        <f t="shared" si="108"/>
        <v>0.33750337503375033</v>
      </c>
      <c r="H301" s="63">
        <v>0.1</v>
      </c>
      <c r="I301" s="64">
        <f t="shared" si="104"/>
        <v>0.8695076950769508</v>
      </c>
      <c r="J301" s="94" t="str">
        <f t="shared" si="109"/>
        <v>B</v>
      </c>
      <c r="K301" s="97"/>
      <c r="L301" s="81"/>
      <c r="M301" s="81"/>
      <c r="N301" s="81"/>
      <c r="O301" s="79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</row>
    <row r="302" spans="1:44" s="82" customFormat="1" ht="18" customHeight="1" x14ac:dyDescent="0.25">
      <c r="A302" s="92">
        <v>23</v>
      </c>
      <c r="B302" s="33" t="s">
        <v>12</v>
      </c>
      <c r="C302" s="33" t="s">
        <v>402</v>
      </c>
      <c r="D302" s="93">
        <v>81</v>
      </c>
      <c r="E302" s="62">
        <f t="shared" si="107"/>
        <v>0.36450364503645039</v>
      </c>
      <c r="F302" s="93">
        <v>56</v>
      </c>
      <c r="G302" s="62">
        <f t="shared" si="108"/>
        <v>0.25200252002520024</v>
      </c>
      <c r="H302" s="63">
        <v>0.05</v>
      </c>
      <c r="I302" s="64">
        <f t="shared" si="104"/>
        <v>0.66650616506165061</v>
      </c>
      <c r="J302" s="94" t="str">
        <f t="shared" si="109"/>
        <v>C</v>
      </c>
      <c r="K302" s="95"/>
      <c r="L302" s="81"/>
      <c r="M302" s="81"/>
      <c r="N302" s="81"/>
      <c r="O302" s="79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Q302" s="81"/>
      <c r="AR302" s="81"/>
    </row>
    <row r="303" spans="1:44" s="82" customFormat="1" ht="18" customHeight="1" x14ac:dyDescent="0.25">
      <c r="A303" s="92">
        <v>24</v>
      </c>
      <c r="B303" s="33" t="s">
        <v>12</v>
      </c>
      <c r="C303" s="33" t="s">
        <v>404</v>
      </c>
      <c r="D303" s="93">
        <v>86</v>
      </c>
      <c r="E303" s="62">
        <f t="shared" si="107"/>
        <v>0.3870038700387004</v>
      </c>
      <c r="F303" s="93">
        <v>58</v>
      </c>
      <c r="G303" s="62">
        <f t="shared" si="108"/>
        <v>0.26100261002610026</v>
      </c>
      <c r="H303" s="63">
        <v>0</v>
      </c>
      <c r="I303" s="64">
        <f t="shared" si="104"/>
        <v>0.64800648006480066</v>
      </c>
      <c r="J303" s="94" t="str">
        <f t="shared" si="109"/>
        <v>C</v>
      </c>
      <c r="K303" s="95"/>
      <c r="L303" s="81"/>
      <c r="M303" s="81"/>
      <c r="N303" s="81"/>
      <c r="O303" s="79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</row>
    <row r="304" spans="1:44" s="82" customFormat="1" ht="18" customHeight="1" x14ac:dyDescent="0.25">
      <c r="A304" s="92">
        <v>25</v>
      </c>
      <c r="B304" s="33" t="s">
        <v>12</v>
      </c>
      <c r="C304" s="33" t="s">
        <v>406</v>
      </c>
      <c r="D304" s="93">
        <v>84</v>
      </c>
      <c r="E304" s="62">
        <f t="shared" si="107"/>
        <v>0.37800378003780039</v>
      </c>
      <c r="F304" s="93">
        <v>64</v>
      </c>
      <c r="G304" s="62">
        <f t="shared" si="108"/>
        <v>0.28800288002880031</v>
      </c>
      <c r="H304" s="63">
        <v>0.05</v>
      </c>
      <c r="I304" s="64">
        <f t="shared" si="104"/>
        <v>0.71600666006660074</v>
      </c>
      <c r="J304" s="94" t="str">
        <f t="shared" si="109"/>
        <v>C</v>
      </c>
      <c r="K304" s="96"/>
      <c r="L304" s="81"/>
      <c r="M304" s="81"/>
      <c r="N304" s="81"/>
      <c r="O304" s="79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</row>
    <row r="305" spans="1:44" s="82" customFormat="1" ht="18" customHeight="1" x14ac:dyDescent="0.25">
      <c r="A305" s="92">
        <v>26</v>
      </c>
      <c r="B305" s="33" t="s">
        <v>11</v>
      </c>
      <c r="C305" s="33" t="s">
        <v>296</v>
      </c>
      <c r="D305" s="93">
        <v>69</v>
      </c>
      <c r="E305" s="62">
        <f t="shared" si="107"/>
        <v>0.31050310503105033</v>
      </c>
      <c r="F305" s="93">
        <v>52</v>
      </c>
      <c r="G305" s="62">
        <f t="shared" si="108"/>
        <v>0.23400234002340023</v>
      </c>
      <c r="H305" s="63">
        <v>0.02</v>
      </c>
      <c r="I305" s="64">
        <f t="shared" si="104"/>
        <v>0.56450544505445055</v>
      </c>
      <c r="J305" s="94" t="str">
        <f t="shared" si="109"/>
        <v>D</v>
      </c>
      <c r="K305" s="96"/>
      <c r="L305" s="81"/>
      <c r="M305" s="81"/>
      <c r="N305" s="81"/>
      <c r="O305" s="79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</row>
    <row r="306" spans="1:44" s="74" customFormat="1" ht="12.75" customHeight="1" x14ac:dyDescent="0.2">
      <c r="A306" s="195" t="s">
        <v>13</v>
      </c>
      <c r="B306" s="195"/>
      <c r="C306" s="195"/>
      <c r="D306" s="195"/>
      <c r="E306" s="195"/>
      <c r="F306" s="195"/>
      <c r="G306" s="195"/>
      <c r="H306" s="195"/>
      <c r="I306" s="195"/>
      <c r="J306" s="195"/>
      <c r="K306" s="195"/>
      <c r="L306" s="41"/>
      <c r="M306" s="41"/>
      <c r="N306" s="41"/>
      <c r="O306" s="40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</row>
    <row r="307" spans="1:44" ht="15" customHeight="1" x14ac:dyDescent="0.2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41"/>
      <c r="M307" s="41"/>
    </row>
    <row r="308" spans="1:44" ht="15" customHeight="1" x14ac:dyDescent="0.2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41"/>
      <c r="M308" s="41"/>
    </row>
    <row r="309" spans="1:44" ht="15" customHeight="1" x14ac:dyDescent="0.2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41"/>
      <c r="M309" s="41"/>
    </row>
    <row r="310" spans="1:44" ht="15" customHeight="1" x14ac:dyDescent="0.2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41"/>
      <c r="M310" s="41"/>
    </row>
    <row r="311" spans="1:44" ht="15" customHeight="1" x14ac:dyDescent="0.25">
      <c r="A311" s="91"/>
      <c r="B311" s="91"/>
      <c r="C311" s="91"/>
      <c r="D311" s="91"/>
      <c r="E311" s="91"/>
      <c r="F311" s="91"/>
      <c r="G311" s="91"/>
      <c r="H311" s="91"/>
      <c r="I311" s="91"/>
      <c r="J311" s="178"/>
      <c r="K311" s="178"/>
      <c r="L311" s="178"/>
      <c r="M311" s="178"/>
      <c r="N311" s="178"/>
      <c r="O311" s="178"/>
      <c r="P311" s="178"/>
      <c r="Q311" s="178"/>
      <c r="R311" s="178"/>
      <c r="S311" s="178"/>
      <c r="T311" s="178"/>
    </row>
    <row r="312" spans="1:44" ht="15" customHeight="1" x14ac:dyDescent="0.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41"/>
      <c r="M312" s="41"/>
    </row>
    <row r="313" spans="1:44" ht="15" customHeight="1" x14ac:dyDescent="0.2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41"/>
      <c r="M313" s="41"/>
    </row>
    <row r="314" spans="1:44" ht="15" customHeight="1" x14ac:dyDescent="0.2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41"/>
      <c r="M314" s="41"/>
    </row>
    <row r="315" spans="1:44" ht="15" customHeight="1" x14ac:dyDescent="0.2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41"/>
      <c r="M315" s="41"/>
    </row>
    <row r="316" spans="1:44" ht="15" customHeight="1" x14ac:dyDescent="0.2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41"/>
      <c r="M316" s="41"/>
    </row>
    <row r="317" spans="1:44" ht="15" customHeight="1" x14ac:dyDescent="0.2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41"/>
      <c r="M317" s="41"/>
    </row>
    <row r="318" spans="1:44" ht="15" customHeight="1" x14ac:dyDescent="0.2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41"/>
      <c r="M318" s="41"/>
    </row>
    <row r="319" spans="1:44" ht="15" customHeight="1" x14ac:dyDescent="0.2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41"/>
      <c r="M319" s="41"/>
    </row>
    <row r="320" spans="1:44" ht="15" customHeight="1" x14ac:dyDescent="0.2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41"/>
      <c r="M320" s="41"/>
    </row>
    <row r="321" spans="1:44" ht="15" customHeight="1" x14ac:dyDescent="0.2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41"/>
      <c r="M321" s="41"/>
    </row>
    <row r="322" spans="1:44" ht="15" customHeight="1" x14ac:dyDescent="0.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41"/>
      <c r="M322" s="41"/>
    </row>
    <row r="323" spans="1:44" ht="15" customHeight="1" x14ac:dyDescent="0.2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41"/>
      <c r="M323" s="41"/>
    </row>
    <row r="324" spans="1:44" ht="15" customHeight="1" x14ac:dyDescent="0.2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41"/>
      <c r="M324" s="41"/>
    </row>
    <row r="325" spans="1:44" ht="15" customHeight="1" x14ac:dyDescent="0.2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41"/>
      <c r="M325" s="41"/>
    </row>
    <row r="326" spans="1:44" ht="15" customHeight="1" x14ac:dyDescent="0.2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41"/>
      <c r="M326" s="41"/>
    </row>
    <row r="327" spans="1:44" ht="15" customHeight="1" x14ac:dyDescent="0.2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41"/>
      <c r="M327" s="41"/>
    </row>
    <row r="328" spans="1:44" ht="15" customHeight="1" x14ac:dyDescent="0.2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41"/>
      <c r="M328" s="41"/>
    </row>
    <row r="329" spans="1:44" ht="15" customHeight="1" x14ac:dyDescent="0.2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41"/>
      <c r="M329" s="41"/>
    </row>
    <row r="330" spans="1:44" s="77" customFormat="1" ht="21" customHeight="1" x14ac:dyDescent="0.3">
      <c r="A330" s="196" t="s">
        <v>52</v>
      </c>
      <c r="B330" s="196"/>
      <c r="C330" s="196"/>
      <c r="D330" s="196"/>
      <c r="E330" s="196"/>
      <c r="F330" s="196"/>
      <c r="G330" s="196"/>
      <c r="H330" s="196"/>
      <c r="I330" s="196"/>
      <c r="J330" s="196"/>
      <c r="K330" s="196"/>
      <c r="L330" s="75"/>
      <c r="M330" s="75"/>
      <c r="N330" s="75"/>
      <c r="O330" s="75"/>
      <c r="P330" s="75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</row>
    <row r="331" spans="1:44" ht="15.95" customHeight="1" x14ac:dyDescent="0.2">
      <c r="A331" s="60" t="s">
        <v>51</v>
      </c>
      <c r="B331" s="60"/>
      <c r="C331" s="60"/>
      <c r="D331" s="60"/>
      <c r="E331" s="60"/>
      <c r="F331" s="60" t="s">
        <v>47</v>
      </c>
      <c r="G331" s="60"/>
      <c r="H331" s="60"/>
      <c r="I331" s="60"/>
      <c r="J331" s="60"/>
      <c r="K331" s="60"/>
      <c r="L331" s="41"/>
      <c r="M331" s="41"/>
    </row>
    <row r="332" spans="1:44" ht="15.95" customHeight="1" x14ac:dyDescent="0.2">
      <c r="A332" s="61" t="s">
        <v>62</v>
      </c>
      <c r="B332" s="61"/>
      <c r="C332" s="61"/>
      <c r="D332" s="61"/>
      <c r="E332" s="61"/>
      <c r="F332" s="61" t="s">
        <v>14</v>
      </c>
      <c r="G332" s="61"/>
      <c r="H332" s="61"/>
      <c r="I332" s="61"/>
      <c r="J332" s="61"/>
      <c r="K332" s="61"/>
      <c r="L332" s="41"/>
      <c r="M332" s="41"/>
    </row>
    <row r="333" spans="1:44" ht="15.95" customHeight="1" x14ac:dyDescent="0.2">
      <c r="A333" s="183" t="s">
        <v>6</v>
      </c>
      <c r="B333" s="183" t="s">
        <v>8</v>
      </c>
      <c r="C333" s="183" t="s">
        <v>9</v>
      </c>
      <c r="D333" s="206" t="s">
        <v>0</v>
      </c>
      <c r="E333" s="207"/>
      <c r="F333" s="206" t="s">
        <v>1</v>
      </c>
      <c r="G333" s="207"/>
      <c r="H333" s="204" t="s">
        <v>2</v>
      </c>
      <c r="I333" s="183" t="s">
        <v>3</v>
      </c>
      <c r="J333" s="183" t="s">
        <v>5</v>
      </c>
      <c r="K333" s="183" t="s">
        <v>53</v>
      </c>
      <c r="L333" s="41"/>
      <c r="M333" s="41"/>
    </row>
    <row r="334" spans="1:44" ht="15.95" customHeight="1" x14ac:dyDescent="0.2">
      <c r="A334" s="184"/>
      <c r="B334" s="184"/>
      <c r="C334" s="184"/>
      <c r="D334" s="192" t="s">
        <v>48</v>
      </c>
      <c r="E334" s="192"/>
      <c r="F334" s="192" t="s">
        <v>48</v>
      </c>
      <c r="G334" s="192"/>
      <c r="H334" s="205"/>
      <c r="I334" s="184"/>
      <c r="J334" s="184"/>
      <c r="K334" s="184"/>
      <c r="L334" s="41"/>
      <c r="M334" s="41"/>
    </row>
    <row r="335" spans="1:44" s="82" customFormat="1" ht="17.100000000000001" customHeight="1" x14ac:dyDescent="0.25">
      <c r="A335" s="92">
        <v>1</v>
      </c>
      <c r="B335" s="31" t="s">
        <v>12</v>
      </c>
      <c r="C335" s="31" t="s">
        <v>408</v>
      </c>
      <c r="D335" s="93">
        <v>75</v>
      </c>
      <c r="E335" s="62">
        <f>D335/222.22</f>
        <v>0.33750337503375033</v>
      </c>
      <c r="F335" s="93">
        <v>85</v>
      </c>
      <c r="G335" s="62">
        <f>F335/222.22</f>
        <v>0.38250382503825037</v>
      </c>
      <c r="H335" s="63">
        <v>0.08</v>
      </c>
      <c r="I335" s="64">
        <f>E335+G335+H335</f>
        <v>0.80000720007200066</v>
      </c>
      <c r="J335" s="94" t="str">
        <f>IF(I335&lt;50%,"F",IF(I335&lt;=64%,"D",IF(I335&lt;=79%,"C",IF(I335&lt;90%,"B",IF(I335&gt;=90%,"A")))))</f>
        <v>B</v>
      </c>
      <c r="K335" s="101"/>
      <c r="L335" s="81"/>
      <c r="M335" s="81"/>
      <c r="N335" s="81"/>
      <c r="O335" s="79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  <c r="AM335" s="81"/>
      <c r="AN335" s="81"/>
      <c r="AO335" s="81"/>
      <c r="AP335" s="81"/>
      <c r="AQ335" s="81"/>
      <c r="AR335" s="81"/>
    </row>
    <row r="336" spans="1:44" s="82" customFormat="1" ht="17.100000000000001" customHeight="1" x14ac:dyDescent="0.25">
      <c r="A336" s="92">
        <v>2</v>
      </c>
      <c r="B336" s="31" t="s">
        <v>12</v>
      </c>
      <c r="C336" s="31" t="s">
        <v>410</v>
      </c>
      <c r="D336" s="93">
        <v>92</v>
      </c>
      <c r="E336" s="62">
        <f>D336/222.22</f>
        <v>0.4140041400414004</v>
      </c>
      <c r="F336" s="93">
        <v>89</v>
      </c>
      <c r="G336" s="62">
        <f>F336/222.22</f>
        <v>0.4005040050400504</v>
      </c>
      <c r="H336" s="63">
        <v>0.09</v>
      </c>
      <c r="I336" s="64">
        <f t="shared" ref="I336:I370" si="110">E336+G336+H336</f>
        <v>0.90450814508145083</v>
      </c>
      <c r="J336" s="94" t="str">
        <f>IF(I336&lt;50%,"F",IF(I336&lt;=64%,"D",IF(I336&lt;=79%,"C",IF(I336&lt;90%,"B",IF(I336&gt;=90%,"A")))))</f>
        <v>A</v>
      </c>
      <c r="K336" s="96"/>
      <c r="L336" s="81"/>
      <c r="M336" s="81"/>
      <c r="N336" s="81"/>
      <c r="O336" s="79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  <c r="AM336" s="81"/>
      <c r="AN336" s="81"/>
      <c r="AO336" s="81"/>
      <c r="AP336" s="81"/>
      <c r="AQ336" s="81"/>
      <c r="AR336" s="81"/>
    </row>
    <row r="337" spans="1:44" s="82" customFormat="1" ht="17.100000000000001" customHeight="1" x14ac:dyDescent="0.25">
      <c r="A337" s="92">
        <v>3</v>
      </c>
      <c r="B337" s="31" t="s">
        <v>12</v>
      </c>
      <c r="C337" s="31" t="s">
        <v>412</v>
      </c>
      <c r="D337" s="93">
        <v>82</v>
      </c>
      <c r="E337" s="62">
        <f t="shared" ref="E337:E345" si="111">D337/222.22</f>
        <v>0.36900369003690037</v>
      </c>
      <c r="F337" s="93">
        <v>77</v>
      </c>
      <c r="G337" s="62">
        <f t="shared" ref="G337:G345" si="112">F337/222.22</f>
        <v>0.34650346503465035</v>
      </c>
      <c r="H337" s="63">
        <v>0.08</v>
      </c>
      <c r="I337" s="64">
        <f t="shared" si="110"/>
        <v>0.79550715507155068</v>
      </c>
      <c r="J337" s="94" t="str">
        <f t="shared" ref="J337:J342" si="113">IF(I337&lt;50%,"F",IF(I337&lt;=64%,"D",IF(I337&lt;=79%,"C",IF(I337&lt;90%,"B",IF(I337&gt;=90%,"A")))))</f>
        <v>B</v>
      </c>
      <c r="K337" s="96"/>
      <c r="L337" s="81"/>
      <c r="M337" s="81"/>
      <c r="N337" s="81"/>
      <c r="O337" s="79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  <c r="AM337" s="81"/>
      <c r="AN337" s="81"/>
      <c r="AO337" s="81"/>
      <c r="AP337" s="81"/>
      <c r="AQ337" s="81"/>
      <c r="AR337" s="81"/>
    </row>
    <row r="338" spans="1:44" s="82" customFormat="1" ht="17.100000000000001" customHeight="1" x14ac:dyDescent="0.25">
      <c r="A338" s="92">
        <v>4</v>
      </c>
      <c r="B338" s="31" t="s">
        <v>11</v>
      </c>
      <c r="C338" s="31" t="s">
        <v>414</v>
      </c>
      <c r="D338" s="93">
        <v>94</v>
      </c>
      <c r="E338" s="62">
        <f t="shared" si="111"/>
        <v>0.42300423004230042</v>
      </c>
      <c r="F338" s="93">
        <v>87</v>
      </c>
      <c r="G338" s="62">
        <f t="shared" si="112"/>
        <v>0.39150391503915039</v>
      </c>
      <c r="H338" s="63">
        <v>0.08</v>
      </c>
      <c r="I338" s="64">
        <f t="shared" si="110"/>
        <v>0.89450814508145082</v>
      </c>
      <c r="J338" s="94" t="str">
        <f t="shared" si="113"/>
        <v>B</v>
      </c>
      <c r="K338" s="95"/>
      <c r="L338" s="81"/>
      <c r="M338" s="81"/>
      <c r="N338" s="81"/>
      <c r="O338" s="79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  <c r="AM338" s="81"/>
      <c r="AN338" s="81"/>
      <c r="AO338" s="81"/>
      <c r="AP338" s="81"/>
      <c r="AQ338" s="81"/>
      <c r="AR338" s="81"/>
    </row>
    <row r="339" spans="1:44" s="82" customFormat="1" ht="17.100000000000001" customHeight="1" x14ac:dyDescent="0.25">
      <c r="A339" s="92">
        <v>5</v>
      </c>
      <c r="B339" s="31" t="s">
        <v>12</v>
      </c>
      <c r="C339" s="31" t="s">
        <v>416</v>
      </c>
      <c r="D339" s="93">
        <v>90</v>
      </c>
      <c r="E339" s="62">
        <f t="shared" si="111"/>
        <v>0.40500405004050039</v>
      </c>
      <c r="F339" s="93">
        <v>76</v>
      </c>
      <c r="G339" s="62">
        <f t="shared" si="112"/>
        <v>0.34200342003420037</v>
      </c>
      <c r="H339" s="63">
        <v>0.08</v>
      </c>
      <c r="I339" s="64">
        <f t="shared" si="110"/>
        <v>0.82700747007470066</v>
      </c>
      <c r="J339" s="94" t="str">
        <f t="shared" si="113"/>
        <v>B</v>
      </c>
      <c r="K339" s="95"/>
      <c r="L339" s="81"/>
      <c r="M339" s="81"/>
      <c r="N339" s="81"/>
      <c r="O339" s="79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  <c r="AM339" s="81"/>
      <c r="AN339" s="81"/>
      <c r="AO339" s="81"/>
      <c r="AP339" s="81"/>
      <c r="AQ339" s="81"/>
      <c r="AR339" s="81"/>
    </row>
    <row r="340" spans="1:44" s="82" customFormat="1" ht="17.100000000000001" customHeight="1" x14ac:dyDescent="0.25">
      <c r="A340" s="92">
        <v>6</v>
      </c>
      <c r="B340" s="31" t="s">
        <v>11</v>
      </c>
      <c r="C340" s="31" t="s">
        <v>418</v>
      </c>
      <c r="D340" s="93">
        <v>72</v>
      </c>
      <c r="E340" s="62">
        <f t="shared" si="111"/>
        <v>0.32400324003240033</v>
      </c>
      <c r="F340" s="93">
        <v>66</v>
      </c>
      <c r="G340" s="62">
        <f t="shared" si="112"/>
        <v>0.29700297002970028</v>
      </c>
      <c r="H340" s="63">
        <v>7.0000000000000007E-2</v>
      </c>
      <c r="I340" s="64">
        <f t="shared" si="110"/>
        <v>0.69100621006210061</v>
      </c>
      <c r="J340" s="94" t="str">
        <f t="shared" si="113"/>
        <v>C</v>
      </c>
      <c r="K340" s="96"/>
      <c r="L340" s="81"/>
      <c r="M340" s="81"/>
      <c r="N340" s="81"/>
      <c r="O340" s="79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81"/>
      <c r="AN340" s="81"/>
      <c r="AO340" s="81"/>
      <c r="AP340" s="81"/>
      <c r="AQ340" s="81"/>
      <c r="AR340" s="81"/>
    </row>
    <row r="341" spans="1:44" s="82" customFormat="1" ht="17.100000000000001" customHeight="1" x14ac:dyDescent="0.25">
      <c r="A341" s="92">
        <v>7</v>
      </c>
      <c r="B341" s="31" t="s">
        <v>11</v>
      </c>
      <c r="C341" s="31" t="s">
        <v>420</v>
      </c>
      <c r="D341" s="93">
        <v>82</v>
      </c>
      <c r="E341" s="62">
        <f t="shared" si="111"/>
        <v>0.36900369003690037</v>
      </c>
      <c r="F341" s="93">
        <v>75</v>
      </c>
      <c r="G341" s="62">
        <f t="shared" si="112"/>
        <v>0.33750337503375033</v>
      </c>
      <c r="H341" s="63">
        <v>0.08</v>
      </c>
      <c r="I341" s="64">
        <f t="shared" si="110"/>
        <v>0.7865070650706506</v>
      </c>
      <c r="J341" s="94" t="str">
        <f t="shared" si="113"/>
        <v>C</v>
      </c>
      <c r="K341" s="96"/>
      <c r="L341" s="81"/>
      <c r="M341" s="81"/>
      <c r="N341" s="81"/>
      <c r="O341" s="79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  <c r="AM341" s="81"/>
      <c r="AN341" s="81"/>
      <c r="AO341" s="81"/>
      <c r="AP341" s="81"/>
      <c r="AQ341" s="81"/>
      <c r="AR341" s="81"/>
    </row>
    <row r="342" spans="1:44" s="82" customFormat="1" ht="17.100000000000001" customHeight="1" x14ac:dyDescent="0.25">
      <c r="A342" s="92">
        <v>8</v>
      </c>
      <c r="B342" s="31" t="s">
        <v>11</v>
      </c>
      <c r="C342" s="31" t="s">
        <v>422</v>
      </c>
      <c r="D342" s="93">
        <v>83</v>
      </c>
      <c r="E342" s="62">
        <f t="shared" si="111"/>
        <v>0.37350373503735035</v>
      </c>
      <c r="F342" s="93">
        <v>83</v>
      </c>
      <c r="G342" s="62">
        <f t="shared" si="112"/>
        <v>0.37350373503735035</v>
      </c>
      <c r="H342" s="63">
        <v>0.08</v>
      </c>
      <c r="I342" s="64">
        <f t="shared" si="110"/>
        <v>0.82700747007470066</v>
      </c>
      <c r="J342" s="94" t="str">
        <f t="shared" si="113"/>
        <v>B</v>
      </c>
      <c r="K342" s="97"/>
      <c r="L342" s="81"/>
      <c r="M342" s="81"/>
      <c r="N342" s="81"/>
      <c r="O342" s="79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1"/>
      <c r="AO342" s="81"/>
      <c r="AP342" s="81"/>
      <c r="AQ342" s="81"/>
      <c r="AR342" s="81"/>
    </row>
    <row r="343" spans="1:44" s="82" customFormat="1" ht="17.100000000000001" customHeight="1" x14ac:dyDescent="0.25">
      <c r="A343" s="92">
        <v>9</v>
      </c>
      <c r="B343" s="31" t="s">
        <v>11</v>
      </c>
      <c r="C343" s="31" t="s">
        <v>424</v>
      </c>
      <c r="D343" s="93">
        <v>86</v>
      </c>
      <c r="E343" s="62">
        <f t="shared" si="111"/>
        <v>0.3870038700387004</v>
      </c>
      <c r="F343" s="93">
        <v>88</v>
      </c>
      <c r="G343" s="62">
        <f t="shared" si="112"/>
        <v>0.39600396003960042</v>
      </c>
      <c r="H343" s="63">
        <v>0.09</v>
      </c>
      <c r="I343" s="64">
        <f t="shared" si="110"/>
        <v>0.87300783007830074</v>
      </c>
      <c r="J343" s="94" t="str">
        <f>IF(I343&lt;50%,"F",IF(I343&lt;=64%,"D",IF(I343&lt;=79%,"C",IF(I343&lt;90%,"B",IF(I343&gt;=90%,"A")))))</f>
        <v>B</v>
      </c>
      <c r="K343" s="95"/>
      <c r="L343" s="81"/>
      <c r="M343" s="81"/>
      <c r="N343" s="81"/>
      <c r="O343" s="79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  <c r="AN343" s="81"/>
      <c r="AO343" s="81"/>
      <c r="AP343" s="81"/>
      <c r="AQ343" s="81"/>
      <c r="AR343" s="81"/>
    </row>
    <row r="344" spans="1:44" s="123" customFormat="1" ht="17.100000000000001" customHeight="1" x14ac:dyDescent="0.25">
      <c r="A344" s="116">
        <v>10</v>
      </c>
      <c r="B344" s="113" t="s">
        <v>12</v>
      </c>
      <c r="C344" s="113" t="s">
        <v>426</v>
      </c>
      <c r="D344" s="117">
        <v>0</v>
      </c>
      <c r="E344" s="118">
        <f t="shared" si="111"/>
        <v>0</v>
      </c>
      <c r="F344" s="117">
        <v>0</v>
      </c>
      <c r="G344" s="118">
        <f t="shared" si="112"/>
        <v>0</v>
      </c>
      <c r="H344" s="119">
        <v>0</v>
      </c>
      <c r="I344" s="170">
        <f t="shared" si="110"/>
        <v>0</v>
      </c>
      <c r="J344" s="120" t="str">
        <f>IF(I344&lt;50%,"F",IF(I344&lt;=64%,"D",IF(I344&lt;=79%,"C",IF(I344&lt;90%,"B",IF(I344&gt;=90%,"A")))))</f>
        <v>F</v>
      </c>
      <c r="K344" s="175"/>
      <c r="L344" s="81"/>
      <c r="M344" s="121"/>
      <c r="N344" s="121"/>
      <c r="O344" s="122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  <c r="AA344" s="121"/>
      <c r="AB344" s="121"/>
      <c r="AC344" s="121"/>
      <c r="AD344" s="121"/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</row>
    <row r="345" spans="1:44" s="82" customFormat="1" ht="17.100000000000001" customHeight="1" x14ac:dyDescent="0.25">
      <c r="A345" s="92">
        <v>11</v>
      </c>
      <c r="B345" s="31" t="s">
        <v>11</v>
      </c>
      <c r="C345" s="31" t="s">
        <v>428</v>
      </c>
      <c r="D345" s="93">
        <v>90</v>
      </c>
      <c r="E345" s="62">
        <f t="shared" si="111"/>
        <v>0.40500405004050039</v>
      </c>
      <c r="F345" s="93">
        <v>89</v>
      </c>
      <c r="G345" s="62">
        <f t="shared" si="112"/>
        <v>0.4005040050400504</v>
      </c>
      <c r="H345" s="63">
        <v>0.08</v>
      </c>
      <c r="I345" s="64">
        <f t="shared" si="110"/>
        <v>0.88550805508055075</v>
      </c>
      <c r="J345" s="94" t="str">
        <f t="shared" ref="J345" si="114">IF(I345&lt;50%,"F",IF(I345&lt;=64%,"D",IF(I345&lt;=79%,"C",IF(I345&lt;90%,"B",IF(I345&gt;=90%,"A")))))</f>
        <v>B</v>
      </c>
      <c r="K345" s="95"/>
      <c r="L345" s="81"/>
      <c r="M345" s="81"/>
      <c r="N345" s="81"/>
      <c r="O345" s="79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  <c r="AO345" s="81"/>
      <c r="AP345" s="81"/>
      <c r="AQ345" s="81"/>
      <c r="AR345" s="81"/>
    </row>
    <row r="346" spans="1:44" s="82" customFormat="1" ht="17.100000000000001" customHeight="1" x14ac:dyDescent="0.25">
      <c r="A346" s="92">
        <v>12</v>
      </c>
      <c r="B346" s="31" t="s">
        <v>11</v>
      </c>
      <c r="C346" s="31" t="s">
        <v>430</v>
      </c>
      <c r="D346" s="93">
        <v>80</v>
      </c>
      <c r="E346" s="62">
        <f>D346/222.22</f>
        <v>0.36000360003600035</v>
      </c>
      <c r="F346" s="93">
        <v>87</v>
      </c>
      <c r="G346" s="62">
        <f>F346/222.22</f>
        <v>0.39150391503915039</v>
      </c>
      <c r="H346" s="63">
        <v>0.09</v>
      </c>
      <c r="I346" s="64">
        <f t="shared" si="110"/>
        <v>0.84150751507515065</v>
      </c>
      <c r="J346" s="94" t="str">
        <f>IF(I346&lt;50%,"F",IF(I346&lt;=64%,"D",IF(I346&lt;=79%,"C",IF(I346&lt;90%,"B",IF(I346&gt;=90%,"A")))))</f>
        <v>B</v>
      </c>
      <c r="K346" s="96"/>
      <c r="L346" s="81"/>
      <c r="M346" s="81"/>
      <c r="N346" s="81"/>
      <c r="O346" s="79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/>
      <c r="AO346" s="81"/>
      <c r="AP346" s="81"/>
      <c r="AQ346" s="81"/>
      <c r="AR346" s="81"/>
    </row>
    <row r="347" spans="1:44" s="82" customFormat="1" ht="17.100000000000001" customHeight="1" x14ac:dyDescent="0.25">
      <c r="A347" s="92">
        <v>13</v>
      </c>
      <c r="B347" s="31" t="s">
        <v>12</v>
      </c>
      <c r="C347" s="31" t="s">
        <v>432</v>
      </c>
      <c r="D347" s="93">
        <v>95</v>
      </c>
      <c r="E347" s="62">
        <f>D347/222.22</f>
        <v>0.4275042750427504</v>
      </c>
      <c r="F347" s="93">
        <v>90</v>
      </c>
      <c r="G347" s="62">
        <f>F347/222.22</f>
        <v>0.40500405004050039</v>
      </c>
      <c r="H347" s="63">
        <v>0.06</v>
      </c>
      <c r="I347" s="64">
        <f t="shared" si="110"/>
        <v>0.89250832508325084</v>
      </c>
      <c r="J347" s="94" t="str">
        <f>IF(I347&lt;50%,"F",IF(I347&lt;=64%,"D",IF(I347&lt;=79%,"C",IF(I347&lt;90%,"B",IF(I347&gt;=90%,"A")))))</f>
        <v>B</v>
      </c>
      <c r="K347" s="96"/>
      <c r="L347" s="81"/>
      <c r="M347" s="81"/>
      <c r="N347" s="81"/>
      <c r="O347" s="79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1"/>
      <c r="AO347" s="81"/>
      <c r="AP347" s="81"/>
      <c r="AQ347" s="81"/>
      <c r="AR347" s="81"/>
    </row>
    <row r="348" spans="1:44" s="123" customFormat="1" ht="17.100000000000001" customHeight="1" x14ac:dyDescent="0.25">
      <c r="A348" s="116">
        <v>14</v>
      </c>
      <c r="B348" s="113" t="s">
        <v>11</v>
      </c>
      <c r="C348" s="113" t="s">
        <v>434</v>
      </c>
      <c r="D348" s="117">
        <v>85</v>
      </c>
      <c r="E348" s="118">
        <f t="shared" ref="E348" si="115">D348/222.22</f>
        <v>0.38250382503825037</v>
      </c>
      <c r="F348" s="117">
        <v>0</v>
      </c>
      <c r="G348" s="118">
        <f t="shared" ref="G348" si="116">F348/222.22</f>
        <v>0</v>
      </c>
      <c r="H348" s="119">
        <v>0</v>
      </c>
      <c r="I348" s="170">
        <f t="shared" si="110"/>
        <v>0.38250382503825037</v>
      </c>
      <c r="J348" s="120" t="str">
        <f t="shared" ref="J348" si="117">IF(I348&lt;50%,"F",IF(I348&lt;=64%,"D",IF(I348&lt;=79%,"C",IF(I348&lt;90%,"B",IF(I348&gt;=90%,"A")))))</f>
        <v>F</v>
      </c>
      <c r="K348" s="176"/>
      <c r="L348" s="81"/>
      <c r="M348" s="121"/>
      <c r="N348" s="121"/>
      <c r="O348" s="122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  <c r="AA348" s="121"/>
      <c r="AB348" s="121"/>
      <c r="AC348" s="121"/>
      <c r="AD348" s="121"/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</row>
    <row r="349" spans="1:44" s="123" customFormat="1" ht="17.100000000000001" customHeight="1" x14ac:dyDescent="0.25">
      <c r="A349" s="116">
        <v>15</v>
      </c>
      <c r="B349" s="113" t="s">
        <v>11</v>
      </c>
      <c r="C349" s="113" t="s">
        <v>436</v>
      </c>
      <c r="D349" s="117">
        <v>87</v>
      </c>
      <c r="E349" s="118">
        <f>D349/222.22</f>
        <v>0.39150391503915039</v>
      </c>
      <c r="F349" s="117">
        <v>0</v>
      </c>
      <c r="G349" s="118">
        <f>F349/222.22</f>
        <v>0</v>
      </c>
      <c r="H349" s="119">
        <v>0</v>
      </c>
      <c r="I349" s="170">
        <f t="shared" si="110"/>
        <v>0.39150391503915039</v>
      </c>
      <c r="J349" s="120" t="str">
        <f>IF(I349&lt;50%,"F",IF(I349&lt;=64%,"D",IF(I349&lt;=79%,"C",IF(I349&lt;90%,"B",IF(I349&gt;=90%,"A")))))</f>
        <v>F</v>
      </c>
      <c r="K349" s="177"/>
      <c r="L349" s="81"/>
      <c r="M349" s="121"/>
      <c r="N349" s="121"/>
      <c r="O349" s="122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  <c r="AA349" s="121"/>
      <c r="AB349" s="121"/>
      <c r="AC349" s="121"/>
      <c r="AD349" s="121"/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</row>
    <row r="350" spans="1:44" s="82" customFormat="1" ht="17.100000000000001" customHeight="1" x14ac:dyDescent="0.25">
      <c r="A350" s="92">
        <v>16</v>
      </c>
      <c r="B350" s="31" t="s">
        <v>12</v>
      </c>
      <c r="C350" s="31" t="s">
        <v>438</v>
      </c>
      <c r="D350" s="93">
        <v>77</v>
      </c>
      <c r="E350" s="62">
        <f t="shared" ref="E350" si="118">D350/222.22</f>
        <v>0.34650346503465035</v>
      </c>
      <c r="F350" s="93">
        <v>69</v>
      </c>
      <c r="G350" s="62">
        <f t="shared" ref="G350" si="119">F350/222.22</f>
        <v>0.31050310503105033</v>
      </c>
      <c r="H350" s="63">
        <v>7.0000000000000007E-2</v>
      </c>
      <c r="I350" s="64">
        <f t="shared" si="110"/>
        <v>0.72700657006570069</v>
      </c>
      <c r="J350" s="94" t="str">
        <f t="shared" ref="J350" si="120">IF(I350&lt;50%,"F",IF(I350&lt;=64%,"D",IF(I350&lt;=79%,"C",IF(I350&lt;90%,"B",IF(I350&gt;=90%,"A")))))</f>
        <v>C</v>
      </c>
      <c r="K350" s="96"/>
      <c r="L350" s="81"/>
      <c r="M350" s="81"/>
      <c r="N350" s="81"/>
      <c r="O350" s="79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1"/>
      <c r="AO350" s="81"/>
      <c r="AP350" s="81"/>
      <c r="AQ350" s="81"/>
      <c r="AR350" s="81"/>
    </row>
    <row r="351" spans="1:44" s="82" customFormat="1" ht="17.100000000000001" customHeight="1" x14ac:dyDescent="0.25">
      <c r="A351" s="92">
        <v>17</v>
      </c>
      <c r="B351" s="31" t="s">
        <v>12</v>
      </c>
      <c r="C351" s="31" t="s">
        <v>440</v>
      </c>
      <c r="D351" s="93">
        <v>58</v>
      </c>
      <c r="E351" s="62">
        <f>D351/222.22</f>
        <v>0.26100261002610026</v>
      </c>
      <c r="F351" s="93">
        <v>63</v>
      </c>
      <c r="G351" s="62">
        <f>F351/222.22</f>
        <v>0.28350283502835028</v>
      </c>
      <c r="H351" s="63">
        <v>7.0000000000000007E-2</v>
      </c>
      <c r="I351" s="64">
        <f t="shared" si="110"/>
        <v>0.61450544505445048</v>
      </c>
      <c r="J351" s="94" t="str">
        <f>IF(I351&lt;50%,"F",IF(I351&lt;=64%,"D",IF(I351&lt;=79%,"C",IF(I351&lt;90%,"B",IF(I351&gt;=90%,"A")))))</f>
        <v>D</v>
      </c>
      <c r="K351" s="96"/>
      <c r="L351" s="81"/>
      <c r="M351" s="81"/>
      <c r="N351" s="81"/>
      <c r="O351" s="79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  <c r="AP351" s="81"/>
      <c r="AQ351" s="81"/>
      <c r="AR351" s="81"/>
    </row>
    <row r="352" spans="1:44" s="82" customFormat="1" ht="17.100000000000001" customHeight="1" x14ac:dyDescent="0.25">
      <c r="A352" s="92">
        <v>18</v>
      </c>
      <c r="B352" s="31" t="s">
        <v>11</v>
      </c>
      <c r="C352" s="31" t="s">
        <v>442</v>
      </c>
      <c r="D352" s="93">
        <v>69</v>
      </c>
      <c r="E352" s="62">
        <f>D352/222.22</f>
        <v>0.31050310503105033</v>
      </c>
      <c r="F352" s="93">
        <v>73</v>
      </c>
      <c r="G352" s="62">
        <f>F352/222.22</f>
        <v>0.32850328503285031</v>
      </c>
      <c r="H352" s="63">
        <v>0.09</v>
      </c>
      <c r="I352" s="64">
        <f t="shared" si="110"/>
        <v>0.72900639006390067</v>
      </c>
      <c r="J352" s="94" t="str">
        <f>IF(I352&lt;50%,"F",IF(I352&lt;=64%,"D",IF(I352&lt;=79%,"C",IF(I352&lt;90%,"B",IF(I352&gt;=90%,"A")))))</f>
        <v>C</v>
      </c>
      <c r="K352" s="101"/>
      <c r="L352" s="81"/>
      <c r="M352" s="81"/>
      <c r="N352" s="81"/>
      <c r="O352" s="79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  <c r="AL352" s="81"/>
      <c r="AM352" s="81"/>
      <c r="AN352" s="81"/>
      <c r="AO352" s="81"/>
      <c r="AP352" s="81"/>
      <c r="AQ352" s="81"/>
      <c r="AR352" s="81"/>
    </row>
    <row r="353" spans="1:44" s="82" customFormat="1" ht="17.100000000000001" customHeight="1" x14ac:dyDescent="0.25">
      <c r="A353" s="92">
        <v>19</v>
      </c>
      <c r="B353" s="31" t="s">
        <v>11</v>
      </c>
      <c r="C353" s="31" t="s">
        <v>444</v>
      </c>
      <c r="D353" s="93">
        <v>62</v>
      </c>
      <c r="E353" s="62">
        <f t="shared" ref="E353:E369" si="121">D353/222.22</f>
        <v>0.27900279002790029</v>
      </c>
      <c r="F353" s="93">
        <v>58</v>
      </c>
      <c r="G353" s="62">
        <f t="shared" ref="G353:G369" si="122">F353/222.22</f>
        <v>0.26100261002610026</v>
      </c>
      <c r="H353" s="63">
        <v>0.08</v>
      </c>
      <c r="I353" s="64">
        <f t="shared" si="110"/>
        <v>0.62000540005400051</v>
      </c>
      <c r="J353" s="94" t="str">
        <f t="shared" ref="J353:J369" si="123">IF(I353&lt;50%,"F",IF(I353&lt;=64%,"D",IF(I353&lt;=79%,"C",IF(I353&lt;90%,"B",IF(I353&gt;=90%,"A")))))</f>
        <v>D</v>
      </c>
      <c r="K353" s="96"/>
      <c r="L353" s="81"/>
      <c r="M353" s="81"/>
      <c r="N353" s="81"/>
      <c r="O353" s="79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81"/>
      <c r="AN353" s="81"/>
      <c r="AO353" s="81"/>
      <c r="AP353" s="81"/>
      <c r="AQ353" s="81"/>
      <c r="AR353" s="81"/>
    </row>
    <row r="354" spans="1:44" s="82" customFormat="1" ht="17.100000000000001" customHeight="1" x14ac:dyDescent="0.25">
      <c r="A354" s="92">
        <v>20</v>
      </c>
      <c r="B354" s="31" t="s">
        <v>11</v>
      </c>
      <c r="C354" s="31" t="s">
        <v>446</v>
      </c>
      <c r="D354" s="93">
        <v>87</v>
      </c>
      <c r="E354" s="62">
        <f>D354/222.22</f>
        <v>0.39150391503915039</v>
      </c>
      <c r="F354" s="93">
        <v>88</v>
      </c>
      <c r="G354" s="62">
        <f>F354/222.22</f>
        <v>0.39600396003960042</v>
      </c>
      <c r="H354" s="63">
        <v>0.08</v>
      </c>
      <c r="I354" s="64">
        <f t="shared" si="110"/>
        <v>0.86750787507875071</v>
      </c>
      <c r="J354" s="94" t="str">
        <f>IF(I354&lt;50%,"F",IF(I354&lt;=64%,"D",IF(I354&lt;=79%,"C",IF(I354&lt;90%,"B",IF(I354&gt;=90%,"A")))))</f>
        <v>B</v>
      </c>
      <c r="K354" s="101"/>
      <c r="L354" s="81"/>
      <c r="M354" s="81"/>
      <c r="N354" s="81"/>
      <c r="O354" s="79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  <c r="AJ354" s="81"/>
      <c r="AK354" s="81"/>
      <c r="AL354" s="81"/>
      <c r="AM354" s="81"/>
      <c r="AN354" s="81"/>
      <c r="AO354" s="81"/>
      <c r="AP354" s="81"/>
      <c r="AQ354" s="81"/>
      <c r="AR354" s="81"/>
    </row>
    <row r="355" spans="1:44" s="82" customFormat="1" ht="17.100000000000001" customHeight="1" x14ac:dyDescent="0.25">
      <c r="A355" s="92">
        <v>21</v>
      </c>
      <c r="B355" s="31" t="s">
        <v>11</v>
      </c>
      <c r="C355" s="31" t="s">
        <v>448</v>
      </c>
      <c r="D355" s="93">
        <v>86</v>
      </c>
      <c r="E355" s="62">
        <f t="shared" si="121"/>
        <v>0.3870038700387004</v>
      </c>
      <c r="F355" s="93">
        <v>70</v>
      </c>
      <c r="G355" s="62">
        <f t="shared" si="122"/>
        <v>0.31500315003150031</v>
      </c>
      <c r="H355" s="63">
        <v>0.08</v>
      </c>
      <c r="I355" s="64">
        <f t="shared" si="110"/>
        <v>0.78200702007020062</v>
      </c>
      <c r="J355" s="94" t="str">
        <f t="shared" si="123"/>
        <v>C</v>
      </c>
      <c r="K355" s="96"/>
      <c r="L355" s="81"/>
      <c r="M355" s="81"/>
      <c r="N355" s="81"/>
      <c r="O355" s="79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  <c r="AJ355" s="81"/>
      <c r="AK355" s="81"/>
      <c r="AL355" s="81"/>
      <c r="AM355" s="81"/>
      <c r="AN355" s="81"/>
      <c r="AO355" s="81"/>
      <c r="AP355" s="81"/>
      <c r="AQ355" s="81"/>
      <c r="AR355" s="81"/>
    </row>
    <row r="356" spans="1:44" s="82" customFormat="1" ht="17.100000000000001" customHeight="1" x14ac:dyDescent="0.25">
      <c r="A356" s="92">
        <v>22</v>
      </c>
      <c r="B356" s="31" t="s">
        <v>12</v>
      </c>
      <c r="C356" s="31" t="s">
        <v>450</v>
      </c>
      <c r="D356" s="93">
        <v>78</v>
      </c>
      <c r="E356" s="62">
        <f t="shared" si="121"/>
        <v>0.35100351003510033</v>
      </c>
      <c r="F356" s="93">
        <v>68</v>
      </c>
      <c r="G356" s="62">
        <f t="shared" si="122"/>
        <v>0.30600306003060029</v>
      </c>
      <c r="H356" s="63">
        <v>0.06</v>
      </c>
      <c r="I356" s="64">
        <f t="shared" si="110"/>
        <v>0.71700657006570068</v>
      </c>
      <c r="J356" s="94" t="str">
        <f t="shared" si="123"/>
        <v>C</v>
      </c>
      <c r="K356" s="96"/>
      <c r="L356" s="81"/>
      <c r="M356" s="81"/>
      <c r="N356" s="81"/>
      <c r="O356" s="79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  <c r="AJ356" s="81"/>
      <c r="AK356" s="81"/>
      <c r="AL356" s="81"/>
      <c r="AM356" s="81"/>
      <c r="AN356" s="81"/>
      <c r="AO356" s="81"/>
      <c r="AP356" s="81"/>
      <c r="AQ356" s="81"/>
      <c r="AR356" s="81"/>
    </row>
    <row r="357" spans="1:44" s="123" customFormat="1" ht="17.100000000000001" customHeight="1" x14ac:dyDescent="0.25">
      <c r="A357" s="116">
        <v>23</v>
      </c>
      <c r="B357" s="113" t="s">
        <v>11</v>
      </c>
      <c r="C357" s="113" t="s">
        <v>452</v>
      </c>
      <c r="D357" s="117">
        <v>0</v>
      </c>
      <c r="E357" s="118">
        <f t="shared" si="121"/>
        <v>0</v>
      </c>
      <c r="F357" s="117">
        <v>0</v>
      </c>
      <c r="G357" s="118">
        <f t="shared" si="122"/>
        <v>0</v>
      </c>
      <c r="H357" s="119">
        <v>0</v>
      </c>
      <c r="I357" s="170">
        <f t="shared" si="110"/>
        <v>0</v>
      </c>
      <c r="J357" s="120" t="str">
        <f t="shared" si="123"/>
        <v>F</v>
      </c>
      <c r="K357" s="176"/>
      <c r="L357" s="81"/>
      <c r="M357" s="121"/>
      <c r="N357" s="121"/>
      <c r="O357" s="122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  <c r="AA357" s="121"/>
      <c r="AB357" s="121"/>
      <c r="AC357" s="121"/>
      <c r="AD357" s="121"/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</row>
    <row r="358" spans="1:44" s="82" customFormat="1" ht="17.100000000000001" customHeight="1" x14ac:dyDescent="0.25">
      <c r="A358" s="92">
        <v>24</v>
      </c>
      <c r="B358" s="31" t="s">
        <v>11</v>
      </c>
      <c r="C358" s="31" t="s">
        <v>454</v>
      </c>
      <c r="D358" s="93">
        <v>84</v>
      </c>
      <c r="E358" s="62">
        <f t="shared" si="121"/>
        <v>0.37800378003780039</v>
      </c>
      <c r="F358" s="93">
        <v>89</v>
      </c>
      <c r="G358" s="62">
        <f t="shared" si="122"/>
        <v>0.4005040050400504</v>
      </c>
      <c r="H358" s="63">
        <v>0.08</v>
      </c>
      <c r="I358" s="64">
        <f t="shared" si="110"/>
        <v>0.85850778507785075</v>
      </c>
      <c r="J358" s="94" t="str">
        <f t="shared" si="123"/>
        <v>B</v>
      </c>
      <c r="K358" s="95"/>
      <c r="L358" s="81"/>
      <c r="M358" s="81"/>
      <c r="N358" s="81"/>
      <c r="O358" s="79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  <c r="AJ358" s="81"/>
      <c r="AK358" s="81"/>
      <c r="AL358" s="81"/>
      <c r="AM358" s="81"/>
      <c r="AN358" s="81"/>
      <c r="AO358" s="81"/>
      <c r="AP358" s="81"/>
      <c r="AQ358" s="81"/>
      <c r="AR358" s="81"/>
    </row>
    <row r="359" spans="1:44" s="82" customFormat="1" ht="17.100000000000001" customHeight="1" x14ac:dyDescent="0.25">
      <c r="A359" s="92">
        <v>25</v>
      </c>
      <c r="B359" s="31" t="s">
        <v>11</v>
      </c>
      <c r="C359" s="31" t="s">
        <v>456</v>
      </c>
      <c r="D359" s="93">
        <v>86</v>
      </c>
      <c r="E359" s="62">
        <f>D359/222.22</f>
        <v>0.3870038700387004</v>
      </c>
      <c r="F359" s="93">
        <v>70</v>
      </c>
      <c r="G359" s="62">
        <f>F359/222.22</f>
        <v>0.31500315003150031</v>
      </c>
      <c r="H359" s="63">
        <v>7.0000000000000007E-2</v>
      </c>
      <c r="I359" s="64">
        <f t="shared" si="110"/>
        <v>0.77200702007020072</v>
      </c>
      <c r="J359" s="94" t="str">
        <f>IF(I359&lt;50%,"F",IF(I359&lt;=64%,"D",IF(I359&lt;=79%,"C",IF(I359&lt;90%,"B",IF(I359&gt;=90%,"A")))))</f>
        <v>C</v>
      </c>
      <c r="K359" s="96"/>
      <c r="L359" s="81"/>
      <c r="M359" s="81"/>
      <c r="N359" s="81"/>
      <c r="O359" s="79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  <c r="AJ359" s="81"/>
      <c r="AK359" s="81"/>
      <c r="AL359" s="81"/>
      <c r="AM359" s="81"/>
      <c r="AN359" s="81"/>
      <c r="AO359" s="81"/>
      <c r="AP359" s="81"/>
      <c r="AQ359" s="81"/>
      <c r="AR359" s="81"/>
    </row>
    <row r="360" spans="1:44" s="82" customFormat="1" ht="17.100000000000001" customHeight="1" x14ac:dyDescent="0.25">
      <c r="A360" s="92">
        <v>26</v>
      </c>
      <c r="B360" s="31" t="s">
        <v>11</v>
      </c>
      <c r="C360" s="31" t="s">
        <v>458</v>
      </c>
      <c r="D360" s="93">
        <v>74</v>
      </c>
      <c r="E360" s="62">
        <f t="shared" ref="E360:E362" si="124">D360/222.22</f>
        <v>0.33300333003330035</v>
      </c>
      <c r="F360" s="93">
        <v>68</v>
      </c>
      <c r="G360" s="62">
        <f t="shared" ref="G360:G362" si="125">F360/222.22</f>
        <v>0.30600306003060029</v>
      </c>
      <c r="H360" s="63">
        <v>0.08</v>
      </c>
      <c r="I360" s="64">
        <f t="shared" si="110"/>
        <v>0.71900639006390066</v>
      </c>
      <c r="J360" s="94" t="str">
        <f t="shared" ref="J360:J362" si="126">IF(I360&lt;50%,"F",IF(I360&lt;=64%,"D",IF(I360&lt;=79%,"C",IF(I360&lt;90%,"B",IF(I360&gt;=90%,"A")))))</f>
        <v>C</v>
      </c>
      <c r="K360" s="96"/>
      <c r="L360" s="81"/>
      <c r="M360" s="81"/>
      <c r="N360" s="81"/>
      <c r="O360" s="79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  <c r="AJ360" s="81"/>
      <c r="AK360" s="81"/>
      <c r="AL360" s="81"/>
      <c r="AM360" s="81"/>
      <c r="AN360" s="81"/>
      <c r="AO360" s="81"/>
      <c r="AP360" s="81"/>
      <c r="AQ360" s="81"/>
      <c r="AR360" s="81"/>
    </row>
    <row r="361" spans="1:44" s="82" customFormat="1" ht="17.100000000000001" customHeight="1" x14ac:dyDescent="0.25">
      <c r="A361" s="92">
        <v>27</v>
      </c>
      <c r="B361" s="31" t="s">
        <v>12</v>
      </c>
      <c r="C361" s="31" t="s">
        <v>460</v>
      </c>
      <c r="D361" s="93">
        <v>94</v>
      </c>
      <c r="E361" s="62">
        <f t="shared" si="124"/>
        <v>0.42300423004230042</v>
      </c>
      <c r="F361" s="93">
        <v>93</v>
      </c>
      <c r="G361" s="62">
        <f t="shared" si="125"/>
        <v>0.41850418504185044</v>
      </c>
      <c r="H361" s="63">
        <v>0.09</v>
      </c>
      <c r="I361" s="64">
        <f t="shared" si="110"/>
        <v>0.93150841508415083</v>
      </c>
      <c r="J361" s="94" t="str">
        <f t="shared" si="126"/>
        <v>A</v>
      </c>
      <c r="K361" s="97"/>
      <c r="L361" s="81"/>
      <c r="M361" s="81"/>
      <c r="N361" s="81"/>
      <c r="O361" s="79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  <c r="AJ361" s="81"/>
      <c r="AK361" s="81"/>
      <c r="AL361" s="81"/>
      <c r="AM361" s="81"/>
      <c r="AN361" s="81"/>
      <c r="AO361" s="81"/>
      <c r="AP361" s="81"/>
      <c r="AQ361" s="81"/>
      <c r="AR361" s="81"/>
    </row>
    <row r="362" spans="1:44" s="82" customFormat="1" ht="17.100000000000001" customHeight="1" x14ac:dyDescent="0.25">
      <c r="A362" s="92">
        <v>28</v>
      </c>
      <c r="B362" s="31" t="s">
        <v>12</v>
      </c>
      <c r="C362" s="31" t="s">
        <v>462</v>
      </c>
      <c r="D362" s="93">
        <v>83</v>
      </c>
      <c r="E362" s="62">
        <f t="shared" si="124"/>
        <v>0.37350373503735035</v>
      </c>
      <c r="F362" s="93">
        <v>70</v>
      </c>
      <c r="G362" s="62">
        <f t="shared" si="125"/>
        <v>0.31500315003150031</v>
      </c>
      <c r="H362" s="63">
        <v>7.0000000000000007E-2</v>
      </c>
      <c r="I362" s="64">
        <f t="shared" si="110"/>
        <v>0.75850688506885078</v>
      </c>
      <c r="J362" s="94" t="str">
        <f t="shared" si="126"/>
        <v>C</v>
      </c>
      <c r="K362" s="95"/>
      <c r="L362" s="81"/>
      <c r="M362" s="81"/>
      <c r="N362" s="81"/>
      <c r="O362" s="79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  <c r="AP362" s="81"/>
      <c r="AQ362" s="81"/>
      <c r="AR362" s="81"/>
    </row>
    <row r="363" spans="1:44" s="82" customFormat="1" ht="17.100000000000001" customHeight="1" x14ac:dyDescent="0.25">
      <c r="A363" s="92">
        <v>29</v>
      </c>
      <c r="B363" s="31" t="s">
        <v>12</v>
      </c>
      <c r="C363" s="31" t="s">
        <v>464</v>
      </c>
      <c r="D363" s="93">
        <v>71</v>
      </c>
      <c r="E363" s="62">
        <f>D363/222.22</f>
        <v>0.31950319503195035</v>
      </c>
      <c r="F363" s="93">
        <v>77</v>
      </c>
      <c r="G363" s="62">
        <f>F363/222.22</f>
        <v>0.34650346503465035</v>
      </c>
      <c r="H363" s="63">
        <v>7.0000000000000007E-2</v>
      </c>
      <c r="I363" s="64">
        <f t="shared" si="110"/>
        <v>0.73600666006660065</v>
      </c>
      <c r="J363" s="94" t="str">
        <f>IF(I363&lt;50%,"F",IF(I363&lt;=64%,"D",IF(I363&lt;=79%,"C",IF(I363&lt;90%,"B",IF(I363&gt;=90%,"A")))))</f>
        <v>C</v>
      </c>
      <c r="K363" s="96"/>
      <c r="L363" s="81"/>
      <c r="M363" s="81"/>
      <c r="N363" s="81"/>
      <c r="O363" s="79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/>
      <c r="AO363" s="81"/>
      <c r="AP363" s="81"/>
      <c r="AQ363" s="81"/>
      <c r="AR363" s="81"/>
    </row>
    <row r="364" spans="1:44" s="82" customFormat="1" ht="17.100000000000001" customHeight="1" x14ac:dyDescent="0.25">
      <c r="A364" s="92">
        <v>30</v>
      </c>
      <c r="B364" s="31" t="s">
        <v>11</v>
      </c>
      <c r="C364" s="31" t="s">
        <v>466</v>
      </c>
      <c r="D364" s="93">
        <v>81</v>
      </c>
      <c r="E364" s="62">
        <f t="shared" ref="E364:E365" si="127">D364/222.22</f>
        <v>0.36450364503645039</v>
      </c>
      <c r="F364" s="93">
        <v>78</v>
      </c>
      <c r="G364" s="62">
        <f t="shared" ref="G364:G365" si="128">F364/222.22</f>
        <v>0.35100351003510033</v>
      </c>
      <c r="H364" s="63">
        <v>0.09</v>
      </c>
      <c r="I364" s="64">
        <f t="shared" si="110"/>
        <v>0.80550715507155068</v>
      </c>
      <c r="J364" s="94" t="str">
        <f t="shared" ref="J364:J365" si="129">IF(I364&lt;50%,"F",IF(I364&lt;=64%,"D",IF(I364&lt;=79%,"C",IF(I364&lt;90%,"B",IF(I364&gt;=90%,"A")))))</f>
        <v>B</v>
      </c>
      <c r="K364" s="96"/>
      <c r="L364" s="81"/>
      <c r="M364" s="81"/>
      <c r="N364" s="81"/>
      <c r="O364" s="79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  <c r="AP364" s="81"/>
      <c r="AQ364" s="81"/>
      <c r="AR364" s="81"/>
    </row>
    <row r="365" spans="1:44" s="82" customFormat="1" ht="17.100000000000001" customHeight="1" x14ac:dyDescent="0.25">
      <c r="A365" s="92">
        <v>31</v>
      </c>
      <c r="B365" s="31" t="s">
        <v>11</v>
      </c>
      <c r="C365" s="31" t="s">
        <v>468</v>
      </c>
      <c r="D365" s="93">
        <v>65</v>
      </c>
      <c r="E365" s="62">
        <f t="shared" si="127"/>
        <v>0.29250292502925029</v>
      </c>
      <c r="F365" s="93">
        <v>69</v>
      </c>
      <c r="G365" s="62">
        <f t="shared" si="128"/>
        <v>0.31050310503105033</v>
      </c>
      <c r="H365" s="63">
        <v>0.09</v>
      </c>
      <c r="I365" s="64">
        <f t="shared" si="110"/>
        <v>0.69300603006030059</v>
      </c>
      <c r="J365" s="94" t="str">
        <f t="shared" si="129"/>
        <v>C</v>
      </c>
      <c r="K365" s="95"/>
      <c r="L365" s="81"/>
      <c r="M365" s="81"/>
      <c r="N365" s="81"/>
      <c r="O365" s="79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  <c r="AP365" s="81"/>
      <c r="AQ365" s="81"/>
      <c r="AR365" s="81"/>
    </row>
    <row r="366" spans="1:44" s="82" customFormat="1" ht="17.100000000000001" customHeight="1" x14ac:dyDescent="0.25">
      <c r="A366" s="92">
        <v>32</v>
      </c>
      <c r="B366" s="31" t="s">
        <v>11</v>
      </c>
      <c r="C366" s="31" t="s">
        <v>470</v>
      </c>
      <c r="D366" s="93">
        <v>94</v>
      </c>
      <c r="E366" s="62">
        <f>D366/222.22</f>
        <v>0.42300423004230042</v>
      </c>
      <c r="F366" s="93">
        <v>87</v>
      </c>
      <c r="G366" s="62">
        <f>F366/222.22</f>
        <v>0.39150391503915039</v>
      </c>
      <c r="H366" s="63">
        <v>0.09</v>
      </c>
      <c r="I366" s="64">
        <f t="shared" si="110"/>
        <v>0.90450814508145083</v>
      </c>
      <c r="J366" s="94" t="str">
        <f>IF(I366&lt;50%,"F",IF(I366&lt;=64%,"D",IF(I366&lt;=79%,"C",IF(I366&lt;90%,"B",IF(I366&gt;=90%,"A")))))</f>
        <v>A</v>
      </c>
      <c r="K366" s="96"/>
      <c r="L366" s="81"/>
      <c r="M366" s="81"/>
      <c r="N366" s="81"/>
      <c r="O366" s="79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1"/>
      <c r="AO366" s="81"/>
      <c r="AP366" s="81"/>
      <c r="AQ366" s="81"/>
      <c r="AR366" s="81"/>
    </row>
    <row r="367" spans="1:44" s="82" customFormat="1" ht="17.100000000000001" customHeight="1" x14ac:dyDescent="0.25">
      <c r="A367" s="92">
        <v>33</v>
      </c>
      <c r="B367" s="31" t="s">
        <v>11</v>
      </c>
      <c r="C367" s="31" t="s">
        <v>472</v>
      </c>
      <c r="D367" s="93">
        <v>62</v>
      </c>
      <c r="E367" s="62">
        <f t="shared" ref="E367:E368" si="130">D367/222.22</f>
        <v>0.27900279002790029</v>
      </c>
      <c r="F367" s="93">
        <v>71</v>
      </c>
      <c r="G367" s="62">
        <f t="shared" ref="G367:G368" si="131">F367/222.22</f>
        <v>0.31950319503195035</v>
      </c>
      <c r="H367" s="63">
        <v>0.08</v>
      </c>
      <c r="I367" s="64">
        <f t="shared" si="110"/>
        <v>0.6785059850598506</v>
      </c>
      <c r="J367" s="94" t="str">
        <f t="shared" ref="J367:J368" si="132">IF(I367&lt;50%,"F",IF(I367&lt;=64%,"D",IF(I367&lt;=79%,"C",IF(I367&lt;90%,"B",IF(I367&gt;=90%,"A")))))</f>
        <v>C</v>
      </c>
      <c r="K367" s="96"/>
      <c r="L367" s="81"/>
      <c r="M367" s="81"/>
      <c r="N367" s="81"/>
      <c r="O367" s="79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/>
      <c r="AO367" s="81"/>
      <c r="AP367" s="81"/>
      <c r="AQ367" s="81"/>
      <c r="AR367" s="81"/>
    </row>
    <row r="368" spans="1:44" s="82" customFormat="1" ht="17.100000000000001" customHeight="1" x14ac:dyDescent="0.25">
      <c r="A368" s="92">
        <v>34</v>
      </c>
      <c r="B368" s="31" t="s">
        <v>11</v>
      </c>
      <c r="C368" s="31" t="s">
        <v>474</v>
      </c>
      <c r="D368" s="93">
        <v>94</v>
      </c>
      <c r="E368" s="62">
        <f t="shared" si="130"/>
        <v>0.42300423004230042</v>
      </c>
      <c r="F368" s="93">
        <v>87</v>
      </c>
      <c r="G368" s="62">
        <f t="shared" si="131"/>
        <v>0.39150391503915039</v>
      </c>
      <c r="H368" s="63">
        <v>0.08</v>
      </c>
      <c r="I368" s="64">
        <f t="shared" si="110"/>
        <v>0.89450814508145082</v>
      </c>
      <c r="J368" s="94" t="str">
        <f t="shared" si="132"/>
        <v>B</v>
      </c>
      <c r="K368" s="97"/>
      <c r="L368" s="81"/>
      <c r="M368" s="81"/>
      <c r="N368" s="81"/>
      <c r="O368" s="79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1"/>
      <c r="AO368" s="81"/>
      <c r="AP368" s="81"/>
      <c r="AQ368" s="81"/>
      <c r="AR368" s="81"/>
    </row>
    <row r="369" spans="1:44" s="82" customFormat="1" ht="17.100000000000001" customHeight="1" x14ac:dyDescent="0.25">
      <c r="A369" s="92">
        <v>35</v>
      </c>
      <c r="B369" s="31" t="s">
        <v>11</v>
      </c>
      <c r="C369" s="31" t="s">
        <v>476</v>
      </c>
      <c r="D369" s="93">
        <v>68</v>
      </c>
      <c r="E369" s="62">
        <f t="shared" si="121"/>
        <v>0.30600306003060029</v>
      </c>
      <c r="F369" s="93">
        <v>66</v>
      </c>
      <c r="G369" s="62">
        <f t="shared" si="122"/>
        <v>0.29700297002970028</v>
      </c>
      <c r="H369" s="63">
        <v>0.08</v>
      </c>
      <c r="I369" s="64">
        <f t="shared" si="110"/>
        <v>0.68300603006030058</v>
      </c>
      <c r="J369" s="94" t="str">
        <f t="shared" si="123"/>
        <v>C</v>
      </c>
      <c r="K369" s="95"/>
      <c r="L369" s="81"/>
      <c r="M369" s="81"/>
      <c r="N369" s="81"/>
      <c r="O369" s="79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  <c r="AP369" s="81"/>
      <c r="AQ369" s="81"/>
      <c r="AR369" s="81"/>
    </row>
    <row r="370" spans="1:44" s="82" customFormat="1" ht="17.100000000000001" customHeight="1" x14ac:dyDescent="0.25">
      <c r="A370" s="92">
        <v>36</v>
      </c>
      <c r="B370" s="31" t="s">
        <v>12</v>
      </c>
      <c r="C370" s="31" t="s">
        <v>478</v>
      </c>
      <c r="D370" s="93">
        <v>87</v>
      </c>
      <c r="E370" s="62">
        <f>D370/222.22</f>
        <v>0.39150391503915039</v>
      </c>
      <c r="F370" s="93">
        <v>74</v>
      </c>
      <c r="G370" s="62">
        <f>F370/222.22</f>
        <v>0.33300333003330035</v>
      </c>
      <c r="H370" s="63">
        <v>0.08</v>
      </c>
      <c r="I370" s="64">
        <f t="shared" si="110"/>
        <v>0.80450724507245075</v>
      </c>
      <c r="J370" s="94" t="str">
        <f>IF(I370&lt;50%,"F",IF(I370&lt;=64%,"D",IF(I370&lt;=79%,"C",IF(I370&lt;90%,"B",IF(I370&gt;=90%,"A")))))</f>
        <v>B</v>
      </c>
      <c r="K370" s="96"/>
      <c r="L370" s="81"/>
      <c r="M370" s="81"/>
      <c r="N370" s="81"/>
      <c r="O370" s="79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</row>
    <row r="371" spans="1:44" ht="15" customHeight="1" x14ac:dyDescent="0.2">
      <c r="A371" s="208" t="s">
        <v>13</v>
      </c>
      <c r="B371" s="208"/>
      <c r="C371" s="208"/>
      <c r="D371" s="208"/>
      <c r="E371" s="208"/>
      <c r="F371" s="208"/>
      <c r="G371" s="208"/>
      <c r="H371" s="208"/>
      <c r="I371" s="208"/>
      <c r="J371" s="208"/>
      <c r="K371" s="208"/>
      <c r="L371" s="41"/>
      <c r="M371" s="41"/>
    </row>
    <row r="372" spans="1:44" ht="12" customHeight="1" x14ac:dyDescent="0.2">
      <c r="A372" s="209"/>
      <c r="B372" s="209"/>
      <c r="C372" s="209"/>
      <c r="D372" s="209"/>
      <c r="E372" s="209"/>
      <c r="F372" s="3"/>
      <c r="G372" s="54"/>
      <c r="H372" s="44"/>
      <c r="I372" s="43"/>
      <c r="J372" s="49"/>
      <c r="L372" s="41"/>
      <c r="M372" s="41"/>
    </row>
    <row r="373" spans="1:44" ht="12" customHeight="1" x14ac:dyDescent="0.2">
      <c r="A373" s="209"/>
      <c r="B373" s="209"/>
      <c r="C373" s="209"/>
      <c r="D373" s="209"/>
      <c r="E373" s="209"/>
      <c r="F373" s="3"/>
      <c r="G373" s="54"/>
      <c r="H373" s="44"/>
      <c r="I373" s="43"/>
      <c r="J373" s="49"/>
      <c r="L373" s="41"/>
      <c r="M373" s="41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</row>
    <row r="374" spans="1:44" ht="12" customHeight="1" x14ac:dyDescent="0.2">
      <c r="A374" s="209"/>
      <c r="B374" s="209"/>
      <c r="C374" s="209"/>
      <c r="D374" s="209"/>
      <c r="E374" s="209"/>
      <c r="F374" s="3"/>
      <c r="G374" s="54"/>
      <c r="H374" s="44"/>
      <c r="I374" s="43"/>
      <c r="J374" s="49"/>
      <c r="L374" s="41"/>
      <c r="M374" s="41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</row>
    <row r="375" spans="1:44" ht="15.95" customHeight="1" x14ac:dyDescent="0.2">
      <c r="A375" s="48"/>
      <c r="B375" s="55"/>
      <c r="C375" s="55"/>
      <c r="D375" s="3"/>
      <c r="E375" s="54"/>
      <c r="F375" s="3"/>
      <c r="G375" s="54"/>
      <c r="H375" s="44"/>
      <c r="I375" s="43"/>
      <c r="J375" s="49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</row>
    <row r="376" spans="1:44" ht="15.95" customHeight="1" x14ac:dyDescent="0.2">
      <c r="A376" s="48"/>
      <c r="B376" s="55"/>
      <c r="C376" s="55"/>
      <c r="D376" s="3"/>
      <c r="E376" s="54"/>
      <c r="F376" s="3"/>
      <c r="G376" s="54"/>
      <c r="H376" s="44"/>
      <c r="I376" s="43"/>
      <c r="J376" s="49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</row>
    <row r="377" spans="1:44" ht="15.95" customHeight="1" x14ac:dyDescent="0.2">
      <c r="A377" s="48"/>
      <c r="B377" s="55"/>
      <c r="C377" s="55"/>
      <c r="D377" s="3"/>
      <c r="E377" s="54"/>
      <c r="F377" s="3"/>
      <c r="G377" s="54"/>
      <c r="H377" s="44"/>
      <c r="I377" s="43"/>
      <c r="J377" s="49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</row>
    <row r="378" spans="1:44" ht="15.95" customHeight="1" x14ac:dyDescent="0.2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</row>
    <row r="379" spans="1:44" ht="15.95" customHeight="1" x14ac:dyDescent="0.2">
      <c r="A379" s="148"/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</row>
    <row r="380" spans="1:44" ht="15.95" customHeight="1" x14ac:dyDescent="0.2">
      <c r="A380" s="211"/>
      <c r="B380" s="211"/>
      <c r="C380" s="211"/>
      <c r="D380" s="211"/>
      <c r="E380" s="211"/>
      <c r="F380" s="211"/>
      <c r="G380" s="211"/>
      <c r="H380" s="211"/>
      <c r="I380" s="211"/>
      <c r="J380" s="211"/>
      <c r="K380" s="211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</row>
    <row r="381" spans="1:44" ht="15.95" customHeight="1" x14ac:dyDescent="0.2">
      <c r="A381" s="211"/>
      <c r="B381" s="211"/>
      <c r="C381" s="211"/>
      <c r="D381" s="211"/>
      <c r="E381" s="211"/>
      <c r="F381" s="211"/>
      <c r="G381" s="211"/>
      <c r="H381" s="211"/>
      <c r="I381" s="211"/>
      <c r="J381" s="211"/>
      <c r="K381" s="211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</row>
    <row r="382" spans="1:44" ht="15.95" customHeight="1" x14ac:dyDescent="0.2">
      <c r="A382" s="149"/>
      <c r="B382" s="58"/>
      <c r="C382" s="58"/>
      <c r="D382" s="149"/>
      <c r="E382" s="149"/>
      <c r="F382" s="149"/>
      <c r="G382" s="149"/>
      <c r="H382" s="149"/>
      <c r="I382" s="149"/>
      <c r="J382" s="149"/>
      <c r="K382" s="149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</row>
    <row r="383" spans="1:44" ht="15.95" customHeight="1" x14ac:dyDescent="0.2">
      <c r="A383" s="212"/>
      <c r="B383" s="213"/>
      <c r="C383" s="214"/>
      <c r="D383" s="212"/>
      <c r="E383" s="212"/>
      <c r="F383" s="212"/>
      <c r="G383" s="212"/>
      <c r="H383" s="216"/>
      <c r="I383" s="212"/>
      <c r="J383" s="217"/>
      <c r="K383" s="218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</row>
    <row r="384" spans="1:44" ht="15.95" customHeight="1" x14ac:dyDescent="0.2">
      <c r="A384" s="212"/>
      <c r="B384" s="213"/>
      <c r="C384" s="214"/>
      <c r="D384" s="219"/>
      <c r="E384" s="219"/>
      <c r="F384" s="219"/>
      <c r="G384" s="219"/>
      <c r="H384" s="216"/>
      <c r="I384" s="212"/>
      <c r="J384" s="217"/>
      <c r="K384" s="218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</row>
    <row r="385" spans="1:44" ht="15.95" customHeight="1" x14ac:dyDescent="0.2">
      <c r="A385" s="48"/>
      <c r="B385" s="59"/>
      <c r="C385" s="59"/>
      <c r="D385" s="3"/>
      <c r="E385" s="54"/>
      <c r="F385" s="3"/>
      <c r="G385" s="54"/>
      <c r="H385" s="44"/>
      <c r="I385" s="43"/>
      <c r="J385" s="49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</row>
    <row r="386" spans="1:44" ht="14.1" customHeight="1" x14ac:dyDescent="0.2">
      <c r="A386" s="48"/>
      <c r="B386" s="59"/>
      <c r="C386" s="59"/>
      <c r="D386" s="3"/>
      <c r="E386" s="54"/>
      <c r="F386" s="3"/>
      <c r="G386" s="54"/>
      <c r="H386" s="44"/>
      <c r="I386" s="43"/>
      <c r="J386" s="49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</row>
    <row r="387" spans="1:44" ht="14.1" customHeight="1" x14ac:dyDescent="0.2">
      <c r="A387" s="48"/>
      <c r="B387" s="59"/>
      <c r="C387" s="59"/>
      <c r="D387" s="3"/>
      <c r="E387" s="54"/>
      <c r="F387" s="3"/>
      <c r="G387" s="54"/>
      <c r="H387" s="44"/>
      <c r="I387" s="43"/>
      <c r="J387" s="49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</row>
    <row r="388" spans="1:44" ht="14.1" customHeight="1" x14ac:dyDescent="0.2">
      <c r="A388" s="48"/>
      <c r="B388" s="59"/>
      <c r="C388" s="59"/>
      <c r="D388" s="3"/>
      <c r="E388" s="54"/>
      <c r="F388" s="3"/>
      <c r="G388" s="54"/>
      <c r="H388" s="44"/>
      <c r="I388" s="43"/>
      <c r="J388" s="49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</row>
    <row r="389" spans="1:44" ht="14.1" customHeight="1" x14ac:dyDescent="0.2">
      <c r="A389" s="48"/>
      <c r="B389" s="59"/>
      <c r="C389" s="59"/>
      <c r="D389" s="3"/>
      <c r="E389" s="54"/>
      <c r="F389" s="3"/>
      <c r="G389" s="54"/>
      <c r="H389" s="44"/>
      <c r="I389" s="43"/>
      <c r="J389" s="49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</row>
    <row r="390" spans="1:44" ht="14.1" customHeight="1" x14ac:dyDescent="0.2">
      <c r="A390" s="48"/>
      <c r="B390" s="59"/>
      <c r="C390" s="59"/>
      <c r="D390" s="3"/>
      <c r="E390" s="54"/>
      <c r="F390" s="3"/>
      <c r="G390" s="54"/>
      <c r="H390" s="44"/>
      <c r="I390" s="43"/>
      <c r="J390" s="49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</row>
    <row r="391" spans="1:44" ht="14.1" customHeight="1" x14ac:dyDescent="0.2">
      <c r="A391" s="48"/>
      <c r="B391" s="59"/>
      <c r="C391" s="59"/>
      <c r="D391" s="3"/>
      <c r="E391" s="54"/>
      <c r="F391" s="3"/>
      <c r="G391" s="54"/>
      <c r="H391" s="44"/>
      <c r="I391" s="43"/>
      <c r="J391" s="49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</row>
    <row r="392" spans="1:44" ht="14.1" customHeight="1" x14ac:dyDescent="0.2">
      <c r="A392" s="48"/>
      <c r="B392" s="59"/>
      <c r="C392" s="59"/>
      <c r="D392" s="3"/>
      <c r="E392" s="54"/>
      <c r="F392" s="3"/>
      <c r="G392" s="54"/>
      <c r="H392" s="44"/>
      <c r="I392" s="43"/>
      <c r="J392" s="49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</row>
    <row r="393" spans="1:44" ht="14.1" customHeight="1" x14ac:dyDescent="0.2">
      <c r="A393" s="48"/>
      <c r="B393" s="59"/>
      <c r="C393" s="59"/>
      <c r="D393" s="3"/>
      <c r="E393" s="54"/>
      <c r="F393" s="3"/>
      <c r="G393" s="54"/>
      <c r="H393" s="44"/>
      <c r="I393" s="43"/>
      <c r="J393" s="49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</row>
    <row r="394" spans="1:44" ht="14.1" customHeight="1" x14ac:dyDescent="0.2">
      <c r="A394" s="48"/>
      <c r="B394" s="59"/>
      <c r="C394" s="59"/>
      <c r="D394" s="3"/>
      <c r="E394" s="54"/>
      <c r="F394" s="3"/>
      <c r="G394" s="54"/>
      <c r="H394" s="44"/>
      <c r="I394" s="43"/>
      <c r="J394" s="49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</row>
    <row r="395" spans="1:44" ht="14.1" customHeight="1" x14ac:dyDescent="0.2">
      <c r="A395" s="48"/>
      <c r="B395" s="59"/>
      <c r="C395" s="59"/>
      <c r="D395" s="3"/>
      <c r="E395" s="54"/>
      <c r="F395" s="3"/>
      <c r="G395" s="54"/>
      <c r="H395" s="44"/>
      <c r="I395" s="43"/>
      <c r="J395" s="49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</row>
    <row r="396" spans="1:44" ht="14.1" customHeight="1" x14ac:dyDescent="0.2">
      <c r="A396" s="48"/>
      <c r="B396" s="59"/>
      <c r="C396" s="59"/>
      <c r="D396" s="3"/>
      <c r="E396" s="54"/>
      <c r="F396" s="3"/>
      <c r="G396" s="54"/>
      <c r="H396" s="44"/>
      <c r="I396" s="43"/>
      <c r="J396" s="49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</row>
    <row r="397" spans="1:44" ht="14.1" customHeight="1" x14ac:dyDescent="0.2">
      <c r="A397" s="48"/>
      <c r="B397" s="59"/>
      <c r="C397" s="59"/>
      <c r="D397" s="3"/>
      <c r="E397" s="54"/>
      <c r="F397" s="3"/>
      <c r="G397" s="54"/>
      <c r="H397" s="44"/>
      <c r="I397" s="43"/>
      <c r="J397" s="49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</row>
    <row r="398" spans="1:44" ht="14.1" customHeight="1" x14ac:dyDescent="0.2">
      <c r="A398" s="48"/>
      <c r="B398" s="59"/>
      <c r="C398" s="59"/>
      <c r="D398" s="3"/>
      <c r="E398" s="54"/>
      <c r="F398" s="3"/>
      <c r="G398" s="54"/>
      <c r="H398" s="44"/>
      <c r="I398" s="43"/>
      <c r="J398" s="49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</row>
    <row r="399" spans="1:44" ht="14.1" customHeight="1" x14ac:dyDescent="0.2">
      <c r="A399" s="48"/>
      <c r="B399" s="59"/>
      <c r="C399" s="59"/>
      <c r="D399" s="3"/>
      <c r="E399" s="54"/>
      <c r="F399" s="3"/>
      <c r="G399" s="54"/>
      <c r="H399" s="44"/>
      <c r="I399" s="43"/>
      <c r="J399" s="49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</row>
    <row r="400" spans="1:44" ht="14.1" customHeight="1" x14ac:dyDescent="0.2">
      <c r="A400" s="48"/>
      <c r="B400" s="59"/>
      <c r="C400" s="59"/>
      <c r="D400" s="3"/>
      <c r="E400" s="54"/>
      <c r="F400" s="3"/>
      <c r="G400" s="54"/>
      <c r="H400" s="44"/>
      <c r="I400" s="43"/>
      <c r="J400" s="49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</row>
    <row r="401" spans="1:44" ht="14.1" customHeight="1" x14ac:dyDescent="0.2">
      <c r="A401" s="48"/>
      <c r="B401" s="59"/>
      <c r="C401" s="59"/>
      <c r="D401" s="3"/>
      <c r="E401" s="54"/>
      <c r="F401" s="3"/>
      <c r="G401" s="54"/>
      <c r="H401" s="44"/>
      <c r="I401" s="43"/>
      <c r="J401" s="49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</row>
    <row r="402" spans="1:44" ht="14.1" customHeight="1" x14ac:dyDescent="0.2">
      <c r="A402" s="48"/>
      <c r="B402" s="59"/>
      <c r="C402" s="59"/>
      <c r="D402" s="3"/>
      <c r="E402" s="54"/>
      <c r="F402" s="3"/>
      <c r="G402" s="54"/>
      <c r="H402" s="44"/>
      <c r="I402" s="43"/>
      <c r="J402" s="49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</row>
    <row r="403" spans="1:44" ht="14.1" customHeight="1" x14ac:dyDescent="0.2">
      <c r="A403" s="48"/>
      <c r="B403" s="59"/>
      <c r="C403" s="59"/>
      <c r="D403" s="3"/>
      <c r="E403" s="54"/>
      <c r="F403" s="3"/>
      <c r="G403" s="54"/>
      <c r="H403" s="44"/>
      <c r="I403" s="43"/>
      <c r="J403" s="49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</row>
    <row r="404" spans="1:44" ht="14.1" customHeight="1" x14ac:dyDescent="0.2">
      <c r="A404" s="48"/>
      <c r="B404" s="59"/>
      <c r="C404" s="59"/>
      <c r="D404" s="3"/>
      <c r="E404" s="54"/>
      <c r="F404" s="3"/>
      <c r="G404" s="54"/>
      <c r="H404" s="44"/>
      <c r="I404" s="43"/>
      <c r="J404" s="49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</row>
    <row r="405" spans="1:44" ht="14.1" customHeight="1" x14ac:dyDescent="0.2">
      <c r="A405" s="48"/>
      <c r="B405" s="59"/>
      <c r="C405" s="59"/>
      <c r="D405" s="3"/>
      <c r="E405" s="54"/>
      <c r="F405" s="3"/>
      <c r="G405" s="54"/>
      <c r="H405" s="44"/>
      <c r="I405" s="43"/>
      <c r="J405" s="49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</row>
    <row r="406" spans="1:44" ht="14.1" customHeight="1" x14ac:dyDescent="0.2">
      <c r="A406" s="48"/>
      <c r="B406" s="59"/>
      <c r="C406" s="59"/>
      <c r="D406" s="3"/>
      <c r="E406" s="54"/>
      <c r="F406" s="3"/>
      <c r="G406" s="54"/>
      <c r="H406" s="44"/>
      <c r="I406" s="43"/>
      <c r="J406" s="49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</row>
    <row r="407" spans="1:44" ht="14.1" customHeight="1" x14ac:dyDescent="0.2">
      <c r="A407" s="48"/>
      <c r="B407" s="59"/>
      <c r="C407" s="59"/>
      <c r="D407" s="3"/>
      <c r="E407" s="54"/>
      <c r="F407" s="3"/>
      <c r="G407" s="54"/>
      <c r="H407" s="44"/>
      <c r="I407" s="43"/>
      <c r="J407" s="49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</row>
    <row r="408" spans="1:44" ht="14.1" customHeight="1" x14ac:dyDescent="0.2">
      <c r="A408" s="48"/>
      <c r="B408" s="59"/>
      <c r="C408" s="59"/>
      <c r="D408" s="3"/>
      <c r="E408" s="54"/>
      <c r="F408" s="3"/>
      <c r="G408" s="54"/>
      <c r="H408" s="44"/>
      <c r="I408" s="43"/>
      <c r="J408" s="49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</row>
    <row r="409" spans="1:44" ht="14.1" customHeight="1" x14ac:dyDescent="0.2">
      <c r="A409" s="48"/>
      <c r="B409" s="59"/>
      <c r="C409" s="59"/>
      <c r="D409" s="3"/>
      <c r="E409" s="54"/>
      <c r="F409" s="3"/>
      <c r="G409" s="54"/>
      <c r="H409" s="44"/>
      <c r="I409" s="43"/>
      <c r="J409" s="49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</row>
    <row r="410" spans="1:44" ht="14.1" customHeight="1" x14ac:dyDescent="0.2">
      <c r="A410" s="48"/>
      <c r="B410" s="59"/>
      <c r="C410" s="59"/>
      <c r="D410" s="3"/>
      <c r="E410" s="54"/>
      <c r="F410" s="3"/>
      <c r="G410" s="54"/>
      <c r="H410" s="44"/>
      <c r="I410" s="43"/>
      <c r="J410" s="49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</row>
    <row r="411" spans="1:44" ht="14.1" customHeight="1" x14ac:dyDescent="0.2">
      <c r="A411" s="48"/>
      <c r="B411" s="59"/>
      <c r="C411" s="59"/>
      <c r="D411" s="3"/>
      <c r="E411" s="54"/>
      <c r="F411" s="3"/>
      <c r="G411" s="54"/>
      <c r="H411" s="44"/>
      <c r="I411" s="43"/>
      <c r="J411" s="49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</row>
    <row r="412" spans="1:44" ht="14.1" customHeight="1" x14ac:dyDescent="0.2">
      <c r="A412" s="48"/>
      <c r="B412" s="59"/>
      <c r="C412" s="59"/>
      <c r="D412" s="3"/>
      <c r="E412" s="54"/>
      <c r="F412" s="3"/>
      <c r="G412" s="54"/>
      <c r="H412" s="44"/>
      <c r="I412" s="43"/>
      <c r="J412" s="49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</row>
    <row r="413" spans="1:44" ht="14.1" customHeight="1" x14ac:dyDescent="0.2">
      <c r="A413" s="48"/>
      <c r="B413" s="59"/>
      <c r="C413" s="59"/>
      <c r="D413" s="3"/>
      <c r="E413" s="54"/>
      <c r="F413" s="3"/>
      <c r="G413" s="54"/>
      <c r="H413" s="44"/>
      <c r="I413" s="43"/>
      <c r="J413" s="49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</row>
    <row r="414" spans="1:44" ht="14.1" customHeight="1" x14ac:dyDescent="0.2">
      <c r="A414" s="48"/>
      <c r="B414" s="59"/>
      <c r="C414" s="59"/>
      <c r="D414" s="3"/>
      <c r="E414" s="54"/>
      <c r="F414" s="3"/>
      <c r="G414" s="54"/>
      <c r="H414" s="44"/>
      <c r="I414" s="43"/>
      <c r="J414" s="49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</row>
    <row r="415" spans="1:44" ht="14.1" customHeight="1" x14ac:dyDescent="0.2">
      <c r="A415" s="48"/>
      <c r="B415" s="59"/>
      <c r="C415" s="59"/>
      <c r="D415" s="3"/>
      <c r="E415" s="54"/>
      <c r="F415" s="3"/>
      <c r="G415" s="54"/>
      <c r="H415" s="44"/>
      <c r="I415" s="43"/>
      <c r="J415" s="49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</row>
    <row r="416" spans="1:44" ht="14.1" customHeight="1" x14ac:dyDescent="0.2">
      <c r="A416" s="48"/>
      <c r="B416" s="59"/>
      <c r="C416" s="59"/>
      <c r="D416" s="3"/>
      <c r="E416" s="54"/>
      <c r="F416" s="3"/>
      <c r="G416" s="54"/>
      <c r="H416" s="44"/>
      <c r="I416" s="43"/>
      <c r="J416" s="49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</row>
    <row r="417" spans="1:44" ht="14.1" customHeight="1" x14ac:dyDescent="0.2">
      <c r="A417" s="48"/>
      <c r="B417" s="59"/>
      <c r="C417" s="59"/>
      <c r="D417" s="3"/>
      <c r="E417" s="54"/>
      <c r="F417" s="3"/>
      <c r="G417" s="54"/>
      <c r="H417" s="44"/>
      <c r="I417" s="43"/>
      <c r="J417" s="49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</row>
    <row r="418" spans="1:44" ht="14.1" customHeight="1" x14ac:dyDescent="0.2">
      <c r="A418" s="48"/>
      <c r="B418" s="59"/>
      <c r="C418" s="59"/>
      <c r="D418" s="3"/>
      <c r="E418" s="54"/>
      <c r="F418" s="3"/>
      <c r="G418" s="54"/>
      <c r="H418" s="44"/>
      <c r="I418" s="43"/>
      <c r="J418" s="49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</row>
    <row r="419" spans="1:44" ht="14.1" customHeight="1" x14ac:dyDescent="0.2">
      <c r="A419" s="48"/>
      <c r="B419" s="59"/>
      <c r="C419" s="59"/>
      <c r="D419" s="3"/>
      <c r="E419" s="54"/>
      <c r="F419" s="3"/>
      <c r="G419" s="54"/>
      <c r="H419" s="44"/>
      <c r="I419" s="43"/>
      <c r="J419" s="49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</row>
    <row r="420" spans="1:44" ht="14.1" customHeight="1" x14ac:dyDescent="0.2">
      <c r="A420" s="48"/>
      <c r="B420" s="59"/>
      <c r="C420" s="59"/>
      <c r="D420" s="3"/>
      <c r="E420" s="54"/>
      <c r="F420" s="3"/>
      <c r="G420" s="54"/>
      <c r="H420" s="44"/>
      <c r="I420" s="43"/>
      <c r="J420" s="49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</row>
    <row r="421" spans="1:44" ht="14.1" customHeight="1" x14ac:dyDescent="0.2">
      <c r="A421" s="215"/>
      <c r="B421" s="215"/>
      <c r="C421" s="215"/>
      <c r="D421" s="215"/>
      <c r="E421" s="215"/>
      <c r="F421" s="3"/>
      <c r="G421" s="54"/>
      <c r="H421" s="44"/>
      <c r="I421" s="43"/>
      <c r="J421" s="49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</row>
    <row r="422" spans="1:44" ht="14.1" customHeight="1" x14ac:dyDescent="0.2">
      <c r="A422" s="215"/>
      <c r="B422" s="215"/>
      <c r="C422" s="215"/>
      <c r="D422" s="215"/>
      <c r="E422" s="215"/>
      <c r="F422" s="3"/>
      <c r="G422" s="54"/>
      <c r="H422" s="44"/>
      <c r="I422" s="43"/>
      <c r="J422" s="49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</row>
    <row r="423" spans="1:44" ht="14.1" customHeight="1" x14ac:dyDescent="0.2">
      <c r="A423" s="215"/>
      <c r="B423" s="215"/>
      <c r="C423" s="215"/>
      <c r="D423" s="215"/>
      <c r="E423" s="215"/>
      <c r="F423" s="3"/>
      <c r="G423" s="54"/>
      <c r="H423" s="44"/>
      <c r="I423" s="43"/>
      <c r="J423" s="49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</row>
    <row r="424" spans="1:44" ht="14.1" customHeight="1" x14ac:dyDescent="0.2">
      <c r="A424" s="56"/>
      <c r="B424" s="42"/>
      <c r="C424" s="42"/>
      <c r="D424" s="42"/>
      <c r="E424" s="50"/>
      <c r="F424" s="50"/>
      <c r="G424" s="42"/>
      <c r="I424" s="57"/>
      <c r="J424" s="50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</row>
  </sheetData>
  <sheetProtection formatCells="0" formatColumns="0" formatRows="0" insertColumns="0" insertRows="0" insertHyperlinks="0" deleteColumns="0" deleteRows="0" sort="0" autoFilter="0" pivotTables="0"/>
  <mergeCells count="111">
    <mergeCell ref="A421:E421"/>
    <mergeCell ref="A422:E422"/>
    <mergeCell ref="A423:E423"/>
    <mergeCell ref="F383:G383"/>
    <mergeCell ref="H383:H384"/>
    <mergeCell ref="I383:I384"/>
    <mergeCell ref="J383:J384"/>
    <mergeCell ref="K383:K384"/>
    <mergeCell ref="D384:E384"/>
    <mergeCell ref="F384:G384"/>
    <mergeCell ref="A373:E373"/>
    <mergeCell ref="A374:E374"/>
    <mergeCell ref="A378:K378"/>
    <mergeCell ref="A380:K380"/>
    <mergeCell ref="A381:K381"/>
    <mergeCell ref="A383:A384"/>
    <mergeCell ref="B383:B384"/>
    <mergeCell ref="C383:C384"/>
    <mergeCell ref="D383:E383"/>
    <mergeCell ref="J333:J334"/>
    <mergeCell ref="K333:K334"/>
    <mergeCell ref="D334:E334"/>
    <mergeCell ref="F334:G334"/>
    <mergeCell ref="A371:K371"/>
    <mergeCell ref="A372:E372"/>
    <mergeCell ref="A306:K306"/>
    <mergeCell ref="A330:K330"/>
    <mergeCell ref="A333:A334"/>
    <mergeCell ref="B333:B334"/>
    <mergeCell ref="C333:C334"/>
    <mergeCell ref="D333:E333"/>
    <mergeCell ref="F333:G333"/>
    <mergeCell ref="H333:H334"/>
    <mergeCell ref="I333:I334"/>
    <mergeCell ref="H278:H279"/>
    <mergeCell ref="I278:I279"/>
    <mergeCell ref="J278:J279"/>
    <mergeCell ref="K278:K279"/>
    <mergeCell ref="D279:E279"/>
    <mergeCell ref="F279:G279"/>
    <mergeCell ref="A278:A279"/>
    <mergeCell ref="B278:B279"/>
    <mergeCell ref="C278:C279"/>
    <mergeCell ref="D278:E278"/>
    <mergeCell ref="F278:G278"/>
    <mergeCell ref="J226:J227"/>
    <mergeCell ref="K226:K227"/>
    <mergeCell ref="D227:E227"/>
    <mergeCell ref="F227:G227"/>
    <mergeCell ref="A256:K256"/>
    <mergeCell ref="A275:K275"/>
    <mergeCell ref="A193:K193"/>
    <mergeCell ref="A223:K223"/>
    <mergeCell ref="A226:A227"/>
    <mergeCell ref="B226:B227"/>
    <mergeCell ref="C226:C227"/>
    <mergeCell ref="D226:E226"/>
    <mergeCell ref="F226:G226"/>
    <mergeCell ref="H226:H227"/>
    <mergeCell ref="I226:I227"/>
    <mergeCell ref="F178:G178"/>
    <mergeCell ref="H178:H179"/>
    <mergeCell ref="I178:I179"/>
    <mergeCell ref="J178:J179"/>
    <mergeCell ref="K178:K179"/>
    <mergeCell ref="D179:E179"/>
    <mergeCell ref="F179:G179"/>
    <mergeCell ref="J120:J121"/>
    <mergeCell ref="K120:K121"/>
    <mergeCell ref="D121:E121"/>
    <mergeCell ref="F121:G121"/>
    <mergeCell ref="A175:K175"/>
    <mergeCell ref="A178:A179"/>
    <mergeCell ref="B178:B179"/>
    <mergeCell ref="C178:C179"/>
    <mergeCell ref="D178:E178"/>
    <mergeCell ref="A106:K106"/>
    <mergeCell ref="A117:K117"/>
    <mergeCell ref="A120:A121"/>
    <mergeCell ref="B120:B121"/>
    <mergeCell ref="C120:C121"/>
    <mergeCell ref="D120:E120"/>
    <mergeCell ref="F120:G120"/>
    <mergeCell ref="H120:H121"/>
    <mergeCell ref="I120:I121"/>
    <mergeCell ref="H62:H63"/>
    <mergeCell ref="I62:I63"/>
    <mergeCell ref="J62:J63"/>
    <mergeCell ref="K62:K63"/>
    <mergeCell ref="D63:E63"/>
    <mergeCell ref="F63:G63"/>
    <mergeCell ref="A62:A63"/>
    <mergeCell ref="B62:B63"/>
    <mergeCell ref="C62:C63"/>
    <mergeCell ref="D62:E62"/>
    <mergeCell ref="F62:G62"/>
    <mergeCell ref="J5:J6"/>
    <mergeCell ref="K5:K6"/>
    <mergeCell ref="D6:E6"/>
    <mergeCell ref="F6:G6"/>
    <mergeCell ref="A30:K30"/>
    <mergeCell ref="A59:K59"/>
    <mergeCell ref="A1:C1"/>
    <mergeCell ref="A2:K2"/>
    <mergeCell ref="A5:A6"/>
    <mergeCell ref="B5:B6"/>
    <mergeCell ref="C5:C6"/>
    <mergeCell ref="D5:E5"/>
    <mergeCell ref="F5:G5"/>
    <mergeCell ref="H5:H6"/>
    <mergeCell ref="I5:I6"/>
  </mergeCells>
  <conditionalFormatting sqref="K385:K423 K383 K372:K377 K176:K177 K65:K67 K60:K61 K193:K222 K249 K73 K69 K224:K225 K236:K237 K71 K228:K229">
    <cfRule type="cellIs" dxfId="5837" priority="2924" stopIfTrue="1" operator="lessThan">
      <formula>#REF!/#REF!*60%</formula>
    </cfRule>
    <cfRule type="cellIs" dxfId="5836" priority="2925" stopIfTrue="1" operator="between">
      <formula>#REF!/#REF!*60%</formula>
      <formula>#REF!/#REF!*89%</formula>
    </cfRule>
    <cfRule type="cellIs" dxfId="5835" priority="2926" stopIfTrue="1" operator="greaterThanOrEqual">
      <formula>#REF!/#REF!*90%</formula>
    </cfRule>
  </conditionalFormatting>
  <conditionalFormatting sqref="D385:D420 D375:D377 F385:F423 F372:F377 F60:F61 D1 D3:D6 F30:F58 D292:D293 F64:F69 D281:D283 D224:D226 F224:F226 F71:F80 D176:D184 D193:D222 F228:F230 D257:D274 F234:F238 F100:F101 F286:F294 D285 F106:F116 F3:F7 D8:D11 F19 F280:F284 F298:F301 D187:D189 D295:D299 D118:D123 F122:F125 D126:D131 F132:F133 D159:D162 F156:F160 F341:F344 D345:D346 F354:F357 D348 F335:F336 D350:D353 D369 F346:F352 D336:D340 D29:D58 D20:D21 F26:F28 F190 D191 F253 F162:F174 F176:F188 F366:F368 D365 F370 F9:F12 D18 F16:F17 D13:D15 D25:D26 F22:F24 D60:D81 F82:F86 D89:D91 D87 D99:D102 F91:F96 D95:D97 F150:F154 D134:D137 D141:D144 F138:F142 F144:F148 D149:D155 D228:D242 F248:F250 D247:D252 F241:F246 D362 F359:F361 D355:D358 F363:F364 F255:F274 F306 F192:F222 D254:D255 D302:D305 D104:D105">
    <cfRule type="cellIs" dxfId="5834" priority="2927" stopIfTrue="1" operator="lessThan">
      <formula>$D$1/$D$1*50</formula>
    </cfRule>
    <cfRule type="cellIs" dxfId="5833" priority="2928" stopIfTrue="1" operator="between">
      <formula>$D$1/$D$1*50</formula>
      <formula>$D$1/$D$1*89</formula>
    </cfRule>
    <cfRule type="cellIs" dxfId="5832" priority="2929" stopIfTrue="1" operator="greaterThanOrEqual">
      <formula>$D$1/$D$1*90</formula>
    </cfRule>
  </conditionalFormatting>
  <conditionalFormatting sqref="E385:E420 E375:E377 G385:G423 G372:G377 E60:E61 G60:G61 G3:G6 E30:E58 E64:E69 E281:E283 G224:G226 E336 E180:E184 E228:E230 E91 G257:G274 E100:E101 G292:G294 E233:E237 E285:E293 E106:E116 E3:E7 G8:G11 E19 G280:G284 G298:G301 E295:E299 G118:G119 G122:G123 E122:E125 G126:G131 E132:E133 G159:G162 E156:E160 G341:G344 G354:G357 E350:E353 E348 G335:G339 E369 G347:G352 E340:E346 G29:G58 G20:G21 E26:E28 G64:G80 G251:G252 E186:E191 E162:E174 G176:G190 G366:G368 E365 G370 G228:G232 E9:E12 G18 E16:E17 G13:G15 G25:G26 E22:E24 E71:E81 G82:G94 E95:E96 E150:E154 G134:G137 G141:G144 E138:E142 E144:E148 G149:G155 G235:G239 E240 G241:G242 E248:E250 G247:G249 E243:E246 E362 G359:G361 E355:E358 G363:G364 G192:G222 E253:E256 E302:E306 G97:G105">
    <cfRule type="cellIs" dxfId="5831" priority="2930" stopIfTrue="1" operator="lessThan">
      <formula>$E$1/$E$1*22.5%</formula>
    </cfRule>
    <cfRule type="cellIs" dxfId="5830" priority="2931" stopIfTrue="1" operator="between">
      <formula>$E$1/$E$1*22.5%</formula>
      <formula>$E$1/$E$1*40.5%</formula>
    </cfRule>
    <cfRule type="cellIs" dxfId="5829" priority="2932" stopIfTrue="1" operator="greaterThanOrEqual">
      <formula>$E$1/$E$1*40.5%</formula>
    </cfRule>
  </conditionalFormatting>
  <conditionalFormatting sqref="H385:H423 H372:H377 H60:H61 H3:H6 H292:H293 H64:H69 H281:H283 H234:H238 H71:H80 H176:H184 H336 H187:H188 H298:H299 H193:H222 H224:H230 H91 H257:H274 H100:H101 H9:H11 H122:H163 H346 H355:H357 H350:H352 H348 H26:H58 H255 H241:H242 H248:H250">
    <cfRule type="cellIs" dxfId="5828" priority="2933" stopIfTrue="1" operator="lessThan">
      <formula>$E$1/$E$1*1%</formula>
    </cfRule>
    <cfRule type="cellIs" dxfId="5827" priority="2934" stopIfTrue="1" operator="between">
      <formula>$E$1/$E$1*1%</formula>
      <formula>$E$1/$E$1*9%</formula>
    </cfRule>
    <cfRule type="cellIs" dxfId="5826" priority="2935" stopIfTrue="1" operator="greaterThanOrEqual">
      <formula>$E$1/$E$1*10%</formula>
    </cfRule>
  </conditionalFormatting>
  <conditionalFormatting sqref="I385:I423 I372:I377 I60:I61 I257:I274 I224:I255 I3:I58 I176:I222 I122:I163">
    <cfRule type="cellIs" dxfId="5825" priority="2936" stopIfTrue="1" operator="lessThan">
      <formula>$E$1/$E$1*50%</formula>
    </cfRule>
    <cfRule type="cellIs" dxfId="5824" priority="2937" stopIfTrue="1" operator="between">
      <formula>$E$1/$E$1*50%</formula>
      <formula>$E$1/$E$1*89%</formula>
    </cfRule>
    <cfRule type="cellIs" dxfId="5823" priority="2938" stopIfTrue="1" operator="greaterThanOrEqual">
      <formula>$E$1/$E$1*13.5%</formula>
    </cfRule>
  </conditionalFormatting>
  <conditionalFormatting sqref="K1:M1 K3:M4 L230:M230 L2:M2 K30:M58 L292:M293 L307:M310 K60:M61 L281:M283 K224:M225 K235:M237 K71:M80 K176:M177 L336:M336 K180:M184 L178:M179 L226:M227 K187:M188 L298:M298 K193:M222 K228:M229 K64:M69 L62:M63 L5:M6 K91:M91 K257:M274 L371:M374 L286:M289 K100:M101 K9:M11 L164:M174 K122:M123 L120:M121 K162:M162 K159:M160 L331:M334 L341:M343 L355:M356 L345:M345 L350:M352 L348:M348 K26:M26 K144:M144 K141:M142 K150:M154 K248:M249 L312:M329">
    <cfRule type="cellIs" dxfId="5822" priority="2939" stopIfTrue="1" operator="lessThan">
      <formula>$K$1/$K$1*60%</formula>
    </cfRule>
    <cfRule type="cellIs" dxfId="5821" priority="2940" stopIfTrue="1" operator="between">
      <formula>$K$1/$K$1*60%</formula>
      <formula>$K$1/$K$1*89%</formula>
    </cfRule>
    <cfRule type="cellIs" dxfId="5820" priority="2941" stopIfTrue="1" operator="greaterThanOrEqual">
      <formula>$K$1/$K$1*90%</formula>
    </cfRule>
  </conditionalFormatting>
  <conditionalFormatting sqref="J1 J3:J4 J249 J193:J222 J30:J58 J60:J69 J224:J225 J235:J237 J71:J80 J176:J177 J180:J184 J228:J229 J91 J257:J274 J186:J188 J190">
    <cfRule type="cellIs" dxfId="5819" priority="2942" stopIfTrue="1" operator="lessThan">
      <formula>#REF!/#REF!*50%</formula>
    </cfRule>
    <cfRule type="cellIs" dxfId="5818" priority="2943" stopIfTrue="1" operator="between">
      <formula>#REF!/#REF!*50%</formula>
      <formula>#REF!/#REF!*89.9%</formula>
    </cfRule>
    <cfRule type="cellIs" dxfId="5817" priority="2944" stopIfTrue="1" operator="greaterThanOrEqual">
      <formula>#REF!/#REF!*13.5%</formula>
    </cfRule>
  </conditionalFormatting>
  <conditionalFormatting sqref="I1 G1 G3:G6 G249 G193:G222 G30:G58 G292:G293 I60:I63 G60:G62 G176:G179 G281:G283 G224:G226 G235:G237 G71:G80 G336 G351 G64:G69 G298:G299 G228:G230 G91 G257:G274 I257:I274 I224:I255 I3:I58 I176:I222">
    <cfRule type="cellIs" dxfId="5816" priority="2945" stopIfTrue="1" operator="lessThan">
      <formula>#REF!/#REF!*1%</formula>
    </cfRule>
    <cfRule type="cellIs" dxfId="5815" priority="2946" stopIfTrue="1" operator="between">
      <formula>#REF!/#REF!*1%</formula>
      <formula>#REF!/#REF!*4%</formula>
    </cfRule>
    <cfRule type="cellIs" dxfId="5814" priority="2947" stopIfTrue="1" operator="greaterThanOrEqual">
      <formula>#REF!/#REF!*5%</formula>
    </cfRule>
  </conditionalFormatting>
  <conditionalFormatting sqref="H1 E1:F1 H3:H6 E3:F6 E193:F222 E30:F58 H30:H58 E60:F62 H60:H69 E176:F179 E224:F226 F234:F238 E235:E237 H234:H238 H71:H80 E71:F80 H176:H184 E64:F69 E63 F187:F188 H187:H188 E180:G184 H193:H222 H224:H229 E228:F229 E91:F91 H91 H249:H250 E249:F249 E257:F274 H257:H274 G186:G190 E186:E190">
    <cfRule type="cellIs" dxfId="5813" priority="2948" stopIfTrue="1" operator="lessThan">
      <formula>#REF!/#REF!*11.2%</formula>
    </cfRule>
    <cfRule type="cellIs" dxfId="5812" priority="2949" stopIfTrue="1" operator="between">
      <formula>#REF!/#REF!*11.25%</formula>
      <formula>#REF!/#REF!*20.03%</formula>
    </cfRule>
    <cfRule type="cellIs" dxfId="5811" priority="2950" stopIfTrue="1" operator="greaterThanOrEqual">
      <formula>#REF!/#REF!*13.5%</formula>
    </cfRule>
  </conditionalFormatting>
  <conditionalFormatting sqref="N249 N1:N6 N30:N58 N60:N69 N235:N237 N71:N80 N176:N184 N187:N188 N193:N222 N224:N229 N91 N257:N274">
    <cfRule type="expression" dxfId="5810" priority="2951" stopIfTrue="1">
      <formula>F</formula>
    </cfRule>
    <cfRule type="expression" dxfId="5809" priority="2952" stopIfTrue="1">
      <formula>A</formula>
    </cfRule>
  </conditionalFormatting>
  <conditionalFormatting sqref="F64:F67 H64:H67 H73:H74 H69 F69 F71:F75 H71">
    <cfRule type="cellIs" dxfId="5808" priority="2921" stopIfTrue="1" operator="lessThan">
      <formula>#REF!/#REF!*11.2%</formula>
    </cfRule>
    <cfRule type="cellIs" dxfId="5807" priority="2922" stopIfTrue="1" operator="between">
      <formula>#REF!/#REF!*11.25%</formula>
      <formula>#REF!/#REF!*20.03%</formula>
    </cfRule>
    <cfRule type="cellIs" dxfId="5806" priority="2923" stopIfTrue="1" operator="greaterThanOrEqual">
      <formula>#REF!/#REF!*13.5%</formula>
    </cfRule>
  </conditionalFormatting>
  <conditionalFormatting sqref="K64 K235 K68 K3:K4 K230 K30:K58 K281:K283 K336 K351 K298 K257:K274">
    <cfRule type="cellIs" dxfId="5805" priority="2918" stopIfTrue="1" operator="lessThan">
      <formula>#REF!/#REF!*60%</formula>
    </cfRule>
    <cfRule type="cellIs" dxfId="5804" priority="2919" stopIfTrue="1" operator="between">
      <formula>#REF!/#REF!*60%</formula>
      <formula>#REF!/#REF!*89%</formula>
    </cfRule>
    <cfRule type="cellIs" dxfId="5803" priority="2920" stopIfTrue="1" operator="greaterThanOrEqual">
      <formula>#REF!/#REF!*90%</formula>
    </cfRule>
  </conditionalFormatting>
  <conditionalFormatting sqref="K74">
    <cfRule type="cellIs" dxfId="5802" priority="2915" stopIfTrue="1" operator="lessThan">
      <formula>#REF!/#REF!*60%</formula>
    </cfRule>
    <cfRule type="cellIs" dxfId="5801" priority="2916" stopIfTrue="1" operator="between">
      <formula>#REF!/#REF!*60%</formula>
      <formula>#REF!/#REF!*89%</formula>
    </cfRule>
    <cfRule type="cellIs" dxfId="5800" priority="2917" stopIfTrue="1" operator="greaterThanOrEqual">
      <formula>#REF!/#REF!*90%</formula>
    </cfRule>
  </conditionalFormatting>
  <conditionalFormatting sqref="D238">
    <cfRule type="cellIs" dxfId="5799" priority="2895" stopIfTrue="1" operator="lessThan">
      <formula>$D$1/$D$1*50</formula>
    </cfRule>
    <cfRule type="cellIs" dxfId="5798" priority="2896" stopIfTrue="1" operator="between">
      <formula>$D$1/$D$1*50</formula>
      <formula>$D$1/$D$1*89</formula>
    </cfRule>
    <cfRule type="cellIs" dxfId="5797" priority="2897" stopIfTrue="1" operator="greaterThanOrEqual">
      <formula>$D$1/$D$1*90</formula>
    </cfRule>
  </conditionalFormatting>
  <conditionalFormatting sqref="E238">
    <cfRule type="cellIs" dxfId="5796" priority="2898" stopIfTrue="1" operator="lessThan">
      <formula>$E$1/$E$1*22.5%</formula>
    </cfRule>
    <cfRule type="cellIs" dxfId="5795" priority="2899" stopIfTrue="1" operator="between">
      <formula>$E$1/$E$1*22.5%</formula>
      <formula>$E$1/$E$1*40.5%</formula>
    </cfRule>
    <cfRule type="cellIs" dxfId="5794" priority="2900" stopIfTrue="1" operator="greaterThanOrEqual">
      <formula>$E$1/$E$1*40.5%</formula>
    </cfRule>
  </conditionalFormatting>
  <conditionalFormatting sqref="K238:M238">
    <cfRule type="cellIs" dxfId="5793" priority="2901" stopIfTrue="1" operator="lessThan">
      <formula>$K$1/$K$1*60%</formula>
    </cfRule>
    <cfRule type="cellIs" dxfId="5792" priority="2902" stopIfTrue="1" operator="between">
      <formula>$K$1/$K$1*60%</formula>
      <formula>$K$1/$K$1*89%</formula>
    </cfRule>
    <cfRule type="cellIs" dxfId="5791" priority="2903" stopIfTrue="1" operator="greaterThanOrEqual">
      <formula>$K$1/$K$1*90%</formula>
    </cfRule>
  </conditionalFormatting>
  <conditionalFormatting sqref="J238">
    <cfRule type="cellIs" dxfId="5790" priority="2904" stopIfTrue="1" operator="lessThan">
      <formula>#REF!/#REF!*50%</formula>
    </cfRule>
    <cfRule type="cellIs" dxfId="5789" priority="2905" stopIfTrue="1" operator="between">
      <formula>#REF!/#REF!*50%</formula>
      <formula>#REF!/#REF!*89.9%</formula>
    </cfRule>
    <cfRule type="cellIs" dxfId="5788" priority="2906" stopIfTrue="1" operator="greaterThanOrEqual">
      <formula>#REF!/#REF!*13.5%</formula>
    </cfRule>
  </conditionalFormatting>
  <conditionalFormatting sqref="G238">
    <cfRule type="cellIs" dxfId="5787" priority="2907" stopIfTrue="1" operator="lessThan">
      <formula>#REF!/#REF!*1%</formula>
    </cfRule>
    <cfRule type="cellIs" dxfId="5786" priority="2908" stopIfTrue="1" operator="between">
      <formula>#REF!/#REF!*1%</formula>
      <formula>#REF!/#REF!*4%</formula>
    </cfRule>
    <cfRule type="cellIs" dxfId="5785" priority="2909" stopIfTrue="1" operator="greaterThanOrEqual">
      <formula>#REF!/#REF!*5%</formula>
    </cfRule>
  </conditionalFormatting>
  <conditionalFormatting sqref="E238:F238">
    <cfRule type="cellIs" dxfId="5784" priority="2910" stopIfTrue="1" operator="lessThan">
      <formula>#REF!/#REF!*11.2%</formula>
    </cfRule>
    <cfRule type="cellIs" dxfId="5783" priority="2911" stopIfTrue="1" operator="between">
      <formula>#REF!/#REF!*11.25%</formula>
      <formula>#REF!/#REF!*20.03%</formula>
    </cfRule>
    <cfRule type="cellIs" dxfId="5782" priority="2912" stopIfTrue="1" operator="greaterThanOrEqual">
      <formula>#REF!/#REF!*13.5%</formula>
    </cfRule>
  </conditionalFormatting>
  <conditionalFormatting sqref="N238">
    <cfRule type="expression" dxfId="5781" priority="2913" stopIfTrue="1">
      <formula>F</formula>
    </cfRule>
    <cfRule type="expression" dxfId="5780" priority="2914" stopIfTrue="1">
      <formula>A</formula>
    </cfRule>
  </conditionalFormatting>
  <conditionalFormatting sqref="K238 K292:K293 K180:K184 K187:K188">
    <cfRule type="cellIs" dxfId="5779" priority="2892" stopIfTrue="1" operator="lessThan">
      <formula>#REF!/#REF!*60%</formula>
    </cfRule>
    <cfRule type="cellIs" dxfId="5778" priority="2893" stopIfTrue="1" operator="between">
      <formula>#REF!/#REF!*60%</formula>
      <formula>#REF!/#REF!*89%</formula>
    </cfRule>
    <cfRule type="cellIs" dxfId="5777" priority="2894" stopIfTrue="1" operator="greaterThanOrEqual">
      <formula>#REF!/#REF!*90%</formula>
    </cfRule>
  </conditionalFormatting>
  <conditionalFormatting sqref="D249">
    <cfRule type="cellIs" dxfId="5776" priority="2889" stopIfTrue="1" operator="lessThan">
      <formula>$D$1/$D$1*50</formula>
    </cfRule>
    <cfRule type="cellIs" dxfId="5775" priority="2890" stopIfTrue="1" operator="between">
      <formula>$D$1/$D$1*50</formula>
      <formula>$D$1/$D$1*89</formula>
    </cfRule>
    <cfRule type="cellIs" dxfId="5774" priority="2891" stopIfTrue="1" operator="greaterThanOrEqual">
      <formula>$D$1/$D$1*90</formula>
    </cfRule>
  </conditionalFormatting>
  <conditionalFormatting sqref="K77">
    <cfRule type="cellIs" dxfId="5773" priority="2886" stopIfTrue="1" operator="lessThan">
      <formula>#REF!/#REF!*60%</formula>
    </cfRule>
    <cfRule type="cellIs" dxfId="5772" priority="2887" stopIfTrue="1" operator="between">
      <formula>#REF!/#REF!*60%</formula>
      <formula>#REF!/#REF!*89%</formula>
    </cfRule>
    <cfRule type="cellIs" dxfId="5771" priority="2888" stopIfTrue="1" operator="greaterThanOrEqual">
      <formula>#REF!/#REF!*90%</formula>
    </cfRule>
  </conditionalFormatting>
  <conditionalFormatting sqref="K75:K76">
    <cfRule type="cellIs" dxfId="5770" priority="2883" stopIfTrue="1" operator="lessThan">
      <formula>#REF!/#REF!*60%</formula>
    </cfRule>
    <cfRule type="cellIs" dxfId="5769" priority="2884" stopIfTrue="1" operator="between">
      <formula>#REF!/#REF!*60%</formula>
      <formula>#REF!/#REF!*89%</formula>
    </cfRule>
    <cfRule type="cellIs" dxfId="5768" priority="2885" stopIfTrue="1" operator="greaterThanOrEqual">
      <formula>#REF!/#REF!*90%</formula>
    </cfRule>
  </conditionalFormatting>
  <conditionalFormatting sqref="K78:K80">
    <cfRule type="cellIs" dxfId="5767" priority="2880" stopIfTrue="1" operator="lessThan">
      <formula>#REF!/#REF!*60%</formula>
    </cfRule>
    <cfRule type="cellIs" dxfId="5766" priority="2881" stopIfTrue="1" operator="between">
      <formula>#REF!/#REF!*60%</formula>
      <formula>#REF!/#REF!*89%</formula>
    </cfRule>
    <cfRule type="cellIs" dxfId="5765" priority="2882" stopIfTrue="1" operator="greaterThanOrEqual">
      <formula>#REF!/#REF!*90%</formula>
    </cfRule>
  </conditionalFormatting>
  <conditionalFormatting sqref="K91">
    <cfRule type="cellIs" dxfId="5764" priority="2877" stopIfTrue="1" operator="lessThan">
      <formula>#REF!/#REF!*60%</formula>
    </cfRule>
    <cfRule type="cellIs" dxfId="5763" priority="2878" stopIfTrue="1" operator="between">
      <formula>#REF!/#REF!*60%</formula>
      <formula>#REF!/#REF!*89%</formula>
    </cfRule>
    <cfRule type="cellIs" dxfId="5762" priority="2879" stopIfTrue="1" operator="greaterThanOrEqual">
      <formula>#REF!/#REF!*90%</formula>
    </cfRule>
  </conditionalFormatting>
  <conditionalFormatting sqref="F79">
    <cfRule type="cellIs" dxfId="5761" priority="2874" stopIfTrue="1" operator="lessThan">
      <formula>#REF!/#REF!*11.2%</formula>
    </cfRule>
    <cfRule type="cellIs" dxfId="5760" priority="2875" stopIfTrue="1" operator="between">
      <formula>#REF!/#REF!*11.25%</formula>
      <formula>#REF!/#REF!*20.03%</formula>
    </cfRule>
    <cfRule type="cellIs" dxfId="5759" priority="2876" stopIfTrue="1" operator="greaterThanOrEqual">
      <formula>#REF!/#REF!*13.5%</formula>
    </cfRule>
  </conditionalFormatting>
  <conditionalFormatting sqref="D290:D291">
    <cfRule type="cellIs" dxfId="5758" priority="2859" stopIfTrue="1" operator="lessThan">
      <formula>$D$1/$D$1*50</formula>
    </cfRule>
    <cfRule type="cellIs" dxfId="5757" priority="2860" stopIfTrue="1" operator="between">
      <formula>$D$1/$D$1*50</formula>
      <formula>$D$1/$D$1*89</formula>
    </cfRule>
    <cfRule type="cellIs" dxfId="5756" priority="2861" stopIfTrue="1" operator="greaterThanOrEqual">
      <formula>$D$1/$D$1*90</formula>
    </cfRule>
  </conditionalFormatting>
  <conditionalFormatting sqref="G286:G291">
    <cfRule type="cellIs" dxfId="5755" priority="2862" stopIfTrue="1" operator="lessThan">
      <formula>$E$1/$E$1*22.5%</formula>
    </cfRule>
    <cfRule type="cellIs" dxfId="5754" priority="2863" stopIfTrue="1" operator="between">
      <formula>$E$1/$E$1*22.5%</formula>
      <formula>$E$1/$E$1*40.5%</formula>
    </cfRule>
    <cfRule type="cellIs" dxfId="5753" priority="2864" stopIfTrue="1" operator="greaterThanOrEqual">
      <formula>$E$1/$E$1*40.5%</formula>
    </cfRule>
  </conditionalFormatting>
  <conditionalFormatting sqref="H290:H291">
    <cfRule type="cellIs" dxfId="5752" priority="2865" stopIfTrue="1" operator="lessThan">
      <formula>$E$1/$E$1*1%</formula>
    </cfRule>
    <cfRule type="cellIs" dxfId="5751" priority="2866" stopIfTrue="1" operator="between">
      <formula>$E$1/$E$1*1%</formula>
      <formula>$E$1/$E$1*9%</formula>
    </cfRule>
    <cfRule type="cellIs" dxfId="5750" priority="2867" stopIfTrue="1" operator="greaterThanOrEqual">
      <formula>$E$1/$E$1*10%</formula>
    </cfRule>
  </conditionalFormatting>
  <conditionalFormatting sqref="L290:M291">
    <cfRule type="cellIs" dxfId="5749" priority="2868" stopIfTrue="1" operator="lessThan">
      <formula>$K$1/$K$1*60%</formula>
    </cfRule>
    <cfRule type="cellIs" dxfId="5748" priority="2869" stopIfTrue="1" operator="between">
      <formula>$K$1/$K$1*60%</formula>
      <formula>$K$1/$K$1*89%</formula>
    </cfRule>
    <cfRule type="cellIs" dxfId="5747" priority="2870" stopIfTrue="1" operator="greaterThanOrEqual">
      <formula>$K$1/$K$1*90%</formula>
    </cfRule>
  </conditionalFormatting>
  <conditionalFormatting sqref="G286:G291">
    <cfRule type="cellIs" dxfId="5746" priority="2871" stopIfTrue="1" operator="lessThan">
      <formula>#REF!/#REF!*1%</formula>
    </cfRule>
    <cfRule type="cellIs" dxfId="5745" priority="2872" stopIfTrue="1" operator="between">
      <formula>#REF!/#REF!*1%</formula>
      <formula>#REF!/#REF!*4%</formula>
    </cfRule>
    <cfRule type="cellIs" dxfId="5744" priority="2873" stopIfTrue="1" operator="greaterThanOrEqual">
      <formula>#REF!/#REF!*5%</formula>
    </cfRule>
  </conditionalFormatting>
  <conditionalFormatting sqref="K291">
    <cfRule type="cellIs" dxfId="5743" priority="2856" stopIfTrue="1" operator="lessThan">
      <formula>#REF!/#REF!*60%</formula>
    </cfRule>
    <cfRule type="cellIs" dxfId="5742" priority="2857" stopIfTrue="1" operator="between">
      <formula>#REF!/#REF!*60%</formula>
      <formula>#REF!/#REF!*89%</formula>
    </cfRule>
    <cfRule type="cellIs" dxfId="5741" priority="2858" stopIfTrue="1" operator="greaterThanOrEqual">
      <formula>#REF!/#REF!*90%</formula>
    </cfRule>
  </conditionalFormatting>
  <conditionalFormatting sqref="K290">
    <cfRule type="cellIs" dxfId="5740" priority="2853" stopIfTrue="1" operator="lessThan">
      <formula>#REF!/#REF!*60%</formula>
    </cfRule>
    <cfRule type="cellIs" dxfId="5739" priority="2854" stopIfTrue="1" operator="between">
      <formula>#REF!/#REF!*60%</formula>
      <formula>#REF!/#REF!*89%</formula>
    </cfRule>
    <cfRule type="cellIs" dxfId="5738" priority="2855" stopIfTrue="1" operator="greaterThanOrEqual">
      <formula>#REF!/#REF!*90%</formula>
    </cfRule>
  </conditionalFormatting>
  <conditionalFormatting sqref="K286:K289">
    <cfRule type="cellIs" dxfId="5737" priority="2841" stopIfTrue="1" operator="lessThan">
      <formula>#REF!/#REF!*60%</formula>
    </cfRule>
    <cfRule type="cellIs" dxfId="5736" priority="2842" stopIfTrue="1" operator="between">
      <formula>#REF!/#REF!*60%</formula>
      <formula>#REF!/#REF!*89%</formula>
    </cfRule>
    <cfRule type="cellIs" dxfId="5735" priority="2843" stopIfTrue="1" operator="greaterThanOrEqual">
      <formula>#REF!/#REF!*90%</formula>
    </cfRule>
  </conditionalFormatting>
  <conditionalFormatting sqref="D286:D289">
    <cfRule type="cellIs" dxfId="5734" priority="2844" stopIfTrue="1" operator="lessThan">
      <formula>$D$1/$D$1*50</formula>
    </cfRule>
    <cfRule type="cellIs" dxfId="5733" priority="2845" stopIfTrue="1" operator="between">
      <formula>$D$1/$D$1*50</formula>
      <formula>$D$1/$D$1*89</formula>
    </cfRule>
    <cfRule type="cellIs" dxfId="5732" priority="2846" stopIfTrue="1" operator="greaterThanOrEqual">
      <formula>$D$1/$D$1*90</formula>
    </cfRule>
  </conditionalFormatting>
  <conditionalFormatting sqref="H286:H289">
    <cfRule type="cellIs" dxfId="5731" priority="2847" stopIfTrue="1" operator="lessThan">
      <formula>$E$1/$E$1*1%</formula>
    </cfRule>
    <cfRule type="cellIs" dxfId="5730" priority="2848" stopIfTrue="1" operator="between">
      <formula>$E$1/$E$1*1%</formula>
      <formula>$E$1/$E$1*9%</formula>
    </cfRule>
    <cfRule type="cellIs" dxfId="5729" priority="2849" stopIfTrue="1" operator="greaterThanOrEqual">
      <formula>$E$1/$E$1*10%</formula>
    </cfRule>
  </conditionalFormatting>
  <conditionalFormatting sqref="L276:M279">
    <cfRule type="cellIs" dxfId="5728" priority="2850" stopIfTrue="1" operator="lessThan">
      <formula>$K$1/$K$1*60%</formula>
    </cfRule>
    <cfRule type="cellIs" dxfId="5727" priority="2851" stopIfTrue="1" operator="between">
      <formula>$K$1/$K$1*60%</formula>
      <formula>$K$1/$K$1*89%</formula>
    </cfRule>
    <cfRule type="cellIs" dxfId="5726" priority="2852" stopIfTrue="1" operator="greaterThanOrEqual">
      <formula>$K$1/$K$1*90%</formula>
    </cfRule>
  </conditionalFormatting>
  <conditionalFormatting sqref="K72">
    <cfRule type="cellIs" dxfId="5725" priority="2838" stopIfTrue="1" operator="lessThan">
      <formula>#REF!/#REF!*60%</formula>
    </cfRule>
    <cfRule type="cellIs" dxfId="5724" priority="2839" stopIfTrue="1" operator="between">
      <formula>#REF!/#REF!*60%</formula>
      <formula>#REF!/#REF!*89%</formula>
    </cfRule>
    <cfRule type="cellIs" dxfId="5723" priority="2840" stopIfTrue="1" operator="greaterThanOrEqual">
      <formula>#REF!/#REF!*90%</formula>
    </cfRule>
  </conditionalFormatting>
  <conditionalFormatting sqref="H72">
    <cfRule type="cellIs" dxfId="5722" priority="2835" stopIfTrue="1" operator="lessThan">
      <formula>#REF!/#REF!*11.2%</formula>
    </cfRule>
    <cfRule type="cellIs" dxfId="5721" priority="2836" stopIfTrue="1" operator="between">
      <formula>#REF!/#REF!*11.25%</formula>
      <formula>#REF!/#REF!*20.03%</formula>
    </cfRule>
    <cfRule type="cellIs" dxfId="5720" priority="2837" stopIfTrue="1" operator="greaterThanOrEqual">
      <formula>#REF!/#REF!*13.5%</formula>
    </cfRule>
  </conditionalFormatting>
  <conditionalFormatting sqref="D234">
    <cfRule type="cellIs" dxfId="5719" priority="2815" stopIfTrue="1" operator="lessThan">
      <formula>$D$1/$D$1*50</formula>
    </cfRule>
    <cfRule type="cellIs" dxfId="5718" priority="2816" stopIfTrue="1" operator="between">
      <formula>$D$1/$D$1*50</formula>
      <formula>$D$1/$D$1*89</formula>
    </cfRule>
    <cfRule type="cellIs" dxfId="5717" priority="2817" stopIfTrue="1" operator="greaterThanOrEqual">
      <formula>$D$1/$D$1*90</formula>
    </cfRule>
  </conditionalFormatting>
  <conditionalFormatting sqref="G234">
    <cfRule type="cellIs" dxfId="5716" priority="2818" stopIfTrue="1" operator="lessThan">
      <formula>$E$1/$E$1*22.5%</formula>
    </cfRule>
    <cfRule type="cellIs" dxfId="5715" priority="2819" stopIfTrue="1" operator="between">
      <formula>$E$1/$E$1*22.5%</formula>
      <formula>$E$1/$E$1*40.5%</formula>
    </cfRule>
    <cfRule type="cellIs" dxfId="5714" priority="2820" stopIfTrue="1" operator="greaterThanOrEqual">
      <formula>$E$1/$E$1*40.5%</formula>
    </cfRule>
  </conditionalFormatting>
  <conditionalFormatting sqref="K234:M234">
    <cfRule type="cellIs" dxfId="5713" priority="2821" stopIfTrue="1" operator="lessThan">
      <formula>$K$1/$K$1*60%</formula>
    </cfRule>
    <cfRule type="cellIs" dxfId="5712" priority="2822" stopIfTrue="1" operator="between">
      <formula>$K$1/$K$1*60%</formula>
      <formula>$K$1/$K$1*89%</formula>
    </cfRule>
    <cfRule type="cellIs" dxfId="5711" priority="2823" stopIfTrue="1" operator="greaterThanOrEqual">
      <formula>$K$1/$K$1*90%</formula>
    </cfRule>
  </conditionalFormatting>
  <conditionalFormatting sqref="J234">
    <cfRule type="cellIs" dxfId="5710" priority="2824" stopIfTrue="1" operator="lessThan">
      <formula>#REF!/#REF!*50%</formula>
    </cfRule>
    <cfRule type="cellIs" dxfId="5709" priority="2825" stopIfTrue="1" operator="between">
      <formula>#REF!/#REF!*50%</formula>
      <formula>#REF!/#REF!*89.9%</formula>
    </cfRule>
    <cfRule type="cellIs" dxfId="5708" priority="2826" stopIfTrue="1" operator="greaterThanOrEqual">
      <formula>#REF!/#REF!*13.5%</formula>
    </cfRule>
  </conditionalFormatting>
  <conditionalFormatting sqref="G234">
    <cfRule type="cellIs" dxfId="5707" priority="2827" stopIfTrue="1" operator="lessThan">
      <formula>#REF!/#REF!*1%</formula>
    </cfRule>
    <cfRule type="cellIs" dxfId="5706" priority="2828" stopIfTrue="1" operator="between">
      <formula>#REF!/#REF!*1%</formula>
      <formula>#REF!/#REF!*4%</formula>
    </cfRule>
    <cfRule type="cellIs" dxfId="5705" priority="2829" stopIfTrue="1" operator="greaterThanOrEqual">
      <formula>#REF!/#REF!*5%</formula>
    </cfRule>
  </conditionalFormatting>
  <conditionalFormatting sqref="E234:F234">
    <cfRule type="cellIs" dxfId="5704" priority="2830" stopIfTrue="1" operator="lessThan">
      <formula>#REF!/#REF!*11.2%</formula>
    </cfRule>
    <cfRule type="cellIs" dxfId="5703" priority="2831" stopIfTrue="1" operator="between">
      <formula>#REF!/#REF!*11.25%</formula>
      <formula>#REF!/#REF!*20.03%</formula>
    </cfRule>
    <cfRule type="cellIs" dxfId="5702" priority="2832" stopIfTrue="1" operator="greaterThanOrEqual">
      <formula>#REF!/#REF!*13.5%</formula>
    </cfRule>
  </conditionalFormatting>
  <conditionalFormatting sqref="N234">
    <cfRule type="expression" dxfId="5701" priority="2833" stopIfTrue="1">
      <formula>F</formula>
    </cfRule>
    <cfRule type="expression" dxfId="5700" priority="2834" stopIfTrue="1">
      <formula>A</formula>
    </cfRule>
  </conditionalFormatting>
  <conditionalFormatting sqref="K234">
    <cfRule type="cellIs" dxfId="5699" priority="2812" stopIfTrue="1" operator="lessThan">
      <formula>#REF!/#REF!*60%</formula>
    </cfRule>
    <cfRule type="cellIs" dxfId="5698" priority="2813" stopIfTrue="1" operator="between">
      <formula>#REF!/#REF!*60%</formula>
      <formula>#REF!/#REF!*89%</formula>
    </cfRule>
    <cfRule type="cellIs" dxfId="5697" priority="2814" stopIfTrue="1" operator="greaterThanOrEqual">
      <formula>#REF!/#REF!*90%</formula>
    </cfRule>
  </conditionalFormatting>
  <conditionalFormatting sqref="F236">
    <cfRule type="cellIs" dxfId="5696" priority="2806" stopIfTrue="1" operator="lessThan">
      <formula>$D$1/$D$1*50</formula>
    </cfRule>
    <cfRule type="cellIs" dxfId="5695" priority="2807" stopIfTrue="1" operator="between">
      <formula>$D$1/$D$1*50</formula>
      <formula>$D$1/$D$1*89</formula>
    </cfRule>
    <cfRule type="cellIs" dxfId="5694" priority="2808" stopIfTrue="1" operator="greaterThanOrEqual">
      <formula>$D$1/$D$1*90</formula>
    </cfRule>
  </conditionalFormatting>
  <conditionalFormatting sqref="F236">
    <cfRule type="cellIs" dxfId="5693" priority="2809" stopIfTrue="1" operator="lessThan">
      <formula>#REF!/#REF!*11.2%</formula>
    </cfRule>
    <cfRule type="cellIs" dxfId="5692" priority="2810" stopIfTrue="1" operator="between">
      <formula>#REF!/#REF!*11.25%</formula>
      <formula>#REF!/#REF!*20.03%</formula>
    </cfRule>
    <cfRule type="cellIs" dxfId="5691" priority="2811" stopIfTrue="1" operator="greaterThanOrEqual">
      <formula>#REF!/#REF!*13.5%</formula>
    </cfRule>
  </conditionalFormatting>
  <conditionalFormatting sqref="F296">
    <cfRule type="cellIs" dxfId="5690" priority="2715" stopIfTrue="1" operator="lessThan">
      <formula>$D$1/$D$1*50</formula>
    </cfRule>
    <cfRule type="cellIs" dxfId="5689" priority="2716" stopIfTrue="1" operator="between">
      <formula>$D$1/$D$1*50</formula>
      <formula>$D$1/$D$1*89</formula>
    </cfRule>
    <cfRule type="cellIs" dxfId="5688" priority="2717" stopIfTrue="1" operator="greaterThanOrEqual">
      <formula>$D$1/$D$1*90</formula>
    </cfRule>
  </conditionalFormatting>
  <conditionalFormatting sqref="G296">
    <cfRule type="cellIs" dxfId="5687" priority="2718" stopIfTrue="1" operator="lessThan">
      <formula>$E$1/$E$1*22.5%</formula>
    </cfRule>
    <cfRule type="cellIs" dxfId="5686" priority="2719" stopIfTrue="1" operator="between">
      <formula>$E$1/$E$1*22.5%</formula>
      <formula>$E$1/$E$1*40.5%</formula>
    </cfRule>
    <cfRule type="cellIs" dxfId="5685" priority="2720" stopIfTrue="1" operator="greaterThanOrEqual">
      <formula>$E$1/$E$1*40.5%</formula>
    </cfRule>
  </conditionalFormatting>
  <conditionalFormatting sqref="H296">
    <cfRule type="cellIs" dxfId="5684" priority="2721" stopIfTrue="1" operator="lessThan">
      <formula>$E$1/$E$1*1%</formula>
    </cfRule>
    <cfRule type="cellIs" dxfId="5683" priority="2722" stopIfTrue="1" operator="between">
      <formula>$E$1/$E$1*1%</formula>
      <formula>$E$1/$E$1*9%</formula>
    </cfRule>
    <cfRule type="cellIs" dxfId="5682" priority="2723" stopIfTrue="1" operator="greaterThanOrEqual">
      <formula>$E$1/$E$1*10%</formula>
    </cfRule>
  </conditionalFormatting>
  <conditionalFormatting sqref="G296">
    <cfRule type="cellIs" dxfId="5681" priority="2724" stopIfTrue="1" operator="lessThan">
      <formula>#REF!/#REF!*1%</formula>
    </cfRule>
    <cfRule type="cellIs" dxfId="5680" priority="2725" stopIfTrue="1" operator="between">
      <formula>#REF!/#REF!*1%</formula>
      <formula>#REF!/#REF!*4%</formula>
    </cfRule>
    <cfRule type="cellIs" dxfId="5679" priority="2726" stopIfTrue="1" operator="greaterThanOrEqual">
      <formula>#REF!/#REF!*5%</formula>
    </cfRule>
  </conditionalFormatting>
  <conditionalFormatting sqref="F105">
    <cfRule type="cellIs" dxfId="5678" priority="2751" stopIfTrue="1" operator="lessThan">
      <formula>$D$1/$D$1*50</formula>
    </cfRule>
    <cfRule type="cellIs" dxfId="5677" priority="2752" stopIfTrue="1" operator="between">
      <formula>$D$1/$D$1*50</formula>
      <formula>$D$1/$D$1*89</formula>
    </cfRule>
    <cfRule type="cellIs" dxfId="5676" priority="2753" stopIfTrue="1" operator="greaterThanOrEqual">
      <formula>$D$1/$D$1*90</formula>
    </cfRule>
  </conditionalFormatting>
  <conditionalFormatting sqref="E105">
    <cfRule type="cellIs" dxfId="5675" priority="2754" stopIfTrue="1" operator="lessThan">
      <formula>$E$1/$E$1*22.5%</formula>
    </cfRule>
    <cfRule type="cellIs" dxfId="5674" priority="2755" stopIfTrue="1" operator="between">
      <formula>$E$1/$E$1*22.5%</formula>
      <formula>$E$1/$E$1*40.5%</formula>
    </cfRule>
    <cfRule type="cellIs" dxfId="5673" priority="2756" stopIfTrue="1" operator="greaterThanOrEqual">
      <formula>$E$1/$E$1*40.5%</formula>
    </cfRule>
  </conditionalFormatting>
  <conditionalFormatting sqref="H105">
    <cfRule type="cellIs" dxfId="5672" priority="2757" stopIfTrue="1" operator="lessThan">
      <formula>$E$1/$E$1*1%</formula>
    </cfRule>
    <cfRule type="cellIs" dxfId="5671" priority="2758" stopIfTrue="1" operator="between">
      <formula>$E$1/$E$1*1%</formula>
      <formula>$E$1/$E$1*9%</formula>
    </cfRule>
    <cfRule type="cellIs" dxfId="5670" priority="2759" stopIfTrue="1" operator="greaterThanOrEqual">
      <formula>$E$1/$E$1*10%</formula>
    </cfRule>
  </conditionalFormatting>
  <conditionalFormatting sqref="K105:M105">
    <cfRule type="cellIs" dxfId="5669" priority="2760" stopIfTrue="1" operator="lessThan">
      <formula>$K$1/$K$1*60%</formula>
    </cfRule>
    <cfRule type="cellIs" dxfId="5668" priority="2761" stopIfTrue="1" operator="between">
      <formula>$K$1/$K$1*60%</formula>
      <formula>$K$1/$K$1*89%</formula>
    </cfRule>
    <cfRule type="cellIs" dxfId="5667" priority="2762" stopIfTrue="1" operator="greaterThanOrEqual">
      <formula>$K$1/$K$1*90%</formula>
    </cfRule>
  </conditionalFormatting>
  <conditionalFormatting sqref="J105">
    <cfRule type="cellIs" dxfId="5666" priority="2763" stopIfTrue="1" operator="lessThan">
      <formula>#REF!/#REF!*50%</formula>
    </cfRule>
    <cfRule type="cellIs" dxfId="5665" priority="2764" stopIfTrue="1" operator="between">
      <formula>#REF!/#REF!*50%</formula>
      <formula>#REF!/#REF!*89.9%</formula>
    </cfRule>
    <cfRule type="cellIs" dxfId="5664" priority="2765" stopIfTrue="1" operator="greaterThanOrEqual">
      <formula>#REF!/#REF!*13.5%</formula>
    </cfRule>
  </conditionalFormatting>
  <conditionalFormatting sqref="G105">
    <cfRule type="cellIs" dxfId="5663" priority="2766" stopIfTrue="1" operator="lessThan">
      <formula>#REF!/#REF!*1%</formula>
    </cfRule>
    <cfRule type="cellIs" dxfId="5662" priority="2767" stopIfTrue="1" operator="between">
      <formula>#REF!/#REF!*1%</formula>
      <formula>#REF!/#REF!*4%</formula>
    </cfRule>
    <cfRule type="cellIs" dxfId="5661" priority="2768" stopIfTrue="1" operator="greaterThanOrEqual">
      <formula>#REF!/#REF!*5%</formula>
    </cfRule>
  </conditionalFormatting>
  <conditionalFormatting sqref="H105 E105:F105">
    <cfRule type="cellIs" dxfId="5660" priority="2769" stopIfTrue="1" operator="lessThan">
      <formula>#REF!/#REF!*11.2%</formula>
    </cfRule>
    <cfRule type="cellIs" dxfId="5659" priority="2770" stopIfTrue="1" operator="between">
      <formula>#REF!/#REF!*11.25%</formula>
      <formula>#REF!/#REF!*20.03%</formula>
    </cfRule>
    <cfRule type="cellIs" dxfId="5658" priority="2771" stopIfTrue="1" operator="greaterThanOrEqual">
      <formula>#REF!/#REF!*13.5%</formula>
    </cfRule>
  </conditionalFormatting>
  <conditionalFormatting sqref="N105">
    <cfRule type="expression" dxfId="5657" priority="2772" stopIfTrue="1">
      <formula>F</formula>
    </cfRule>
    <cfRule type="expression" dxfId="5656" priority="2773" stopIfTrue="1">
      <formula>A</formula>
    </cfRule>
  </conditionalFormatting>
  <conditionalFormatting sqref="D92:D94">
    <cfRule type="cellIs" dxfId="5655" priority="2783" stopIfTrue="1" operator="lessThan">
      <formula>$D$1/$D$1*50</formula>
    </cfRule>
    <cfRule type="cellIs" dxfId="5654" priority="2784" stopIfTrue="1" operator="between">
      <formula>$D$1/$D$1*50</formula>
      <formula>$D$1/$D$1*89</formula>
    </cfRule>
    <cfRule type="cellIs" dxfId="5653" priority="2785" stopIfTrue="1" operator="greaterThanOrEqual">
      <formula>$D$1/$D$1*90</formula>
    </cfRule>
  </conditionalFormatting>
  <conditionalFormatting sqref="E92:E94">
    <cfRule type="cellIs" dxfId="5652" priority="2786" stopIfTrue="1" operator="lessThan">
      <formula>$E$1/$E$1*22.5%</formula>
    </cfRule>
    <cfRule type="cellIs" dxfId="5651" priority="2787" stopIfTrue="1" operator="between">
      <formula>$E$1/$E$1*22.5%</formula>
      <formula>$E$1/$E$1*40.5%</formula>
    </cfRule>
    <cfRule type="cellIs" dxfId="5650" priority="2788" stopIfTrue="1" operator="greaterThanOrEqual">
      <formula>$E$1/$E$1*40.5%</formula>
    </cfRule>
  </conditionalFormatting>
  <conditionalFormatting sqref="H92:H94">
    <cfRule type="cellIs" dxfId="5649" priority="2789" stopIfTrue="1" operator="lessThan">
      <formula>$E$1/$E$1*1%</formula>
    </cfRule>
    <cfRule type="cellIs" dxfId="5648" priority="2790" stopIfTrue="1" operator="between">
      <formula>$E$1/$E$1*1%</formula>
      <formula>$E$1/$E$1*9%</formula>
    </cfRule>
    <cfRule type="cellIs" dxfId="5647" priority="2791" stopIfTrue="1" operator="greaterThanOrEqual">
      <formula>$E$1/$E$1*10%</formula>
    </cfRule>
  </conditionalFormatting>
  <conditionalFormatting sqref="K92:M94">
    <cfRule type="cellIs" dxfId="5646" priority="2792" stopIfTrue="1" operator="lessThan">
      <formula>$K$1/$K$1*60%</formula>
    </cfRule>
    <cfRule type="cellIs" dxfId="5645" priority="2793" stopIfTrue="1" operator="between">
      <formula>$K$1/$K$1*60%</formula>
      <formula>$K$1/$K$1*89%</formula>
    </cfRule>
    <cfRule type="cellIs" dxfId="5644" priority="2794" stopIfTrue="1" operator="greaterThanOrEqual">
      <formula>$K$1/$K$1*90%</formula>
    </cfRule>
  </conditionalFormatting>
  <conditionalFormatting sqref="J92:J94 J100:J101">
    <cfRule type="cellIs" dxfId="5643" priority="2795" stopIfTrue="1" operator="lessThan">
      <formula>#REF!/#REF!*50%</formula>
    </cfRule>
    <cfRule type="cellIs" dxfId="5642" priority="2796" stopIfTrue="1" operator="between">
      <formula>#REF!/#REF!*50%</formula>
      <formula>#REF!/#REF!*89.9%</formula>
    </cfRule>
    <cfRule type="cellIs" dxfId="5641" priority="2797" stopIfTrue="1" operator="greaterThanOrEqual">
      <formula>#REF!/#REF!*13.5%</formula>
    </cfRule>
  </conditionalFormatting>
  <conditionalFormatting sqref="G92:G94 G100:G101">
    <cfRule type="cellIs" dxfId="5640" priority="2798" stopIfTrue="1" operator="lessThan">
      <formula>#REF!/#REF!*1%</formula>
    </cfRule>
    <cfRule type="cellIs" dxfId="5639" priority="2799" stopIfTrue="1" operator="between">
      <formula>#REF!/#REF!*1%</formula>
      <formula>#REF!/#REF!*4%</formula>
    </cfRule>
    <cfRule type="cellIs" dxfId="5638" priority="2800" stopIfTrue="1" operator="greaterThanOrEqual">
      <formula>#REF!/#REF!*5%</formula>
    </cfRule>
  </conditionalFormatting>
  <conditionalFormatting sqref="H92:H94 E92:F94 E100:F101 H100:H101">
    <cfRule type="cellIs" dxfId="5637" priority="2801" stopIfTrue="1" operator="lessThan">
      <formula>#REF!/#REF!*11.2%</formula>
    </cfRule>
    <cfRule type="cellIs" dxfId="5636" priority="2802" stopIfTrue="1" operator="between">
      <formula>#REF!/#REF!*11.25%</formula>
      <formula>#REF!/#REF!*20.03%</formula>
    </cfRule>
    <cfRule type="cellIs" dxfId="5635" priority="2803" stopIfTrue="1" operator="greaterThanOrEqual">
      <formula>#REF!/#REF!*13.5%</formula>
    </cfRule>
  </conditionalFormatting>
  <conditionalFormatting sqref="N92:N94 N100:N101">
    <cfRule type="expression" dxfId="5634" priority="2804" stopIfTrue="1">
      <formula>F</formula>
    </cfRule>
    <cfRule type="expression" dxfId="5633" priority="2805" stopIfTrue="1">
      <formula>A</formula>
    </cfRule>
  </conditionalFormatting>
  <conditionalFormatting sqref="F93">
    <cfRule type="cellIs" dxfId="5632" priority="2780" stopIfTrue="1" operator="lessThan">
      <formula>#REF!/#REF!*11.2%</formula>
    </cfRule>
    <cfRule type="cellIs" dxfId="5631" priority="2781" stopIfTrue="1" operator="between">
      <formula>#REF!/#REF!*11.25%</formula>
      <formula>#REF!/#REF!*20.03%</formula>
    </cfRule>
    <cfRule type="cellIs" dxfId="5630" priority="2782" stopIfTrue="1" operator="greaterThanOrEqual">
      <formula>#REF!/#REF!*13.5%</formula>
    </cfRule>
  </conditionalFormatting>
  <conditionalFormatting sqref="K92 K94 K100:K101">
    <cfRule type="cellIs" dxfId="5629" priority="2777" stopIfTrue="1" operator="lessThan">
      <formula>#REF!/#REF!*60%</formula>
    </cfRule>
    <cfRule type="cellIs" dxfId="5628" priority="2778" stopIfTrue="1" operator="between">
      <formula>#REF!/#REF!*60%</formula>
      <formula>#REF!/#REF!*89%</formula>
    </cfRule>
    <cfRule type="cellIs" dxfId="5627" priority="2779" stopIfTrue="1" operator="greaterThanOrEqual">
      <formula>#REF!/#REF!*90%</formula>
    </cfRule>
  </conditionalFormatting>
  <conditionalFormatting sqref="F92">
    <cfRule type="cellIs" dxfId="5626" priority="2774" stopIfTrue="1" operator="lessThan">
      <formula>#REF!/#REF!*11.2%</formula>
    </cfRule>
    <cfRule type="cellIs" dxfId="5625" priority="2775" stopIfTrue="1" operator="between">
      <formula>#REF!/#REF!*11.25%</formula>
      <formula>#REF!/#REF!*20.03%</formula>
    </cfRule>
    <cfRule type="cellIs" dxfId="5624" priority="2776" stopIfTrue="1" operator="greaterThanOrEqual">
      <formula>#REF!/#REF!*13.5%</formula>
    </cfRule>
  </conditionalFormatting>
  <conditionalFormatting sqref="K105">
    <cfRule type="cellIs" dxfId="5623" priority="2748" stopIfTrue="1" operator="lessThan">
      <formula>#REF!/#REF!*60%</formula>
    </cfRule>
    <cfRule type="cellIs" dxfId="5622" priority="2749" stopIfTrue="1" operator="between">
      <formula>#REF!/#REF!*60%</formula>
      <formula>#REF!/#REF!*89%</formula>
    </cfRule>
    <cfRule type="cellIs" dxfId="5621" priority="2750" stopIfTrue="1" operator="greaterThanOrEqual">
      <formula>#REF!/#REF!*90%</formula>
    </cfRule>
  </conditionalFormatting>
  <conditionalFormatting sqref="K93">
    <cfRule type="cellIs" dxfId="5620" priority="2745" stopIfTrue="1" operator="lessThan">
      <formula>#REF!/#REF!*60%</formula>
    </cfRule>
    <cfRule type="cellIs" dxfId="5619" priority="2746" stopIfTrue="1" operator="between">
      <formula>#REF!/#REF!*60%</formula>
      <formula>#REF!/#REF!*89%</formula>
    </cfRule>
    <cfRule type="cellIs" dxfId="5618" priority="2747" stopIfTrue="1" operator="greaterThanOrEqual">
      <formula>#REF!/#REF!*90%</formula>
    </cfRule>
  </conditionalFormatting>
  <conditionalFormatting sqref="D294">
    <cfRule type="cellIs" dxfId="5617" priority="2730" stopIfTrue="1" operator="lessThan">
      <formula>$D$1/$D$1*50</formula>
    </cfRule>
    <cfRule type="cellIs" dxfId="5616" priority="2731" stopIfTrue="1" operator="between">
      <formula>$D$1/$D$1*50</formula>
      <formula>$D$1/$D$1*89</formula>
    </cfRule>
    <cfRule type="cellIs" dxfId="5615" priority="2732" stopIfTrue="1" operator="greaterThanOrEqual">
      <formula>$D$1/$D$1*90</formula>
    </cfRule>
  </conditionalFormatting>
  <conditionalFormatting sqref="E294">
    <cfRule type="cellIs" dxfId="5614" priority="2733" stopIfTrue="1" operator="lessThan">
      <formula>$E$1/$E$1*22.5%</formula>
    </cfRule>
    <cfRule type="cellIs" dxfId="5613" priority="2734" stopIfTrue="1" operator="between">
      <formula>$E$1/$E$1*22.5%</formula>
      <formula>$E$1/$E$1*40.5%</formula>
    </cfRule>
    <cfRule type="cellIs" dxfId="5612" priority="2735" stopIfTrue="1" operator="greaterThanOrEqual">
      <formula>$E$1/$E$1*40.5%</formula>
    </cfRule>
  </conditionalFormatting>
  <conditionalFormatting sqref="H294">
    <cfRule type="cellIs" dxfId="5611" priority="2736" stopIfTrue="1" operator="lessThan">
      <formula>$E$1/$E$1*1%</formula>
    </cfRule>
    <cfRule type="cellIs" dxfId="5610" priority="2737" stopIfTrue="1" operator="between">
      <formula>$E$1/$E$1*1%</formula>
      <formula>$E$1/$E$1*9%</formula>
    </cfRule>
    <cfRule type="cellIs" dxfId="5609" priority="2738" stopIfTrue="1" operator="greaterThanOrEqual">
      <formula>$E$1/$E$1*10%</formula>
    </cfRule>
  </conditionalFormatting>
  <conditionalFormatting sqref="L294:M294">
    <cfRule type="cellIs" dxfId="5608" priority="2739" stopIfTrue="1" operator="lessThan">
      <formula>$K$1/$K$1*60%</formula>
    </cfRule>
    <cfRule type="cellIs" dxfId="5607" priority="2740" stopIfTrue="1" operator="between">
      <formula>$K$1/$K$1*60%</formula>
      <formula>$K$1/$K$1*89%</formula>
    </cfRule>
    <cfRule type="cellIs" dxfId="5606" priority="2741" stopIfTrue="1" operator="greaterThanOrEqual">
      <formula>$K$1/$K$1*90%</formula>
    </cfRule>
  </conditionalFormatting>
  <conditionalFormatting sqref="G294">
    <cfRule type="cellIs" dxfId="5605" priority="2742" stopIfTrue="1" operator="lessThan">
      <formula>#REF!/#REF!*1%</formula>
    </cfRule>
    <cfRule type="cellIs" dxfId="5604" priority="2743" stopIfTrue="1" operator="between">
      <formula>#REF!/#REF!*1%</formula>
      <formula>#REF!/#REF!*4%</formula>
    </cfRule>
    <cfRule type="cellIs" dxfId="5603" priority="2744" stopIfTrue="1" operator="greaterThanOrEqual">
      <formula>#REF!/#REF!*5%</formula>
    </cfRule>
  </conditionalFormatting>
  <conditionalFormatting sqref="K294">
    <cfRule type="cellIs" dxfId="5602" priority="2727" stopIfTrue="1" operator="lessThan">
      <formula>#REF!/#REF!*60%</formula>
    </cfRule>
    <cfRule type="cellIs" dxfId="5601" priority="2728" stopIfTrue="1" operator="between">
      <formula>#REF!/#REF!*60%</formula>
      <formula>#REF!/#REF!*89%</formula>
    </cfRule>
    <cfRule type="cellIs" dxfId="5600" priority="2729" stopIfTrue="1" operator="greaterThanOrEqual">
      <formula>#REF!/#REF!*90%</formula>
    </cfRule>
  </conditionalFormatting>
  <conditionalFormatting sqref="K296:M296">
    <cfRule type="cellIs" dxfId="5599" priority="2707" stopIfTrue="1" operator="lessThan">
      <formula>$K$1/$K$1*60%</formula>
    </cfRule>
    <cfRule type="cellIs" dxfId="5598" priority="2708" stopIfTrue="1" operator="between">
      <formula>$K$1/$K$1*60%</formula>
      <formula>$K$1/$K$1*89%</formula>
    </cfRule>
    <cfRule type="cellIs" dxfId="5597" priority="2709" stopIfTrue="1" operator="greaterThanOrEqual">
      <formula>$K$1/$K$1*90%</formula>
    </cfRule>
  </conditionalFormatting>
  <conditionalFormatting sqref="H296 F296">
    <cfRule type="cellIs" dxfId="5596" priority="2710" stopIfTrue="1" operator="lessThan">
      <formula>#REF!/#REF!*11.2%</formula>
    </cfRule>
    <cfRule type="cellIs" dxfId="5595" priority="2711" stopIfTrue="1" operator="between">
      <formula>#REF!/#REF!*11.25%</formula>
      <formula>#REF!/#REF!*20.03%</formula>
    </cfRule>
    <cfRule type="cellIs" dxfId="5594" priority="2712" stopIfTrue="1" operator="greaterThanOrEqual">
      <formula>#REF!/#REF!*13.5%</formula>
    </cfRule>
  </conditionalFormatting>
  <conditionalFormatting sqref="N296">
    <cfRule type="expression" dxfId="5593" priority="2713" stopIfTrue="1">
      <formula>F</formula>
    </cfRule>
    <cfRule type="expression" dxfId="5592" priority="2714" stopIfTrue="1">
      <formula>A</formula>
    </cfRule>
  </conditionalFormatting>
  <conditionalFormatting sqref="K296">
    <cfRule type="cellIs" dxfId="5591" priority="2704" stopIfTrue="1" operator="lessThan">
      <formula>#REF!/#REF!*60%</formula>
    </cfRule>
    <cfRule type="cellIs" dxfId="5590" priority="2705" stopIfTrue="1" operator="between">
      <formula>#REF!/#REF!*60%</formula>
      <formula>#REF!/#REF!*89%</formula>
    </cfRule>
    <cfRule type="cellIs" dxfId="5589" priority="2706" stopIfTrue="1" operator="greaterThanOrEqual">
      <formula>#REF!/#REF!*90%</formula>
    </cfRule>
  </conditionalFormatting>
  <conditionalFormatting sqref="D280">
    <cfRule type="cellIs" dxfId="5588" priority="2686" stopIfTrue="1" operator="lessThan">
      <formula>$D$1/$D$1*50</formula>
    </cfRule>
    <cfRule type="cellIs" dxfId="5587" priority="2687" stopIfTrue="1" operator="between">
      <formula>$D$1/$D$1*50</formula>
      <formula>$D$1/$D$1*89</formula>
    </cfRule>
    <cfRule type="cellIs" dxfId="5586" priority="2688" stopIfTrue="1" operator="greaterThanOrEqual">
      <formula>$D$1/$D$1*90</formula>
    </cfRule>
  </conditionalFormatting>
  <conditionalFormatting sqref="E280">
    <cfRule type="cellIs" dxfId="5585" priority="2689" stopIfTrue="1" operator="lessThan">
      <formula>$E$1/$E$1*22.5%</formula>
    </cfRule>
    <cfRule type="cellIs" dxfId="5584" priority="2690" stopIfTrue="1" operator="between">
      <formula>$E$1/$E$1*22.5%</formula>
      <formula>$E$1/$E$1*40.5%</formula>
    </cfRule>
    <cfRule type="cellIs" dxfId="5583" priority="2691" stopIfTrue="1" operator="greaterThanOrEqual">
      <formula>$E$1/$E$1*40.5%</formula>
    </cfRule>
  </conditionalFormatting>
  <conditionalFormatting sqref="H280">
    <cfRule type="cellIs" dxfId="5582" priority="2692" stopIfTrue="1" operator="lessThan">
      <formula>$E$1/$E$1*1%</formula>
    </cfRule>
    <cfRule type="cellIs" dxfId="5581" priority="2693" stopIfTrue="1" operator="between">
      <formula>$E$1/$E$1*1%</formula>
      <formula>$E$1/$E$1*9%</formula>
    </cfRule>
    <cfRule type="cellIs" dxfId="5580" priority="2694" stopIfTrue="1" operator="greaterThanOrEqual">
      <formula>$E$1/$E$1*10%</formula>
    </cfRule>
  </conditionalFormatting>
  <conditionalFormatting sqref="I280:I305">
    <cfRule type="cellIs" dxfId="5579" priority="2695" stopIfTrue="1" operator="lessThan">
      <formula>$E$1/$E$1*50%</formula>
    </cfRule>
    <cfRule type="cellIs" dxfId="5578" priority="2696" stopIfTrue="1" operator="between">
      <formula>$E$1/$E$1*50%</formula>
      <formula>$E$1/$E$1*89%</formula>
    </cfRule>
    <cfRule type="cellIs" dxfId="5577" priority="2697" stopIfTrue="1" operator="greaterThanOrEqual">
      <formula>$E$1/$E$1*13.5%</formula>
    </cfRule>
  </conditionalFormatting>
  <conditionalFormatting sqref="L280:M280">
    <cfRule type="cellIs" dxfId="5576" priority="2698" stopIfTrue="1" operator="lessThan">
      <formula>$K$1/$K$1*60%</formula>
    </cfRule>
    <cfRule type="cellIs" dxfId="5575" priority="2699" stopIfTrue="1" operator="between">
      <formula>$K$1/$K$1*60%</formula>
      <formula>$K$1/$K$1*89%</formula>
    </cfRule>
    <cfRule type="cellIs" dxfId="5574" priority="2700" stopIfTrue="1" operator="greaterThanOrEqual">
      <formula>$K$1/$K$1*90%</formula>
    </cfRule>
  </conditionalFormatting>
  <conditionalFormatting sqref="G280">
    <cfRule type="cellIs" dxfId="5573" priority="2701" stopIfTrue="1" operator="lessThan">
      <formula>#REF!/#REF!*1%</formula>
    </cfRule>
    <cfRule type="cellIs" dxfId="5572" priority="2702" stopIfTrue="1" operator="between">
      <formula>#REF!/#REF!*1%</formula>
      <formula>#REF!/#REF!*4%</formula>
    </cfRule>
    <cfRule type="cellIs" dxfId="5571" priority="2703" stopIfTrue="1" operator="greaterThanOrEqual">
      <formula>#REF!/#REF!*5%</formula>
    </cfRule>
  </conditionalFormatting>
  <conditionalFormatting sqref="K280">
    <cfRule type="cellIs" dxfId="5570" priority="2683" stopIfTrue="1" operator="lessThan">
      <formula>#REF!/#REF!*60%</formula>
    </cfRule>
    <cfRule type="cellIs" dxfId="5569" priority="2684" stopIfTrue="1" operator="between">
      <formula>#REF!/#REF!*60%</formula>
      <formula>#REF!/#REF!*89%</formula>
    </cfRule>
    <cfRule type="cellIs" dxfId="5568" priority="2685" stopIfTrue="1" operator="greaterThanOrEqual">
      <formula>#REF!/#REF!*90%</formula>
    </cfRule>
  </conditionalFormatting>
  <conditionalFormatting sqref="F297">
    <cfRule type="cellIs" dxfId="5567" priority="2671" stopIfTrue="1" operator="lessThan">
      <formula>$D$1/$D$1*50</formula>
    </cfRule>
    <cfRule type="cellIs" dxfId="5566" priority="2672" stopIfTrue="1" operator="between">
      <formula>$D$1/$D$1*50</formula>
      <formula>$D$1/$D$1*89</formula>
    </cfRule>
    <cfRule type="cellIs" dxfId="5565" priority="2673" stopIfTrue="1" operator="greaterThanOrEqual">
      <formula>$D$1/$D$1*90</formula>
    </cfRule>
  </conditionalFormatting>
  <conditionalFormatting sqref="G297">
    <cfRule type="cellIs" dxfId="5564" priority="2674" stopIfTrue="1" operator="lessThan">
      <formula>$E$1/$E$1*22.5%</formula>
    </cfRule>
    <cfRule type="cellIs" dxfId="5563" priority="2675" stopIfTrue="1" operator="between">
      <formula>$E$1/$E$1*22.5%</formula>
      <formula>$E$1/$E$1*40.5%</formula>
    </cfRule>
    <cfRule type="cellIs" dxfId="5562" priority="2676" stopIfTrue="1" operator="greaterThanOrEqual">
      <formula>$E$1/$E$1*40.5%</formula>
    </cfRule>
  </conditionalFormatting>
  <conditionalFormatting sqref="H297">
    <cfRule type="cellIs" dxfId="5561" priority="2677" stopIfTrue="1" operator="lessThan">
      <formula>$E$1/$E$1*1%</formula>
    </cfRule>
    <cfRule type="cellIs" dxfId="5560" priority="2678" stopIfTrue="1" operator="between">
      <formula>$E$1/$E$1*1%</formula>
      <formula>$E$1/$E$1*9%</formula>
    </cfRule>
    <cfRule type="cellIs" dxfId="5559" priority="2679" stopIfTrue="1" operator="greaterThanOrEqual">
      <formula>$E$1/$E$1*10%</formula>
    </cfRule>
  </conditionalFormatting>
  <conditionalFormatting sqref="G297">
    <cfRule type="cellIs" dxfId="5558" priority="2680" stopIfTrue="1" operator="lessThan">
      <formula>#REF!/#REF!*1%</formula>
    </cfRule>
    <cfRule type="cellIs" dxfId="5557" priority="2681" stopIfTrue="1" operator="between">
      <formula>#REF!/#REF!*1%</formula>
      <formula>#REF!/#REF!*4%</formula>
    </cfRule>
    <cfRule type="cellIs" dxfId="5556" priority="2682" stopIfTrue="1" operator="greaterThanOrEqual">
      <formula>#REF!/#REF!*5%</formula>
    </cfRule>
  </conditionalFormatting>
  <conditionalFormatting sqref="K297:M297">
    <cfRule type="cellIs" dxfId="5555" priority="2663" stopIfTrue="1" operator="lessThan">
      <formula>$K$1/$K$1*60%</formula>
    </cfRule>
    <cfRule type="cellIs" dxfId="5554" priority="2664" stopIfTrue="1" operator="between">
      <formula>$K$1/$K$1*60%</formula>
      <formula>$K$1/$K$1*89%</formula>
    </cfRule>
    <cfRule type="cellIs" dxfId="5553" priority="2665" stopIfTrue="1" operator="greaterThanOrEqual">
      <formula>$K$1/$K$1*90%</formula>
    </cfRule>
  </conditionalFormatting>
  <conditionalFormatting sqref="H297 F297">
    <cfRule type="cellIs" dxfId="5552" priority="2666" stopIfTrue="1" operator="lessThan">
      <formula>#REF!/#REF!*11.2%</formula>
    </cfRule>
    <cfRule type="cellIs" dxfId="5551" priority="2667" stopIfTrue="1" operator="between">
      <formula>#REF!/#REF!*11.25%</formula>
      <formula>#REF!/#REF!*20.03%</formula>
    </cfRule>
    <cfRule type="cellIs" dxfId="5550" priority="2668" stopIfTrue="1" operator="greaterThanOrEqual">
      <formula>#REF!/#REF!*13.5%</formula>
    </cfRule>
  </conditionalFormatting>
  <conditionalFormatting sqref="N297">
    <cfRule type="expression" dxfId="5549" priority="2669" stopIfTrue="1">
      <formula>F</formula>
    </cfRule>
    <cfRule type="expression" dxfId="5548" priority="2670" stopIfTrue="1">
      <formula>A</formula>
    </cfRule>
  </conditionalFormatting>
  <conditionalFormatting sqref="K297">
    <cfRule type="cellIs" dxfId="5547" priority="2660" stopIfTrue="1" operator="lessThan">
      <formula>#REF!/#REF!*60%</formula>
    </cfRule>
    <cfRule type="cellIs" dxfId="5546" priority="2661" stopIfTrue="1" operator="between">
      <formula>#REF!/#REF!*60%</formula>
      <formula>#REF!/#REF!*89%</formula>
    </cfRule>
    <cfRule type="cellIs" dxfId="5545" priority="2662" stopIfTrue="1" operator="greaterThanOrEqual">
      <formula>#REF!/#REF!*90%</formula>
    </cfRule>
  </conditionalFormatting>
  <conditionalFormatting sqref="F232">
    <cfRule type="cellIs" dxfId="5544" priority="2637" stopIfTrue="1" operator="lessThan">
      <formula>$D$1/$D$1*50</formula>
    </cfRule>
    <cfRule type="cellIs" dxfId="5543" priority="2638" stopIfTrue="1" operator="between">
      <formula>$D$1/$D$1*50</formula>
      <formula>$D$1/$D$1*89</formula>
    </cfRule>
    <cfRule type="cellIs" dxfId="5542" priority="2639" stopIfTrue="1" operator="greaterThanOrEqual">
      <formula>$D$1/$D$1*90</formula>
    </cfRule>
  </conditionalFormatting>
  <conditionalFormatting sqref="E232">
    <cfRule type="cellIs" dxfId="5541" priority="2640" stopIfTrue="1" operator="lessThan">
      <formula>$E$1/$E$1*22.5%</formula>
    </cfRule>
    <cfRule type="cellIs" dxfId="5540" priority="2641" stopIfTrue="1" operator="between">
      <formula>$E$1/$E$1*22.5%</formula>
      <formula>$E$1/$E$1*40.5%</formula>
    </cfRule>
    <cfRule type="cellIs" dxfId="5539" priority="2642" stopIfTrue="1" operator="greaterThanOrEqual">
      <formula>$E$1/$E$1*40.5%</formula>
    </cfRule>
  </conditionalFormatting>
  <conditionalFormatting sqref="H232">
    <cfRule type="cellIs" dxfId="5538" priority="2643" stopIfTrue="1" operator="lessThan">
      <formula>$E$1/$E$1*1%</formula>
    </cfRule>
    <cfRule type="cellIs" dxfId="5537" priority="2644" stopIfTrue="1" operator="between">
      <formula>$E$1/$E$1*1%</formula>
      <formula>$E$1/$E$1*9%</formula>
    </cfRule>
    <cfRule type="cellIs" dxfId="5536" priority="2645" stopIfTrue="1" operator="greaterThanOrEqual">
      <formula>$E$1/$E$1*10%</formula>
    </cfRule>
  </conditionalFormatting>
  <conditionalFormatting sqref="K232:M232">
    <cfRule type="cellIs" dxfId="5535" priority="2646" stopIfTrue="1" operator="lessThan">
      <formula>$K$1/$K$1*60%</formula>
    </cfRule>
    <cfRule type="cellIs" dxfId="5534" priority="2647" stopIfTrue="1" operator="between">
      <formula>$K$1/$K$1*60%</formula>
      <formula>$K$1/$K$1*89%</formula>
    </cfRule>
    <cfRule type="cellIs" dxfId="5533" priority="2648" stopIfTrue="1" operator="greaterThanOrEqual">
      <formula>$K$1/$K$1*90%</formula>
    </cfRule>
  </conditionalFormatting>
  <conditionalFormatting sqref="J232">
    <cfRule type="cellIs" dxfId="5532" priority="2649" stopIfTrue="1" operator="lessThan">
      <formula>#REF!/#REF!*50%</formula>
    </cfRule>
    <cfRule type="cellIs" dxfId="5531" priority="2650" stopIfTrue="1" operator="between">
      <formula>#REF!/#REF!*50%</formula>
      <formula>#REF!/#REF!*89.9%</formula>
    </cfRule>
    <cfRule type="cellIs" dxfId="5530" priority="2651" stopIfTrue="1" operator="greaterThanOrEqual">
      <formula>#REF!/#REF!*13.5%</formula>
    </cfRule>
  </conditionalFormatting>
  <conditionalFormatting sqref="G232">
    <cfRule type="cellIs" dxfId="5529" priority="2652" stopIfTrue="1" operator="lessThan">
      <formula>#REF!/#REF!*1%</formula>
    </cfRule>
    <cfRule type="cellIs" dxfId="5528" priority="2653" stopIfTrue="1" operator="between">
      <formula>#REF!/#REF!*1%</formula>
      <formula>#REF!/#REF!*4%</formula>
    </cfRule>
    <cfRule type="cellIs" dxfId="5527" priority="2654" stopIfTrue="1" operator="greaterThanOrEqual">
      <formula>#REF!/#REF!*5%</formula>
    </cfRule>
  </conditionalFormatting>
  <conditionalFormatting sqref="E232:F232 H232">
    <cfRule type="cellIs" dxfId="5526" priority="2655" stopIfTrue="1" operator="lessThan">
      <formula>#REF!/#REF!*11.2%</formula>
    </cfRule>
    <cfRule type="cellIs" dxfId="5525" priority="2656" stopIfTrue="1" operator="between">
      <formula>#REF!/#REF!*11.25%</formula>
      <formula>#REF!/#REF!*20.03%</formula>
    </cfRule>
    <cfRule type="cellIs" dxfId="5524" priority="2657" stopIfTrue="1" operator="greaterThanOrEqual">
      <formula>#REF!/#REF!*13.5%</formula>
    </cfRule>
  </conditionalFormatting>
  <conditionalFormatting sqref="N232">
    <cfRule type="expression" dxfId="5523" priority="2658" stopIfTrue="1">
      <formula>F</formula>
    </cfRule>
    <cfRule type="expression" dxfId="5522" priority="2659" stopIfTrue="1">
      <formula>A</formula>
    </cfRule>
  </conditionalFormatting>
  <conditionalFormatting sqref="K232">
    <cfRule type="cellIs" dxfId="5521" priority="2634" stopIfTrue="1" operator="lessThan">
      <formula>#REF!/#REF!*60%</formula>
    </cfRule>
    <cfRule type="cellIs" dxfId="5520" priority="2635" stopIfTrue="1" operator="between">
      <formula>#REF!/#REF!*60%</formula>
      <formula>#REF!/#REF!*89%</formula>
    </cfRule>
    <cfRule type="cellIs" dxfId="5519" priority="2636" stopIfTrue="1" operator="greaterThanOrEqual">
      <formula>#REF!/#REF!*90%</formula>
    </cfRule>
  </conditionalFormatting>
  <conditionalFormatting sqref="D107:D116">
    <cfRule type="cellIs" dxfId="5518" priority="2608" stopIfTrue="1" operator="lessThan">
      <formula>$D$1/$D$1*50</formula>
    </cfRule>
    <cfRule type="cellIs" dxfId="5517" priority="2609" stopIfTrue="1" operator="between">
      <formula>$D$1/$D$1*50</formula>
      <formula>$D$1/$D$1*89</formula>
    </cfRule>
    <cfRule type="cellIs" dxfId="5516" priority="2610" stopIfTrue="1" operator="greaterThanOrEqual">
      <formula>$D$1/$D$1*90</formula>
    </cfRule>
  </conditionalFormatting>
  <conditionalFormatting sqref="G107:G116">
    <cfRule type="cellIs" dxfId="5515" priority="2611" stopIfTrue="1" operator="lessThan">
      <formula>$E$1/$E$1*22.5%</formula>
    </cfRule>
    <cfRule type="cellIs" dxfId="5514" priority="2612" stopIfTrue="1" operator="between">
      <formula>$E$1/$E$1*22.5%</formula>
      <formula>$E$1/$E$1*40.5%</formula>
    </cfRule>
    <cfRule type="cellIs" dxfId="5513" priority="2613" stopIfTrue="1" operator="greaterThanOrEqual">
      <formula>$E$1/$E$1*40.5%</formula>
    </cfRule>
  </conditionalFormatting>
  <conditionalFormatting sqref="H107:H116">
    <cfRule type="cellIs" dxfId="5512" priority="2614" stopIfTrue="1" operator="lessThan">
      <formula>$E$1/$E$1*1%</formula>
    </cfRule>
    <cfRule type="cellIs" dxfId="5511" priority="2615" stopIfTrue="1" operator="between">
      <formula>$E$1/$E$1*1%</formula>
      <formula>$E$1/$E$1*9%</formula>
    </cfRule>
    <cfRule type="cellIs" dxfId="5510" priority="2616" stopIfTrue="1" operator="greaterThanOrEqual">
      <formula>$E$1/$E$1*10%</formula>
    </cfRule>
  </conditionalFormatting>
  <conditionalFormatting sqref="I107:I116">
    <cfRule type="cellIs" dxfId="5509" priority="2617" stopIfTrue="1" operator="lessThan">
      <formula>$E$1/$E$1*50%</formula>
    </cfRule>
    <cfRule type="cellIs" dxfId="5508" priority="2618" stopIfTrue="1" operator="between">
      <formula>$E$1/$E$1*50%</formula>
      <formula>$E$1/$E$1*89%</formula>
    </cfRule>
    <cfRule type="cellIs" dxfId="5507" priority="2619" stopIfTrue="1" operator="greaterThanOrEqual">
      <formula>$E$1/$E$1*13.5%</formula>
    </cfRule>
  </conditionalFormatting>
  <conditionalFormatting sqref="K107:M116">
    <cfRule type="cellIs" dxfId="5506" priority="2620" stopIfTrue="1" operator="lessThan">
      <formula>$K$1/$K$1*60%</formula>
    </cfRule>
    <cfRule type="cellIs" dxfId="5505" priority="2621" stopIfTrue="1" operator="between">
      <formula>$K$1/$K$1*60%</formula>
      <formula>$K$1/$K$1*89%</formula>
    </cfRule>
    <cfRule type="cellIs" dxfId="5504" priority="2622" stopIfTrue="1" operator="greaterThanOrEqual">
      <formula>$K$1/$K$1*90%</formula>
    </cfRule>
  </conditionalFormatting>
  <conditionalFormatting sqref="J107:J116">
    <cfRule type="cellIs" dxfId="5503" priority="2623" stopIfTrue="1" operator="lessThan">
      <formula>#REF!/#REF!*50%</formula>
    </cfRule>
    <cfRule type="cellIs" dxfId="5502" priority="2624" stopIfTrue="1" operator="between">
      <formula>#REF!/#REF!*50%</formula>
      <formula>#REF!/#REF!*89.9%</formula>
    </cfRule>
    <cfRule type="cellIs" dxfId="5501" priority="2625" stopIfTrue="1" operator="greaterThanOrEqual">
      <formula>#REF!/#REF!*13.5%</formula>
    </cfRule>
  </conditionalFormatting>
  <conditionalFormatting sqref="I107:I116 G107:G116">
    <cfRule type="cellIs" dxfId="5500" priority="2626" stopIfTrue="1" operator="lessThan">
      <formula>#REF!/#REF!*1%</formula>
    </cfRule>
    <cfRule type="cellIs" dxfId="5499" priority="2627" stopIfTrue="1" operator="between">
      <formula>#REF!/#REF!*1%</formula>
      <formula>#REF!/#REF!*4%</formula>
    </cfRule>
    <cfRule type="cellIs" dxfId="5498" priority="2628" stopIfTrue="1" operator="greaterThanOrEqual">
      <formula>#REF!/#REF!*5%</formula>
    </cfRule>
  </conditionalFormatting>
  <conditionalFormatting sqref="E107:F116 H107:H116">
    <cfRule type="cellIs" dxfId="5497" priority="2629" stopIfTrue="1" operator="lessThan">
      <formula>#REF!/#REF!*11.2%</formula>
    </cfRule>
    <cfRule type="cellIs" dxfId="5496" priority="2630" stopIfTrue="1" operator="between">
      <formula>#REF!/#REF!*11.25%</formula>
      <formula>#REF!/#REF!*20.03%</formula>
    </cfRule>
    <cfRule type="cellIs" dxfId="5495" priority="2631" stopIfTrue="1" operator="greaterThanOrEqual">
      <formula>#REF!/#REF!*13.5%</formula>
    </cfRule>
  </conditionalFormatting>
  <conditionalFormatting sqref="N107:N116">
    <cfRule type="expression" dxfId="5494" priority="2632" stopIfTrue="1">
      <formula>F</formula>
    </cfRule>
    <cfRule type="expression" dxfId="5493" priority="2633" stopIfTrue="1">
      <formula>A</formula>
    </cfRule>
  </conditionalFormatting>
  <conditionalFormatting sqref="F107:F116">
    <cfRule type="cellIs" dxfId="5492" priority="2605" stopIfTrue="1" operator="lessThan">
      <formula>#REF!/#REF!*11.2%</formula>
    </cfRule>
    <cfRule type="cellIs" dxfId="5491" priority="2606" stopIfTrue="1" operator="between">
      <formula>#REF!/#REF!*11.25%</formula>
      <formula>#REF!/#REF!*20.03%</formula>
    </cfRule>
    <cfRule type="cellIs" dxfId="5490" priority="2607" stopIfTrue="1" operator="greaterThanOrEqual">
      <formula>#REF!/#REF!*13.5%</formula>
    </cfRule>
  </conditionalFormatting>
  <conditionalFormatting sqref="K107:K116">
    <cfRule type="cellIs" dxfId="5489" priority="2602" stopIfTrue="1" operator="lessThan">
      <formula>#REF!/#REF!*60%</formula>
    </cfRule>
    <cfRule type="cellIs" dxfId="5488" priority="2603" stopIfTrue="1" operator="between">
      <formula>#REF!/#REF!*60%</formula>
      <formula>#REF!/#REF!*89%</formula>
    </cfRule>
    <cfRule type="cellIs" dxfId="5487" priority="2604" stopIfTrue="1" operator="greaterThanOrEqual">
      <formula>#REF!/#REF!*90%</formula>
    </cfRule>
  </conditionalFormatting>
  <conditionalFormatting sqref="K250">
    <cfRule type="cellIs" dxfId="5486" priority="2582" stopIfTrue="1" operator="lessThan">
      <formula>#REF!/#REF!*60%</formula>
    </cfRule>
    <cfRule type="cellIs" dxfId="5485" priority="2583" stopIfTrue="1" operator="between">
      <formula>#REF!/#REF!*60%</formula>
      <formula>#REF!/#REF!*89%</formula>
    </cfRule>
    <cfRule type="cellIs" dxfId="5484" priority="2584" stopIfTrue="1" operator="greaterThanOrEqual">
      <formula>#REF!/#REF!*90%</formula>
    </cfRule>
  </conditionalFormatting>
  <conditionalFormatting sqref="G250">
    <cfRule type="cellIs" dxfId="5483" priority="2585" stopIfTrue="1" operator="lessThan">
      <formula>$E$1/$E$1*22.5%</formula>
    </cfRule>
    <cfRule type="cellIs" dxfId="5482" priority="2586" stopIfTrue="1" operator="between">
      <formula>$E$1/$E$1*22.5%</formula>
      <formula>$E$1/$E$1*40.5%</formula>
    </cfRule>
    <cfRule type="cellIs" dxfId="5481" priority="2587" stopIfTrue="1" operator="greaterThanOrEqual">
      <formula>$E$1/$E$1*40.5%</formula>
    </cfRule>
  </conditionalFormatting>
  <conditionalFormatting sqref="K250:M250">
    <cfRule type="cellIs" dxfId="5480" priority="2588" stopIfTrue="1" operator="lessThan">
      <formula>$K$1/$K$1*60%</formula>
    </cfRule>
    <cfRule type="cellIs" dxfId="5479" priority="2589" stopIfTrue="1" operator="between">
      <formula>$K$1/$K$1*60%</formula>
      <formula>$K$1/$K$1*89%</formula>
    </cfRule>
    <cfRule type="cellIs" dxfId="5478" priority="2590" stopIfTrue="1" operator="greaterThanOrEqual">
      <formula>$K$1/$K$1*90%</formula>
    </cfRule>
  </conditionalFormatting>
  <conditionalFormatting sqref="J250">
    <cfRule type="cellIs" dxfId="5477" priority="2591" stopIfTrue="1" operator="lessThan">
      <formula>#REF!/#REF!*50%</formula>
    </cfRule>
    <cfRule type="cellIs" dxfId="5476" priority="2592" stopIfTrue="1" operator="between">
      <formula>#REF!/#REF!*50%</formula>
      <formula>#REF!/#REF!*89.9%</formula>
    </cfRule>
    <cfRule type="cellIs" dxfId="5475" priority="2593" stopIfTrue="1" operator="greaterThanOrEqual">
      <formula>#REF!/#REF!*13.5%</formula>
    </cfRule>
  </conditionalFormatting>
  <conditionalFormatting sqref="G250">
    <cfRule type="cellIs" dxfId="5474" priority="2594" stopIfTrue="1" operator="lessThan">
      <formula>#REF!/#REF!*1%</formula>
    </cfRule>
    <cfRule type="cellIs" dxfId="5473" priority="2595" stopIfTrue="1" operator="between">
      <formula>#REF!/#REF!*1%</formula>
      <formula>#REF!/#REF!*4%</formula>
    </cfRule>
    <cfRule type="cellIs" dxfId="5472" priority="2596" stopIfTrue="1" operator="greaterThanOrEqual">
      <formula>#REF!/#REF!*5%</formula>
    </cfRule>
  </conditionalFormatting>
  <conditionalFormatting sqref="E250:F250">
    <cfRule type="cellIs" dxfId="5471" priority="2597" stopIfTrue="1" operator="lessThan">
      <formula>#REF!/#REF!*11.2%</formula>
    </cfRule>
    <cfRule type="cellIs" dxfId="5470" priority="2598" stopIfTrue="1" operator="between">
      <formula>#REF!/#REF!*11.25%</formula>
      <formula>#REF!/#REF!*20.03%</formula>
    </cfRule>
    <cfRule type="cellIs" dxfId="5469" priority="2599" stopIfTrue="1" operator="greaterThanOrEqual">
      <formula>#REF!/#REF!*13.5%</formula>
    </cfRule>
  </conditionalFormatting>
  <conditionalFormatting sqref="N250">
    <cfRule type="expression" dxfId="5468" priority="2600" stopIfTrue="1">
      <formula>F</formula>
    </cfRule>
    <cfRule type="expression" dxfId="5467" priority="2601" stopIfTrue="1">
      <formula>A</formula>
    </cfRule>
  </conditionalFormatting>
  <conditionalFormatting sqref="K233">
    <cfRule type="cellIs" dxfId="5466" priority="2556" stopIfTrue="1" operator="lessThan">
      <formula>#REF!/#REF!*60%</formula>
    </cfRule>
    <cfRule type="cellIs" dxfId="5465" priority="2557" stopIfTrue="1" operator="between">
      <formula>#REF!/#REF!*60%</formula>
      <formula>#REF!/#REF!*89%</formula>
    </cfRule>
    <cfRule type="cellIs" dxfId="5464" priority="2558" stopIfTrue="1" operator="greaterThanOrEqual">
      <formula>#REF!/#REF!*90%</formula>
    </cfRule>
  </conditionalFormatting>
  <conditionalFormatting sqref="F233">
    <cfRule type="cellIs" dxfId="5463" priority="2559" stopIfTrue="1" operator="lessThan">
      <formula>$D$1/$D$1*50</formula>
    </cfRule>
    <cfRule type="cellIs" dxfId="5462" priority="2560" stopIfTrue="1" operator="between">
      <formula>$D$1/$D$1*50</formula>
      <formula>$D$1/$D$1*89</formula>
    </cfRule>
    <cfRule type="cellIs" dxfId="5461" priority="2561" stopIfTrue="1" operator="greaterThanOrEqual">
      <formula>$D$1/$D$1*90</formula>
    </cfRule>
  </conditionalFormatting>
  <conditionalFormatting sqref="G233">
    <cfRule type="cellIs" dxfId="5460" priority="2562" stopIfTrue="1" operator="lessThan">
      <formula>$E$1/$E$1*22.5%</formula>
    </cfRule>
    <cfRule type="cellIs" dxfId="5459" priority="2563" stopIfTrue="1" operator="between">
      <formula>$E$1/$E$1*22.5%</formula>
      <formula>$E$1/$E$1*40.5%</formula>
    </cfRule>
    <cfRule type="cellIs" dxfId="5458" priority="2564" stopIfTrue="1" operator="greaterThanOrEqual">
      <formula>$E$1/$E$1*40.5%</formula>
    </cfRule>
  </conditionalFormatting>
  <conditionalFormatting sqref="H233">
    <cfRule type="cellIs" dxfId="5457" priority="2565" stopIfTrue="1" operator="lessThan">
      <formula>$E$1/$E$1*1%</formula>
    </cfRule>
    <cfRule type="cellIs" dxfId="5456" priority="2566" stopIfTrue="1" operator="between">
      <formula>$E$1/$E$1*1%</formula>
      <formula>$E$1/$E$1*9%</formula>
    </cfRule>
    <cfRule type="cellIs" dxfId="5455" priority="2567" stopIfTrue="1" operator="greaterThanOrEqual">
      <formula>$E$1/$E$1*10%</formula>
    </cfRule>
  </conditionalFormatting>
  <conditionalFormatting sqref="K233:M233">
    <cfRule type="cellIs" dxfId="5454" priority="2568" stopIfTrue="1" operator="lessThan">
      <formula>$K$1/$K$1*60%</formula>
    </cfRule>
    <cfRule type="cellIs" dxfId="5453" priority="2569" stopIfTrue="1" operator="between">
      <formula>$K$1/$K$1*60%</formula>
      <formula>$K$1/$K$1*89%</formula>
    </cfRule>
    <cfRule type="cellIs" dxfId="5452" priority="2570" stopIfTrue="1" operator="greaterThanOrEqual">
      <formula>$K$1/$K$1*90%</formula>
    </cfRule>
  </conditionalFormatting>
  <conditionalFormatting sqref="J233">
    <cfRule type="cellIs" dxfId="5451" priority="2571" stopIfTrue="1" operator="lessThan">
      <formula>#REF!/#REF!*50%</formula>
    </cfRule>
    <cfRule type="cellIs" dxfId="5450" priority="2572" stopIfTrue="1" operator="between">
      <formula>#REF!/#REF!*50%</formula>
      <formula>#REF!/#REF!*89.9%</formula>
    </cfRule>
    <cfRule type="cellIs" dxfId="5449" priority="2573" stopIfTrue="1" operator="greaterThanOrEqual">
      <formula>#REF!/#REF!*13.5%</formula>
    </cfRule>
  </conditionalFormatting>
  <conditionalFormatting sqref="G233">
    <cfRule type="cellIs" dxfId="5448" priority="2574" stopIfTrue="1" operator="lessThan">
      <formula>#REF!/#REF!*1%</formula>
    </cfRule>
    <cfRule type="cellIs" dxfId="5447" priority="2575" stopIfTrue="1" operator="between">
      <formula>#REF!/#REF!*1%</formula>
      <formula>#REF!/#REF!*4%</formula>
    </cfRule>
    <cfRule type="cellIs" dxfId="5446" priority="2576" stopIfTrue="1" operator="greaterThanOrEqual">
      <formula>#REF!/#REF!*5%</formula>
    </cfRule>
  </conditionalFormatting>
  <conditionalFormatting sqref="E233:F233 H233">
    <cfRule type="cellIs" dxfId="5445" priority="2577" stopIfTrue="1" operator="lessThan">
      <formula>#REF!/#REF!*11.2%</formula>
    </cfRule>
    <cfRule type="cellIs" dxfId="5444" priority="2578" stopIfTrue="1" operator="between">
      <formula>#REF!/#REF!*11.25%</formula>
      <formula>#REF!/#REF!*20.03%</formula>
    </cfRule>
    <cfRule type="cellIs" dxfId="5443" priority="2579" stopIfTrue="1" operator="greaterThanOrEqual">
      <formula>#REF!/#REF!*13.5%</formula>
    </cfRule>
  </conditionalFormatting>
  <conditionalFormatting sqref="N233">
    <cfRule type="expression" dxfId="5442" priority="2580" stopIfTrue="1">
      <formula>F</formula>
    </cfRule>
    <cfRule type="expression" dxfId="5441" priority="2581" stopIfTrue="1">
      <formula>A</formula>
    </cfRule>
  </conditionalFormatting>
  <conditionalFormatting sqref="F233">
    <cfRule type="cellIs" dxfId="5440" priority="2550" stopIfTrue="1" operator="lessThan">
      <formula>$D$1/$D$1*50</formula>
    </cfRule>
    <cfRule type="cellIs" dxfId="5439" priority="2551" stopIfTrue="1" operator="between">
      <formula>$D$1/$D$1*50</formula>
      <formula>$D$1/$D$1*89</formula>
    </cfRule>
    <cfRule type="cellIs" dxfId="5438" priority="2552" stopIfTrue="1" operator="greaterThanOrEqual">
      <formula>$D$1/$D$1*90</formula>
    </cfRule>
  </conditionalFormatting>
  <conditionalFormatting sqref="F233">
    <cfRule type="cellIs" dxfId="5437" priority="2553" stopIfTrue="1" operator="lessThan">
      <formula>#REF!/#REF!*11.2%</formula>
    </cfRule>
    <cfRule type="cellIs" dxfId="5436" priority="2554" stopIfTrue="1" operator="between">
      <formula>#REF!/#REF!*11.25%</formula>
      <formula>#REF!/#REF!*20.03%</formula>
    </cfRule>
    <cfRule type="cellIs" dxfId="5435" priority="2555" stopIfTrue="1" operator="greaterThanOrEqual">
      <formula>#REF!/#REF!*13.5%</formula>
    </cfRule>
  </conditionalFormatting>
  <conditionalFormatting sqref="F285">
    <cfRule type="cellIs" dxfId="5434" priority="2535" stopIfTrue="1" operator="lessThan">
      <formula>$D$1/$D$1*50</formula>
    </cfRule>
    <cfRule type="cellIs" dxfId="5433" priority="2536" stopIfTrue="1" operator="between">
      <formula>$D$1/$D$1*50</formula>
      <formula>$D$1/$D$1*89</formula>
    </cfRule>
    <cfRule type="cellIs" dxfId="5432" priority="2537" stopIfTrue="1" operator="greaterThanOrEqual">
      <formula>$D$1/$D$1*90</formula>
    </cfRule>
  </conditionalFormatting>
  <conditionalFormatting sqref="G285">
    <cfRule type="cellIs" dxfId="5431" priority="2538" stopIfTrue="1" operator="lessThan">
      <formula>$E$1/$E$1*22.5%</formula>
    </cfRule>
    <cfRule type="cellIs" dxfId="5430" priority="2539" stopIfTrue="1" operator="between">
      <formula>$E$1/$E$1*22.5%</formula>
      <formula>$E$1/$E$1*40.5%</formula>
    </cfRule>
    <cfRule type="cellIs" dxfId="5429" priority="2540" stopIfTrue="1" operator="greaterThanOrEqual">
      <formula>$E$1/$E$1*40.5%</formula>
    </cfRule>
  </conditionalFormatting>
  <conditionalFormatting sqref="H285">
    <cfRule type="cellIs" dxfId="5428" priority="2541" stopIfTrue="1" operator="lessThan">
      <formula>$E$1/$E$1*1%</formula>
    </cfRule>
    <cfRule type="cellIs" dxfId="5427" priority="2542" stopIfTrue="1" operator="between">
      <formula>$E$1/$E$1*1%</formula>
      <formula>$E$1/$E$1*9%</formula>
    </cfRule>
    <cfRule type="cellIs" dxfId="5426" priority="2543" stopIfTrue="1" operator="greaterThanOrEqual">
      <formula>$E$1/$E$1*10%</formula>
    </cfRule>
  </conditionalFormatting>
  <conditionalFormatting sqref="L285:M285">
    <cfRule type="cellIs" dxfId="5425" priority="2544" stopIfTrue="1" operator="lessThan">
      <formula>$K$1/$K$1*60%</formula>
    </cfRule>
    <cfRule type="cellIs" dxfId="5424" priority="2545" stopIfTrue="1" operator="between">
      <formula>$K$1/$K$1*60%</formula>
      <formula>$K$1/$K$1*89%</formula>
    </cfRule>
    <cfRule type="cellIs" dxfId="5423" priority="2546" stopIfTrue="1" operator="greaterThanOrEqual">
      <formula>$K$1/$K$1*90%</formula>
    </cfRule>
  </conditionalFormatting>
  <conditionalFormatting sqref="G285">
    <cfRule type="cellIs" dxfId="5422" priority="2547" stopIfTrue="1" operator="lessThan">
      <formula>#REF!/#REF!*1%</formula>
    </cfRule>
    <cfRule type="cellIs" dxfId="5421" priority="2548" stopIfTrue="1" operator="between">
      <formula>#REF!/#REF!*1%</formula>
      <formula>#REF!/#REF!*4%</formula>
    </cfRule>
    <cfRule type="cellIs" dxfId="5420" priority="2549" stopIfTrue="1" operator="greaterThanOrEqual">
      <formula>#REF!/#REF!*5%</formula>
    </cfRule>
  </conditionalFormatting>
  <conditionalFormatting sqref="K285">
    <cfRule type="cellIs" dxfId="5419" priority="2532" stopIfTrue="1" operator="lessThan">
      <formula>#REF!/#REF!*60%</formula>
    </cfRule>
    <cfRule type="cellIs" dxfId="5418" priority="2533" stopIfTrue="1" operator="between">
      <formula>#REF!/#REF!*60%</formula>
      <formula>#REF!/#REF!*89%</formula>
    </cfRule>
    <cfRule type="cellIs" dxfId="5417" priority="2534" stopIfTrue="1" operator="greaterThanOrEqual">
      <formula>#REF!/#REF!*90%</formula>
    </cfRule>
  </conditionalFormatting>
  <conditionalFormatting sqref="D106">
    <cfRule type="cellIs" dxfId="5416" priority="2506" stopIfTrue="1" operator="lessThan">
      <formula>$D$1/$D$1*50</formula>
    </cfRule>
    <cfRule type="cellIs" dxfId="5415" priority="2507" stopIfTrue="1" operator="between">
      <formula>$D$1/$D$1*50</formula>
      <formula>$D$1/$D$1*89</formula>
    </cfRule>
    <cfRule type="cellIs" dxfId="5414" priority="2508" stopIfTrue="1" operator="greaterThanOrEqual">
      <formula>$D$1/$D$1*90</formula>
    </cfRule>
  </conditionalFormatting>
  <conditionalFormatting sqref="G106">
    <cfRule type="cellIs" dxfId="5413" priority="2509" stopIfTrue="1" operator="lessThan">
      <formula>$E$1/$E$1*22.5%</formula>
    </cfRule>
    <cfRule type="cellIs" dxfId="5412" priority="2510" stopIfTrue="1" operator="between">
      <formula>$E$1/$E$1*22.5%</formula>
      <formula>$E$1/$E$1*40.5%</formula>
    </cfRule>
    <cfRule type="cellIs" dxfId="5411" priority="2511" stopIfTrue="1" operator="greaterThanOrEqual">
      <formula>$E$1/$E$1*40.5%</formula>
    </cfRule>
  </conditionalFormatting>
  <conditionalFormatting sqref="H106">
    <cfRule type="cellIs" dxfId="5410" priority="2512" stopIfTrue="1" operator="lessThan">
      <formula>$E$1/$E$1*1%</formula>
    </cfRule>
    <cfRule type="cellIs" dxfId="5409" priority="2513" stopIfTrue="1" operator="between">
      <formula>$E$1/$E$1*1%</formula>
      <formula>$E$1/$E$1*9%</formula>
    </cfRule>
    <cfRule type="cellIs" dxfId="5408" priority="2514" stopIfTrue="1" operator="greaterThanOrEqual">
      <formula>$E$1/$E$1*10%</formula>
    </cfRule>
  </conditionalFormatting>
  <conditionalFormatting sqref="I106">
    <cfRule type="cellIs" dxfId="5407" priority="2515" stopIfTrue="1" operator="lessThan">
      <formula>$E$1/$E$1*50%</formula>
    </cfRule>
    <cfRule type="cellIs" dxfId="5406" priority="2516" stopIfTrue="1" operator="between">
      <formula>$E$1/$E$1*50%</formula>
      <formula>$E$1/$E$1*89%</formula>
    </cfRule>
    <cfRule type="cellIs" dxfId="5405" priority="2517" stopIfTrue="1" operator="greaterThanOrEqual">
      <formula>$E$1/$E$1*13.5%</formula>
    </cfRule>
  </conditionalFormatting>
  <conditionalFormatting sqref="K106:M106">
    <cfRule type="cellIs" dxfId="5404" priority="2518" stopIfTrue="1" operator="lessThan">
      <formula>$K$1/$K$1*60%</formula>
    </cfRule>
    <cfRule type="cellIs" dxfId="5403" priority="2519" stopIfTrue="1" operator="between">
      <formula>$K$1/$K$1*60%</formula>
      <formula>$K$1/$K$1*89%</formula>
    </cfRule>
    <cfRule type="cellIs" dxfId="5402" priority="2520" stopIfTrue="1" operator="greaterThanOrEqual">
      <formula>$K$1/$K$1*90%</formula>
    </cfRule>
  </conditionalFormatting>
  <conditionalFormatting sqref="J106">
    <cfRule type="cellIs" dxfId="5401" priority="2521" stopIfTrue="1" operator="lessThan">
      <formula>#REF!/#REF!*50%</formula>
    </cfRule>
    <cfRule type="cellIs" dxfId="5400" priority="2522" stopIfTrue="1" operator="between">
      <formula>#REF!/#REF!*50%</formula>
      <formula>#REF!/#REF!*89.9%</formula>
    </cfRule>
    <cfRule type="cellIs" dxfId="5399" priority="2523" stopIfTrue="1" operator="greaterThanOrEqual">
      <formula>#REF!/#REF!*13.5%</formula>
    </cfRule>
  </conditionalFormatting>
  <conditionalFormatting sqref="I106 G106">
    <cfRule type="cellIs" dxfId="5398" priority="2524" stopIfTrue="1" operator="lessThan">
      <formula>#REF!/#REF!*1%</formula>
    </cfRule>
    <cfRule type="cellIs" dxfId="5397" priority="2525" stopIfTrue="1" operator="between">
      <formula>#REF!/#REF!*1%</formula>
      <formula>#REF!/#REF!*4%</formula>
    </cfRule>
    <cfRule type="cellIs" dxfId="5396" priority="2526" stopIfTrue="1" operator="greaterThanOrEqual">
      <formula>#REF!/#REF!*5%</formula>
    </cfRule>
  </conditionalFormatting>
  <conditionalFormatting sqref="E106:F106 H106">
    <cfRule type="cellIs" dxfId="5395" priority="2527" stopIfTrue="1" operator="lessThan">
      <formula>#REF!/#REF!*11.2%</formula>
    </cfRule>
    <cfRule type="cellIs" dxfId="5394" priority="2528" stopIfTrue="1" operator="between">
      <formula>#REF!/#REF!*11.25%</formula>
      <formula>#REF!/#REF!*20.03%</formula>
    </cfRule>
    <cfRule type="cellIs" dxfId="5393" priority="2529" stopIfTrue="1" operator="greaterThanOrEqual">
      <formula>#REF!/#REF!*13.5%</formula>
    </cfRule>
  </conditionalFormatting>
  <conditionalFormatting sqref="N106">
    <cfRule type="expression" dxfId="5392" priority="2530" stopIfTrue="1">
      <formula>F</formula>
    </cfRule>
    <cfRule type="expression" dxfId="5391" priority="2531" stopIfTrue="1">
      <formula>A</formula>
    </cfRule>
  </conditionalFormatting>
  <conditionalFormatting sqref="K106">
    <cfRule type="cellIs" dxfId="5390" priority="2503" stopIfTrue="1" operator="lessThan">
      <formula>#REF!/#REF!*60%</formula>
    </cfRule>
    <cfRule type="cellIs" dxfId="5389" priority="2504" stopIfTrue="1" operator="between">
      <formula>#REF!/#REF!*60%</formula>
      <formula>#REF!/#REF!*89%</formula>
    </cfRule>
    <cfRule type="cellIs" dxfId="5388" priority="2505" stopIfTrue="1" operator="greaterThanOrEqual">
      <formula>#REF!/#REF!*90%</formula>
    </cfRule>
  </conditionalFormatting>
  <conditionalFormatting sqref="K11">
    <cfRule type="cellIs" dxfId="5387" priority="2471" stopIfTrue="1" operator="lessThan">
      <formula>#REF!/#REF!*60%</formula>
    </cfRule>
    <cfRule type="cellIs" dxfId="5386" priority="2472" stopIfTrue="1" operator="between">
      <formula>#REF!/#REF!*60%</formula>
      <formula>#REF!/#REF!*89%</formula>
    </cfRule>
    <cfRule type="cellIs" dxfId="5385" priority="2473" stopIfTrue="1" operator="greaterThanOrEqual">
      <formula>#REF!/#REF!*90%</formula>
    </cfRule>
  </conditionalFormatting>
  <conditionalFormatting sqref="F8">
    <cfRule type="cellIs" dxfId="5384" priority="2480" stopIfTrue="1" operator="lessThan">
      <formula>$D$1/$D$1*50</formula>
    </cfRule>
    <cfRule type="cellIs" dxfId="5383" priority="2481" stopIfTrue="1" operator="between">
      <formula>$D$1/$D$1*50</formula>
      <formula>$D$1/$D$1*89</formula>
    </cfRule>
    <cfRule type="cellIs" dxfId="5382" priority="2482" stopIfTrue="1" operator="greaterThanOrEqual">
      <formula>$D$1/$D$1*90</formula>
    </cfRule>
  </conditionalFormatting>
  <conditionalFormatting sqref="E8">
    <cfRule type="cellIs" dxfId="5381" priority="2483" stopIfTrue="1" operator="lessThan">
      <formula>$E$1/$E$1*22.5%</formula>
    </cfRule>
    <cfRule type="cellIs" dxfId="5380" priority="2484" stopIfTrue="1" operator="between">
      <formula>$E$1/$E$1*22.5%</formula>
      <formula>$E$1/$E$1*40.5%</formula>
    </cfRule>
    <cfRule type="cellIs" dxfId="5379" priority="2485" stopIfTrue="1" operator="greaterThanOrEqual">
      <formula>$E$1/$E$1*40.5%</formula>
    </cfRule>
  </conditionalFormatting>
  <conditionalFormatting sqref="H8">
    <cfRule type="cellIs" dxfId="5378" priority="2486" stopIfTrue="1" operator="lessThan">
      <formula>$E$1/$E$1*1%</formula>
    </cfRule>
    <cfRule type="cellIs" dxfId="5377" priority="2487" stopIfTrue="1" operator="between">
      <formula>$E$1/$E$1*1%</formula>
      <formula>$E$1/$E$1*9%</formula>
    </cfRule>
    <cfRule type="cellIs" dxfId="5376" priority="2488" stopIfTrue="1" operator="greaterThanOrEqual">
      <formula>$E$1/$E$1*10%</formula>
    </cfRule>
  </conditionalFormatting>
  <conditionalFormatting sqref="K8:M8">
    <cfRule type="cellIs" dxfId="5375" priority="2489" stopIfTrue="1" operator="lessThan">
      <formula>$K$1/$K$1*60%</formula>
    </cfRule>
    <cfRule type="cellIs" dxfId="5374" priority="2490" stopIfTrue="1" operator="between">
      <formula>$K$1/$K$1*60%</formula>
      <formula>$K$1/$K$1*89%</formula>
    </cfRule>
    <cfRule type="cellIs" dxfId="5373" priority="2491" stopIfTrue="1" operator="greaterThanOrEqual">
      <formula>$K$1/$K$1*90%</formula>
    </cfRule>
  </conditionalFormatting>
  <conditionalFormatting sqref="J8 J11">
    <cfRule type="cellIs" dxfId="5372" priority="2492" stopIfTrue="1" operator="lessThan">
      <formula>#REF!/#REF!*50%</formula>
    </cfRule>
    <cfRule type="cellIs" dxfId="5371" priority="2493" stopIfTrue="1" operator="between">
      <formula>#REF!/#REF!*50%</formula>
      <formula>#REF!/#REF!*89.9%</formula>
    </cfRule>
    <cfRule type="cellIs" dxfId="5370" priority="2494" stopIfTrue="1" operator="greaterThanOrEqual">
      <formula>#REF!/#REF!*13.5%</formula>
    </cfRule>
  </conditionalFormatting>
  <conditionalFormatting sqref="G8">
    <cfRule type="cellIs" dxfId="5369" priority="2495" stopIfTrue="1" operator="lessThan">
      <formula>#REF!/#REF!*1%</formula>
    </cfRule>
    <cfRule type="cellIs" dxfId="5368" priority="2496" stopIfTrue="1" operator="between">
      <formula>#REF!/#REF!*1%</formula>
      <formula>#REF!/#REF!*4%</formula>
    </cfRule>
    <cfRule type="cellIs" dxfId="5367" priority="2497" stopIfTrue="1" operator="greaterThanOrEqual">
      <formula>#REF!/#REF!*5%</formula>
    </cfRule>
  </conditionalFormatting>
  <conditionalFormatting sqref="H8 E8:F8 F11">
    <cfRule type="cellIs" dxfId="5366" priority="2498" stopIfTrue="1" operator="lessThan">
      <formula>#REF!/#REF!*11.2%</formula>
    </cfRule>
    <cfRule type="cellIs" dxfId="5365" priority="2499" stopIfTrue="1" operator="between">
      <formula>#REF!/#REF!*11.25%</formula>
      <formula>#REF!/#REF!*20.03%</formula>
    </cfRule>
    <cfRule type="cellIs" dxfId="5364" priority="2500" stopIfTrue="1" operator="greaterThanOrEqual">
      <formula>#REF!/#REF!*13.5%</formula>
    </cfRule>
  </conditionalFormatting>
  <conditionalFormatting sqref="N8 N11">
    <cfRule type="expression" dxfId="5363" priority="2501" stopIfTrue="1">
      <formula>F</formula>
    </cfRule>
    <cfRule type="expression" dxfId="5362" priority="2502" stopIfTrue="1">
      <formula>A</formula>
    </cfRule>
  </conditionalFormatting>
  <conditionalFormatting sqref="K8">
    <cfRule type="cellIs" dxfId="5361" priority="2477" stopIfTrue="1" operator="lessThan">
      <formula>#REF!/#REF!*60%</formula>
    </cfRule>
    <cfRule type="cellIs" dxfId="5360" priority="2478" stopIfTrue="1" operator="between">
      <formula>#REF!/#REF!*60%</formula>
      <formula>#REF!/#REF!*89%</formula>
    </cfRule>
    <cfRule type="cellIs" dxfId="5359" priority="2479" stopIfTrue="1" operator="greaterThanOrEqual">
      <formula>#REF!/#REF!*90%</formula>
    </cfRule>
  </conditionalFormatting>
  <conditionalFormatting sqref="H8 F8 F11">
    <cfRule type="cellIs" dxfId="5358" priority="2474" stopIfTrue="1" operator="lessThan">
      <formula>#REF!/#REF!*11.2%</formula>
    </cfRule>
    <cfRule type="cellIs" dxfId="5357" priority="2475" stopIfTrue="1" operator="between">
      <formula>#REF!/#REF!*11.25%</formula>
      <formula>#REF!/#REF!*20.03%</formula>
    </cfRule>
    <cfRule type="cellIs" dxfId="5356" priority="2476" stopIfTrue="1" operator="greaterThanOrEqual">
      <formula>#REF!/#REF!*13.5%</formula>
    </cfRule>
  </conditionalFormatting>
  <conditionalFormatting sqref="D7">
    <cfRule type="cellIs" dxfId="5355" priority="2445" stopIfTrue="1" operator="lessThan">
      <formula>$D$1/$D$1*50</formula>
    </cfRule>
    <cfRule type="cellIs" dxfId="5354" priority="2446" stopIfTrue="1" operator="between">
      <formula>$D$1/$D$1*50</formula>
      <formula>$D$1/$D$1*89</formula>
    </cfRule>
    <cfRule type="cellIs" dxfId="5353" priority="2447" stopIfTrue="1" operator="greaterThanOrEqual">
      <formula>$D$1/$D$1*90</formula>
    </cfRule>
  </conditionalFormatting>
  <conditionalFormatting sqref="G7">
    <cfRule type="cellIs" dxfId="5352" priority="2448" stopIfTrue="1" operator="lessThan">
      <formula>$E$1/$E$1*22.5%</formula>
    </cfRule>
    <cfRule type="cellIs" dxfId="5351" priority="2449" stopIfTrue="1" operator="between">
      <formula>$E$1/$E$1*22.5%</formula>
      <formula>$E$1/$E$1*40.5%</formula>
    </cfRule>
    <cfRule type="cellIs" dxfId="5350" priority="2450" stopIfTrue="1" operator="greaterThanOrEqual">
      <formula>$E$1/$E$1*40.5%</formula>
    </cfRule>
  </conditionalFormatting>
  <conditionalFormatting sqref="H7">
    <cfRule type="cellIs" dxfId="5349" priority="2451" stopIfTrue="1" operator="lessThan">
      <formula>$E$1/$E$1*1%</formula>
    </cfRule>
    <cfRule type="cellIs" dxfId="5348" priority="2452" stopIfTrue="1" operator="between">
      <formula>$E$1/$E$1*1%</formula>
      <formula>$E$1/$E$1*9%</formula>
    </cfRule>
    <cfRule type="cellIs" dxfId="5347" priority="2453" stopIfTrue="1" operator="greaterThanOrEqual">
      <formula>$E$1/$E$1*10%</formula>
    </cfRule>
  </conditionalFormatting>
  <conditionalFormatting sqref="K7:M7">
    <cfRule type="cellIs" dxfId="5346" priority="2457" stopIfTrue="1" operator="lessThan">
      <formula>$K$1/$K$1*60%</formula>
    </cfRule>
    <cfRule type="cellIs" dxfId="5345" priority="2458" stopIfTrue="1" operator="between">
      <formula>$K$1/$K$1*60%</formula>
      <formula>$K$1/$K$1*89%</formula>
    </cfRule>
    <cfRule type="cellIs" dxfId="5344" priority="2459" stopIfTrue="1" operator="greaterThanOrEqual">
      <formula>$K$1/$K$1*90%</formula>
    </cfRule>
  </conditionalFormatting>
  <conditionalFormatting sqref="J7 J9:J10">
    <cfRule type="cellIs" dxfId="5343" priority="2460" stopIfTrue="1" operator="lessThan">
      <formula>#REF!/#REF!*50%</formula>
    </cfRule>
    <cfRule type="cellIs" dxfId="5342" priority="2461" stopIfTrue="1" operator="between">
      <formula>#REF!/#REF!*50%</formula>
      <formula>#REF!/#REF!*89.9%</formula>
    </cfRule>
    <cfRule type="cellIs" dxfId="5341" priority="2462" stopIfTrue="1" operator="greaterThanOrEqual">
      <formula>#REF!/#REF!*13.5%</formula>
    </cfRule>
  </conditionalFormatting>
  <conditionalFormatting sqref="G7 G9:G11">
    <cfRule type="cellIs" dxfId="5340" priority="2463" stopIfTrue="1" operator="lessThan">
      <formula>#REF!/#REF!*1%</formula>
    </cfRule>
    <cfRule type="cellIs" dxfId="5339" priority="2464" stopIfTrue="1" operator="between">
      <formula>#REF!/#REF!*1%</formula>
      <formula>#REF!/#REF!*4%</formula>
    </cfRule>
    <cfRule type="cellIs" dxfId="5338" priority="2465" stopIfTrue="1" operator="greaterThanOrEqual">
      <formula>#REF!/#REF!*5%</formula>
    </cfRule>
  </conditionalFormatting>
  <conditionalFormatting sqref="E7:F7 H7 E9:F10 E11 H9:H11">
    <cfRule type="cellIs" dxfId="5337" priority="2466" stopIfTrue="1" operator="lessThan">
      <formula>#REF!/#REF!*11.2%</formula>
    </cfRule>
    <cfRule type="cellIs" dxfId="5336" priority="2467" stopIfTrue="1" operator="between">
      <formula>#REF!/#REF!*11.25%</formula>
      <formula>#REF!/#REF!*20.03%</formula>
    </cfRule>
    <cfRule type="cellIs" dxfId="5335" priority="2468" stopIfTrue="1" operator="greaterThanOrEqual">
      <formula>#REF!/#REF!*13.5%</formula>
    </cfRule>
  </conditionalFormatting>
  <conditionalFormatting sqref="N7 N9:N10">
    <cfRule type="expression" dxfId="5334" priority="2469" stopIfTrue="1">
      <formula>F</formula>
    </cfRule>
    <cfRule type="expression" dxfId="5333" priority="2470" stopIfTrue="1">
      <formula>A</formula>
    </cfRule>
  </conditionalFormatting>
  <conditionalFormatting sqref="K7 K9:K10">
    <cfRule type="cellIs" dxfId="5332" priority="2442" stopIfTrue="1" operator="lessThan">
      <formula>#REF!/#REF!*60%</formula>
    </cfRule>
    <cfRule type="cellIs" dxfId="5331" priority="2443" stopIfTrue="1" operator="between">
      <formula>#REF!/#REF!*60%</formula>
      <formula>#REF!/#REF!*89%</formula>
    </cfRule>
    <cfRule type="cellIs" dxfId="5330" priority="2444" stopIfTrue="1" operator="greaterThanOrEqual">
      <formula>#REF!/#REF!*90%</formula>
    </cfRule>
  </conditionalFormatting>
  <conditionalFormatting sqref="K7">
    <cfRule type="cellIs" dxfId="5329" priority="2439" stopIfTrue="1" operator="lessThan">
      <formula>#REF!/#REF!*60%</formula>
    </cfRule>
    <cfRule type="cellIs" dxfId="5328" priority="2440" stopIfTrue="1" operator="between">
      <formula>#REF!/#REF!*60%</formula>
      <formula>#REF!/#REF!*89%</formula>
    </cfRule>
    <cfRule type="cellIs" dxfId="5327" priority="2441" stopIfTrue="1" operator="greaterThanOrEqual">
      <formula>#REF!/#REF!*90%</formula>
    </cfRule>
  </conditionalFormatting>
  <conditionalFormatting sqref="D19">
    <cfRule type="cellIs" dxfId="5326" priority="2416" stopIfTrue="1" operator="lessThan">
      <formula>$D$1/$D$1*50</formula>
    </cfRule>
    <cfRule type="cellIs" dxfId="5325" priority="2417" stopIfTrue="1" operator="between">
      <formula>$D$1/$D$1*50</formula>
      <formula>$D$1/$D$1*89</formula>
    </cfRule>
    <cfRule type="cellIs" dxfId="5324" priority="2418" stopIfTrue="1" operator="greaterThanOrEqual">
      <formula>$D$1/$D$1*90</formula>
    </cfRule>
  </conditionalFormatting>
  <conditionalFormatting sqref="G19">
    <cfRule type="cellIs" dxfId="5323" priority="2419" stopIfTrue="1" operator="lessThan">
      <formula>$E$1/$E$1*22.5%</formula>
    </cfRule>
    <cfRule type="cellIs" dxfId="5322" priority="2420" stopIfTrue="1" operator="between">
      <formula>$E$1/$E$1*22.5%</formula>
      <formula>$E$1/$E$1*40.5%</formula>
    </cfRule>
    <cfRule type="cellIs" dxfId="5321" priority="2421" stopIfTrue="1" operator="greaterThanOrEqual">
      <formula>$E$1/$E$1*40.5%</formula>
    </cfRule>
  </conditionalFormatting>
  <conditionalFormatting sqref="H19">
    <cfRule type="cellIs" dxfId="5320" priority="2422" stopIfTrue="1" operator="lessThan">
      <formula>$E$1/$E$1*1%</formula>
    </cfRule>
    <cfRule type="cellIs" dxfId="5319" priority="2423" stopIfTrue="1" operator="between">
      <formula>$E$1/$E$1*1%</formula>
      <formula>$E$1/$E$1*9%</formula>
    </cfRule>
    <cfRule type="cellIs" dxfId="5318" priority="2424" stopIfTrue="1" operator="greaterThanOrEqual">
      <formula>$E$1/$E$1*10%</formula>
    </cfRule>
  </conditionalFormatting>
  <conditionalFormatting sqref="L19:M19">
    <cfRule type="cellIs" dxfId="5317" priority="2425" stopIfTrue="1" operator="lessThan">
      <formula>$K$1/$K$1*60%</formula>
    </cfRule>
    <cfRule type="cellIs" dxfId="5316" priority="2426" stopIfTrue="1" operator="between">
      <formula>$K$1/$K$1*60%</formula>
      <formula>$K$1/$K$1*89%</formula>
    </cfRule>
    <cfRule type="cellIs" dxfId="5315" priority="2427" stopIfTrue="1" operator="greaterThanOrEqual">
      <formula>$K$1/$K$1*90%</formula>
    </cfRule>
  </conditionalFormatting>
  <conditionalFormatting sqref="J19">
    <cfRule type="cellIs" dxfId="5314" priority="2428" stopIfTrue="1" operator="lessThan">
      <formula>#REF!/#REF!*50%</formula>
    </cfRule>
    <cfRule type="cellIs" dxfId="5313" priority="2429" stopIfTrue="1" operator="between">
      <formula>#REF!/#REF!*50%</formula>
      <formula>#REF!/#REF!*89.9%</formula>
    </cfRule>
    <cfRule type="cellIs" dxfId="5312" priority="2430" stopIfTrue="1" operator="greaterThanOrEqual">
      <formula>#REF!/#REF!*13.5%</formula>
    </cfRule>
  </conditionalFormatting>
  <conditionalFormatting sqref="G19">
    <cfRule type="cellIs" dxfId="5311" priority="2431" stopIfTrue="1" operator="lessThan">
      <formula>#REF!/#REF!*1%</formula>
    </cfRule>
    <cfRule type="cellIs" dxfId="5310" priority="2432" stopIfTrue="1" operator="between">
      <formula>#REF!/#REF!*1%</formula>
      <formula>#REF!/#REF!*4%</formula>
    </cfRule>
    <cfRule type="cellIs" dxfId="5309" priority="2433" stopIfTrue="1" operator="greaterThanOrEqual">
      <formula>#REF!/#REF!*5%</formula>
    </cfRule>
  </conditionalFormatting>
  <conditionalFormatting sqref="E19:F19 H19">
    <cfRule type="cellIs" dxfId="5308" priority="2434" stopIfTrue="1" operator="lessThan">
      <formula>#REF!/#REF!*11.2%</formula>
    </cfRule>
    <cfRule type="cellIs" dxfId="5307" priority="2435" stopIfTrue="1" operator="between">
      <formula>#REF!/#REF!*11.25%</formula>
      <formula>#REF!/#REF!*20.03%</formula>
    </cfRule>
    <cfRule type="cellIs" dxfId="5306" priority="2436" stopIfTrue="1" operator="greaterThanOrEqual">
      <formula>#REF!/#REF!*13.5%</formula>
    </cfRule>
  </conditionalFormatting>
  <conditionalFormatting sqref="N19">
    <cfRule type="expression" dxfId="5305" priority="2437" stopIfTrue="1">
      <formula>F</formula>
    </cfRule>
    <cfRule type="expression" dxfId="5304" priority="2438" stopIfTrue="1">
      <formula>A</formula>
    </cfRule>
  </conditionalFormatting>
  <conditionalFormatting sqref="D284">
    <cfRule type="cellIs" dxfId="5303" priority="2401" stopIfTrue="1" operator="lessThan">
      <formula>$D$1/$D$1*50</formula>
    </cfRule>
    <cfRule type="cellIs" dxfId="5302" priority="2402" stopIfTrue="1" operator="between">
      <formula>$D$1/$D$1*50</formula>
      <formula>$D$1/$D$1*89</formula>
    </cfRule>
    <cfRule type="cellIs" dxfId="5301" priority="2403" stopIfTrue="1" operator="greaterThanOrEqual">
      <formula>$D$1/$D$1*90</formula>
    </cfRule>
  </conditionalFormatting>
  <conditionalFormatting sqref="E284">
    <cfRule type="cellIs" dxfId="5300" priority="2404" stopIfTrue="1" operator="lessThan">
      <formula>$E$1/$E$1*22.5%</formula>
    </cfRule>
    <cfRule type="cellIs" dxfId="5299" priority="2405" stopIfTrue="1" operator="between">
      <formula>$E$1/$E$1*22.5%</formula>
      <formula>$E$1/$E$1*40.5%</formula>
    </cfRule>
    <cfRule type="cellIs" dxfId="5298" priority="2406" stopIfTrue="1" operator="greaterThanOrEqual">
      <formula>$E$1/$E$1*40.5%</formula>
    </cfRule>
  </conditionalFormatting>
  <conditionalFormatting sqref="H284">
    <cfRule type="cellIs" dxfId="5297" priority="2407" stopIfTrue="1" operator="lessThan">
      <formula>$E$1/$E$1*1%</formula>
    </cfRule>
    <cfRule type="cellIs" dxfId="5296" priority="2408" stopIfTrue="1" operator="between">
      <formula>$E$1/$E$1*1%</formula>
      <formula>$E$1/$E$1*9%</formula>
    </cfRule>
    <cfRule type="cellIs" dxfId="5295" priority="2409" stopIfTrue="1" operator="greaterThanOrEqual">
      <formula>$E$1/$E$1*10%</formula>
    </cfRule>
  </conditionalFormatting>
  <conditionalFormatting sqref="L284:M284">
    <cfRule type="cellIs" dxfId="5294" priority="2410" stopIfTrue="1" operator="lessThan">
      <formula>$K$1/$K$1*60%</formula>
    </cfRule>
    <cfRule type="cellIs" dxfId="5293" priority="2411" stopIfTrue="1" operator="between">
      <formula>$K$1/$K$1*60%</formula>
      <formula>$K$1/$K$1*89%</formula>
    </cfRule>
    <cfRule type="cellIs" dxfId="5292" priority="2412" stopIfTrue="1" operator="greaterThanOrEqual">
      <formula>$K$1/$K$1*90%</formula>
    </cfRule>
  </conditionalFormatting>
  <conditionalFormatting sqref="G284">
    <cfRule type="cellIs" dxfId="5291" priority="2413" stopIfTrue="1" operator="lessThan">
      <formula>#REF!/#REF!*1%</formula>
    </cfRule>
    <cfRule type="cellIs" dxfId="5290" priority="2414" stopIfTrue="1" operator="between">
      <formula>#REF!/#REF!*1%</formula>
      <formula>#REF!/#REF!*4%</formula>
    </cfRule>
    <cfRule type="cellIs" dxfId="5289" priority="2415" stopIfTrue="1" operator="greaterThanOrEqual">
      <formula>#REF!/#REF!*5%</formula>
    </cfRule>
  </conditionalFormatting>
  <conditionalFormatting sqref="K284">
    <cfRule type="cellIs" dxfId="5288" priority="2398" stopIfTrue="1" operator="lessThan">
      <formula>#REF!/#REF!*60%</formula>
    </cfRule>
    <cfRule type="cellIs" dxfId="5287" priority="2399" stopIfTrue="1" operator="between">
      <formula>#REF!/#REF!*60%</formula>
      <formula>#REF!/#REF!*89%</formula>
    </cfRule>
    <cfRule type="cellIs" dxfId="5286" priority="2400" stopIfTrue="1" operator="greaterThanOrEqual">
      <formula>#REF!/#REF!*90%</formula>
    </cfRule>
  </conditionalFormatting>
  <conditionalFormatting sqref="K299:M299">
    <cfRule type="cellIs" dxfId="5285" priority="2369" stopIfTrue="1" operator="lessThan">
      <formula>$K$1/$K$1*60%</formula>
    </cfRule>
    <cfRule type="cellIs" dxfId="5284" priority="2370" stopIfTrue="1" operator="between">
      <formula>$K$1/$K$1*60%</formula>
      <formula>$K$1/$K$1*89%</formula>
    </cfRule>
    <cfRule type="cellIs" dxfId="5283" priority="2371" stopIfTrue="1" operator="greaterThanOrEqual">
      <formula>$K$1/$K$1*90%</formula>
    </cfRule>
  </conditionalFormatting>
  <conditionalFormatting sqref="J299">
    <cfRule type="cellIs" dxfId="5282" priority="2372" stopIfTrue="1" operator="lessThan">
      <formula>#REF!/#REF!*50%</formula>
    </cfRule>
    <cfRule type="cellIs" dxfId="5281" priority="2373" stopIfTrue="1" operator="between">
      <formula>#REF!/#REF!*50%</formula>
      <formula>#REF!/#REF!*89.9%</formula>
    </cfRule>
    <cfRule type="cellIs" dxfId="5280" priority="2374" stopIfTrue="1" operator="greaterThanOrEqual">
      <formula>#REF!/#REF!*13.5%</formula>
    </cfRule>
  </conditionalFormatting>
  <conditionalFormatting sqref="H299 E299:F299">
    <cfRule type="cellIs" dxfId="5279" priority="2375" stopIfTrue="1" operator="lessThan">
      <formula>#REF!/#REF!*11.2%</formula>
    </cfRule>
    <cfRule type="cellIs" dxfId="5278" priority="2376" stopIfTrue="1" operator="between">
      <formula>#REF!/#REF!*11.25%</formula>
      <formula>#REF!/#REF!*20.03%</formula>
    </cfRule>
    <cfRule type="cellIs" dxfId="5277" priority="2377" stopIfTrue="1" operator="greaterThanOrEqual">
      <formula>#REF!/#REF!*13.5%</formula>
    </cfRule>
  </conditionalFormatting>
  <conditionalFormatting sqref="N299">
    <cfRule type="expression" dxfId="5276" priority="2378" stopIfTrue="1">
      <formula>F</formula>
    </cfRule>
    <cfRule type="expression" dxfId="5275" priority="2379" stopIfTrue="1">
      <formula>A</formula>
    </cfRule>
  </conditionalFormatting>
  <conditionalFormatting sqref="K299">
    <cfRule type="cellIs" dxfId="5274" priority="2366" stopIfTrue="1" operator="lessThan">
      <formula>#REF!/#REF!*60%</formula>
    </cfRule>
    <cfRule type="cellIs" dxfId="5273" priority="2367" stopIfTrue="1" operator="between">
      <formula>#REF!/#REF!*60%</formula>
      <formula>#REF!/#REF!*89%</formula>
    </cfRule>
    <cfRule type="cellIs" dxfId="5272" priority="2368" stopIfTrue="1" operator="greaterThanOrEqual">
      <formula>#REF!/#REF!*90%</formula>
    </cfRule>
  </conditionalFormatting>
  <conditionalFormatting sqref="D300:D301">
    <cfRule type="cellIs" dxfId="5271" priority="2383" stopIfTrue="1" operator="lessThan">
      <formula>$D$1/$D$1*50</formula>
    </cfRule>
    <cfRule type="cellIs" dxfId="5270" priority="2384" stopIfTrue="1" operator="between">
      <formula>$D$1/$D$1*50</formula>
      <formula>$D$1/$D$1*89</formula>
    </cfRule>
    <cfRule type="cellIs" dxfId="5269" priority="2385" stopIfTrue="1" operator="greaterThanOrEqual">
      <formula>$D$1/$D$1*90</formula>
    </cfRule>
  </conditionalFormatting>
  <conditionalFormatting sqref="E300:E301">
    <cfRule type="cellIs" dxfId="5268" priority="2386" stopIfTrue="1" operator="lessThan">
      <formula>$E$1/$E$1*22.5%</formula>
    </cfRule>
    <cfRule type="cellIs" dxfId="5267" priority="2387" stopIfTrue="1" operator="between">
      <formula>$E$1/$E$1*22.5%</formula>
      <formula>$E$1/$E$1*40.5%</formula>
    </cfRule>
    <cfRule type="cellIs" dxfId="5266" priority="2388" stopIfTrue="1" operator="greaterThanOrEqual">
      <formula>$E$1/$E$1*40.5%</formula>
    </cfRule>
  </conditionalFormatting>
  <conditionalFormatting sqref="H300:H301">
    <cfRule type="cellIs" dxfId="5265" priority="2389" stopIfTrue="1" operator="lessThan">
      <formula>$E$1/$E$1*1%</formula>
    </cfRule>
    <cfRule type="cellIs" dxfId="5264" priority="2390" stopIfTrue="1" operator="between">
      <formula>$E$1/$E$1*1%</formula>
      <formula>$E$1/$E$1*9%</formula>
    </cfRule>
    <cfRule type="cellIs" dxfId="5263" priority="2391" stopIfTrue="1" operator="greaterThanOrEqual">
      <formula>$E$1/$E$1*10%</formula>
    </cfRule>
  </conditionalFormatting>
  <conditionalFormatting sqref="L300:M300">
    <cfRule type="cellIs" dxfId="5262" priority="2392" stopIfTrue="1" operator="lessThan">
      <formula>$K$1/$K$1*60%</formula>
    </cfRule>
    <cfRule type="cellIs" dxfId="5261" priority="2393" stopIfTrue="1" operator="between">
      <formula>$K$1/$K$1*60%</formula>
      <formula>$K$1/$K$1*89%</formula>
    </cfRule>
    <cfRule type="cellIs" dxfId="5260" priority="2394" stopIfTrue="1" operator="greaterThanOrEqual">
      <formula>$K$1/$K$1*90%</formula>
    </cfRule>
  </conditionalFormatting>
  <conditionalFormatting sqref="G300:G301">
    <cfRule type="cellIs" dxfId="5259" priority="2395" stopIfTrue="1" operator="lessThan">
      <formula>#REF!/#REF!*1%</formula>
    </cfRule>
    <cfRule type="cellIs" dxfId="5258" priority="2396" stopIfTrue="1" operator="between">
      <formula>#REF!/#REF!*1%</formula>
      <formula>#REF!/#REF!*4%</formula>
    </cfRule>
    <cfRule type="cellIs" dxfId="5257" priority="2397" stopIfTrue="1" operator="greaterThanOrEqual">
      <formula>#REF!/#REF!*5%</formula>
    </cfRule>
  </conditionalFormatting>
  <conditionalFormatting sqref="K300">
    <cfRule type="cellIs" dxfId="5256" priority="2380" stopIfTrue="1" operator="lessThan">
      <formula>#REF!/#REF!*60%</formula>
    </cfRule>
    <cfRule type="cellIs" dxfId="5255" priority="2381" stopIfTrue="1" operator="between">
      <formula>#REF!/#REF!*60%</formula>
      <formula>#REF!/#REF!*89%</formula>
    </cfRule>
    <cfRule type="cellIs" dxfId="5254" priority="2382" stopIfTrue="1" operator="greaterThanOrEqual">
      <formula>#REF!/#REF!*90%</formula>
    </cfRule>
  </conditionalFormatting>
  <conditionalFormatting sqref="K301:M301">
    <cfRule type="cellIs" dxfId="5253" priority="2355" stopIfTrue="1" operator="lessThan">
      <formula>$K$1/$K$1*60%</formula>
    </cfRule>
    <cfRule type="cellIs" dxfId="5252" priority="2356" stopIfTrue="1" operator="between">
      <formula>$K$1/$K$1*60%</formula>
      <formula>$K$1/$K$1*89%</formula>
    </cfRule>
    <cfRule type="cellIs" dxfId="5251" priority="2357" stopIfTrue="1" operator="greaterThanOrEqual">
      <formula>$K$1/$K$1*90%</formula>
    </cfRule>
  </conditionalFormatting>
  <conditionalFormatting sqref="J301">
    <cfRule type="cellIs" dxfId="5250" priority="2358" stopIfTrue="1" operator="lessThan">
      <formula>#REF!/#REF!*50%</formula>
    </cfRule>
    <cfRule type="cellIs" dxfId="5249" priority="2359" stopIfTrue="1" operator="between">
      <formula>#REF!/#REF!*50%</formula>
      <formula>#REF!/#REF!*89.9%</formula>
    </cfRule>
    <cfRule type="cellIs" dxfId="5248" priority="2360" stopIfTrue="1" operator="greaterThanOrEqual">
      <formula>#REF!/#REF!*13.5%</formula>
    </cfRule>
  </conditionalFormatting>
  <conditionalFormatting sqref="H301 E301:F301">
    <cfRule type="cellIs" dxfId="5247" priority="2361" stopIfTrue="1" operator="lessThan">
      <formula>#REF!/#REF!*11.2%</formula>
    </cfRule>
    <cfRule type="cellIs" dxfId="5246" priority="2362" stopIfTrue="1" operator="between">
      <formula>#REF!/#REF!*11.25%</formula>
      <formula>#REF!/#REF!*20.03%</formula>
    </cfRule>
    <cfRule type="cellIs" dxfId="5245" priority="2363" stopIfTrue="1" operator="greaterThanOrEqual">
      <formula>#REF!/#REF!*13.5%</formula>
    </cfRule>
  </conditionalFormatting>
  <conditionalFormatting sqref="N301">
    <cfRule type="expression" dxfId="5244" priority="2364" stopIfTrue="1">
      <formula>F</formula>
    </cfRule>
    <cfRule type="expression" dxfId="5243" priority="2365" stopIfTrue="1">
      <formula>A</formula>
    </cfRule>
  </conditionalFormatting>
  <conditionalFormatting sqref="K301">
    <cfRule type="cellIs" dxfId="5242" priority="2352" stopIfTrue="1" operator="lessThan">
      <formula>#REF!/#REF!*60%</formula>
    </cfRule>
    <cfRule type="cellIs" dxfId="5241" priority="2353" stopIfTrue="1" operator="between">
      <formula>#REF!/#REF!*60%</formula>
      <formula>#REF!/#REF!*89%</formula>
    </cfRule>
    <cfRule type="cellIs" dxfId="5240" priority="2354" stopIfTrue="1" operator="greaterThanOrEqual">
      <formula>#REF!/#REF!*90%</formula>
    </cfRule>
  </conditionalFormatting>
  <conditionalFormatting sqref="F303">
    <cfRule type="cellIs" dxfId="5239" priority="2337" stopIfTrue="1" operator="lessThan">
      <formula>$D$1/$D$1*50</formula>
    </cfRule>
    <cfRule type="cellIs" dxfId="5238" priority="2338" stopIfTrue="1" operator="between">
      <formula>$D$1/$D$1*50</formula>
      <formula>$D$1/$D$1*89</formula>
    </cfRule>
    <cfRule type="cellIs" dxfId="5237" priority="2339" stopIfTrue="1" operator="greaterThanOrEqual">
      <formula>$D$1/$D$1*90</formula>
    </cfRule>
  </conditionalFormatting>
  <conditionalFormatting sqref="G303">
    <cfRule type="cellIs" dxfId="5236" priority="2340" stopIfTrue="1" operator="lessThan">
      <formula>$E$1/$E$1*22.5%</formula>
    </cfRule>
    <cfRule type="cellIs" dxfId="5235" priority="2341" stopIfTrue="1" operator="between">
      <formula>$E$1/$E$1*22.5%</formula>
      <formula>$E$1/$E$1*40.5%</formula>
    </cfRule>
    <cfRule type="cellIs" dxfId="5234" priority="2342" stopIfTrue="1" operator="greaterThanOrEqual">
      <formula>$E$1/$E$1*40.5%</formula>
    </cfRule>
  </conditionalFormatting>
  <conditionalFormatting sqref="H303">
    <cfRule type="cellIs" dxfId="5233" priority="2343" stopIfTrue="1" operator="lessThan">
      <formula>$E$1/$E$1*1%</formula>
    </cfRule>
    <cfRule type="cellIs" dxfId="5232" priority="2344" stopIfTrue="1" operator="between">
      <formula>$E$1/$E$1*1%</formula>
      <formula>$E$1/$E$1*9%</formula>
    </cfRule>
    <cfRule type="cellIs" dxfId="5231" priority="2345" stopIfTrue="1" operator="greaterThanOrEqual">
      <formula>$E$1/$E$1*10%</formula>
    </cfRule>
  </conditionalFormatting>
  <conditionalFormatting sqref="L303:M303">
    <cfRule type="cellIs" dxfId="5230" priority="2346" stopIfTrue="1" operator="lessThan">
      <formula>$K$1/$K$1*60%</formula>
    </cfRule>
    <cfRule type="cellIs" dxfId="5229" priority="2347" stopIfTrue="1" operator="between">
      <formula>$K$1/$K$1*60%</formula>
      <formula>$K$1/$K$1*89%</formula>
    </cfRule>
    <cfRule type="cellIs" dxfId="5228" priority="2348" stopIfTrue="1" operator="greaterThanOrEqual">
      <formula>$K$1/$K$1*90%</formula>
    </cfRule>
  </conditionalFormatting>
  <conditionalFormatting sqref="G303">
    <cfRule type="cellIs" dxfId="5227" priority="2349" stopIfTrue="1" operator="lessThan">
      <formula>#REF!/#REF!*1%</formula>
    </cfRule>
    <cfRule type="cellIs" dxfId="5226" priority="2350" stopIfTrue="1" operator="between">
      <formula>#REF!/#REF!*1%</formula>
      <formula>#REF!/#REF!*4%</formula>
    </cfRule>
    <cfRule type="cellIs" dxfId="5225" priority="2351" stopIfTrue="1" operator="greaterThanOrEqual">
      <formula>#REF!/#REF!*5%</formula>
    </cfRule>
  </conditionalFormatting>
  <conditionalFormatting sqref="K303">
    <cfRule type="cellIs" dxfId="5224" priority="2334" stopIfTrue="1" operator="lessThan">
      <formula>#REF!/#REF!*60%</formula>
    </cfRule>
    <cfRule type="cellIs" dxfId="5223" priority="2335" stopIfTrue="1" operator="between">
      <formula>#REF!/#REF!*60%</formula>
      <formula>#REF!/#REF!*89%</formula>
    </cfRule>
    <cfRule type="cellIs" dxfId="5222" priority="2336" stopIfTrue="1" operator="greaterThanOrEqual">
      <formula>#REF!/#REF!*90%</formula>
    </cfRule>
  </conditionalFormatting>
  <conditionalFormatting sqref="D186">
    <cfRule type="cellIs" dxfId="5221" priority="2320" stopIfTrue="1" operator="lessThan">
      <formula>$D$1/$D$1*50</formula>
    </cfRule>
    <cfRule type="cellIs" dxfId="5220" priority="2321" stopIfTrue="1" operator="between">
      <formula>$D$1/$D$1*50</formula>
      <formula>$D$1/$D$1*89</formula>
    </cfRule>
    <cfRule type="cellIs" dxfId="5219" priority="2322" stopIfTrue="1" operator="greaterThanOrEqual">
      <formula>$D$1/$D$1*90</formula>
    </cfRule>
  </conditionalFormatting>
  <conditionalFormatting sqref="H186">
    <cfRule type="cellIs" dxfId="5218" priority="2323" stopIfTrue="1" operator="lessThan">
      <formula>$E$1/$E$1*1%</formula>
    </cfRule>
    <cfRule type="cellIs" dxfId="5217" priority="2324" stopIfTrue="1" operator="between">
      <formula>$E$1/$E$1*1%</formula>
      <formula>$E$1/$E$1*9%</formula>
    </cfRule>
    <cfRule type="cellIs" dxfId="5216" priority="2325" stopIfTrue="1" operator="greaterThanOrEqual">
      <formula>$E$1/$E$1*10%</formula>
    </cfRule>
  </conditionalFormatting>
  <conditionalFormatting sqref="K186:M186">
    <cfRule type="cellIs" dxfId="5215" priority="2326" stopIfTrue="1" operator="lessThan">
      <formula>$K$1/$K$1*60%</formula>
    </cfRule>
    <cfRule type="cellIs" dxfId="5214" priority="2327" stopIfTrue="1" operator="between">
      <formula>$K$1/$K$1*60%</formula>
      <formula>$K$1/$K$1*89%</formula>
    </cfRule>
    <cfRule type="cellIs" dxfId="5213" priority="2328" stopIfTrue="1" operator="greaterThanOrEqual">
      <formula>$K$1/$K$1*90%</formula>
    </cfRule>
  </conditionalFormatting>
  <conditionalFormatting sqref="F186 H186">
    <cfRule type="cellIs" dxfId="5212" priority="2329" stopIfTrue="1" operator="lessThan">
      <formula>#REF!/#REF!*11.2%</formula>
    </cfRule>
    <cfRule type="cellIs" dxfId="5211" priority="2330" stopIfTrue="1" operator="between">
      <formula>#REF!/#REF!*11.25%</formula>
      <formula>#REF!/#REF!*20.03%</formula>
    </cfRule>
    <cfRule type="cellIs" dxfId="5210" priority="2331" stopIfTrue="1" operator="greaterThanOrEqual">
      <formula>#REF!/#REF!*13.5%</formula>
    </cfRule>
  </conditionalFormatting>
  <conditionalFormatting sqref="N186">
    <cfRule type="expression" dxfId="5209" priority="2332" stopIfTrue="1">
      <formula>F</formula>
    </cfRule>
    <cfRule type="expression" dxfId="5208" priority="2333" stopIfTrue="1">
      <formula>A</formula>
    </cfRule>
  </conditionalFormatting>
  <conditionalFormatting sqref="K186">
    <cfRule type="cellIs" dxfId="5207" priority="2317" stopIfTrue="1" operator="lessThan">
      <formula>#REF!/#REF!*60%</formula>
    </cfRule>
    <cfRule type="cellIs" dxfId="5206" priority="2318" stopIfTrue="1" operator="between">
      <formula>#REF!/#REF!*60%</formula>
      <formula>#REF!/#REF!*89%</formula>
    </cfRule>
    <cfRule type="cellIs" dxfId="5205" priority="2319" stopIfTrue="1" operator="greaterThanOrEqual">
      <formula>#REF!/#REF!*90%</formula>
    </cfRule>
  </conditionalFormatting>
  <conditionalFormatting sqref="F189">
    <cfRule type="cellIs" dxfId="5204" priority="2303" stopIfTrue="1" operator="lessThan">
      <formula>$D$1/$D$1*50</formula>
    </cfRule>
    <cfRule type="cellIs" dxfId="5203" priority="2304" stopIfTrue="1" operator="between">
      <formula>$D$1/$D$1*50</formula>
      <formula>$D$1/$D$1*89</formula>
    </cfRule>
    <cfRule type="cellIs" dxfId="5202" priority="2305" stopIfTrue="1" operator="greaterThanOrEqual">
      <formula>$D$1/$D$1*90</formula>
    </cfRule>
  </conditionalFormatting>
  <conditionalFormatting sqref="H189">
    <cfRule type="cellIs" dxfId="5201" priority="2306" stopIfTrue="1" operator="lessThan">
      <formula>$E$1/$E$1*1%</formula>
    </cfRule>
    <cfRule type="cellIs" dxfId="5200" priority="2307" stopIfTrue="1" operator="between">
      <formula>$E$1/$E$1*1%</formula>
      <formula>$E$1/$E$1*9%</formula>
    </cfRule>
    <cfRule type="cellIs" dxfId="5199" priority="2308" stopIfTrue="1" operator="greaterThanOrEqual">
      <formula>$E$1/$E$1*10%</formula>
    </cfRule>
  </conditionalFormatting>
  <conditionalFormatting sqref="K189:M189">
    <cfRule type="cellIs" dxfId="5198" priority="2309" stopIfTrue="1" operator="lessThan">
      <formula>$K$1/$K$1*60%</formula>
    </cfRule>
    <cfRule type="cellIs" dxfId="5197" priority="2310" stopIfTrue="1" operator="between">
      <formula>$K$1/$K$1*60%</formula>
      <formula>$K$1/$K$1*89%</formula>
    </cfRule>
    <cfRule type="cellIs" dxfId="5196" priority="2311" stopIfTrue="1" operator="greaterThanOrEqual">
      <formula>$K$1/$K$1*90%</formula>
    </cfRule>
  </conditionalFormatting>
  <conditionalFormatting sqref="H189 F189">
    <cfRule type="cellIs" dxfId="5195" priority="2312" stopIfTrue="1" operator="lessThan">
      <formula>#REF!/#REF!*11.2%</formula>
    </cfRule>
    <cfRule type="cellIs" dxfId="5194" priority="2313" stopIfTrue="1" operator="between">
      <formula>#REF!/#REF!*11.25%</formula>
      <formula>#REF!/#REF!*20.03%</formula>
    </cfRule>
    <cfRule type="cellIs" dxfId="5193" priority="2314" stopIfTrue="1" operator="greaterThanOrEqual">
      <formula>#REF!/#REF!*13.5%</formula>
    </cfRule>
  </conditionalFormatting>
  <conditionalFormatting sqref="N189">
    <cfRule type="expression" dxfId="5192" priority="2315" stopIfTrue="1">
      <formula>F</formula>
    </cfRule>
    <cfRule type="expression" dxfId="5191" priority="2316" stopIfTrue="1">
      <formula>A</formula>
    </cfRule>
  </conditionalFormatting>
  <conditionalFormatting sqref="K189">
    <cfRule type="cellIs" dxfId="5190" priority="2300" stopIfTrue="1" operator="lessThan">
      <formula>#REF!/#REF!*60%</formula>
    </cfRule>
    <cfRule type="cellIs" dxfId="5189" priority="2301" stopIfTrue="1" operator="between">
      <formula>#REF!/#REF!*60%</formula>
      <formula>#REF!/#REF!*89%</formula>
    </cfRule>
    <cfRule type="cellIs" dxfId="5188" priority="2302" stopIfTrue="1" operator="greaterThanOrEqual">
      <formula>#REF!/#REF!*90%</formula>
    </cfRule>
  </conditionalFormatting>
  <conditionalFormatting sqref="J189">
    <cfRule type="cellIs" dxfId="5187" priority="2297" stopIfTrue="1" operator="lessThan">
      <formula>#REF!/#REF!*50%</formula>
    </cfRule>
    <cfRule type="cellIs" dxfId="5186" priority="2298" stopIfTrue="1" operator="between">
      <formula>#REF!/#REF!*50%</formula>
      <formula>#REF!/#REF!*89.9%</formula>
    </cfRule>
    <cfRule type="cellIs" dxfId="5185" priority="2299" stopIfTrue="1" operator="greaterThanOrEqual">
      <formula>#REF!/#REF!*13.5%</formula>
    </cfRule>
  </conditionalFormatting>
  <conditionalFormatting sqref="F295">
    <cfRule type="cellIs" dxfId="5184" priority="2282" stopIfTrue="1" operator="lessThan">
      <formula>$D$1/$D$1*50</formula>
    </cfRule>
    <cfRule type="cellIs" dxfId="5183" priority="2283" stopIfTrue="1" operator="between">
      <formula>$D$1/$D$1*50</formula>
      <formula>$D$1/$D$1*89</formula>
    </cfRule>
    <cfRule type="cellIs" dxfId="5182" priority="2284" stopIfTrue="1" operator="greaterThanOrEqual">
      <formula>$D$1/$D$1*90</formula>
    </cfRule>
  </conditionalFormatting>
  <conditionalFormatting sqref="G295">
    <cfRule type="cellIs" dxfId="5181" priority="2285" stopIfTrue="1" operator="lessThan">
      <formula>$E$1/$E$1*22.5%</formula>
    </cfRule>
    <cfRule type="cellIs" dxfId="5180" priority="2286" stopIfTrue="1" operator="between">
      <formula>$E$1/$E$1*22.5%</formula>
      <formula>$E$1/$E$1*40.5%</formula>
    </cfRule>
    <cfRule type="cellIs" dxfId="5179" priority="2287" stopIfTrue="1" operator="greaterThanOrEqual">
      <formula>$E$1/$E$1*40.5%</formula>
    </cfRule>
  </conditionalFormatting>
  <conditionalFormatting sqref="H295">
    <cfRule type="cellIs" dxfId="5178" priority="2288" stopIfTrue="1" operator="lessThan">
      <formula>$E$1/$E$1*1%</formula>
    </cfRule>
    <cfRule type="cellIs" dxfId="5177" priority="2289" stopIfTrue="1" operator="between">
      <formula>$E$1/$E$1*1%</formula>
      <formula>$E$1/$E$1*9%</formula>
    </cfRule>
    <cfRule type="cellIs" dxfId="5176" priority="2290" stopIfTrue="1" operator="greaterThanOrEqual">
      <formula>$E$1/$E$1*10%</formula>
    </cfRule>
  </conditionalFormatting>
  <conditionalFormatting sqref="L295:M295">
    <cfRule type="cellIs" dxfId="5175" priority="2291" stopIfTrue="1" operator="lessThan">
      <formula>$K$1/$K$1*60%</formula>
    </cfRule>
    <cfRule type="cellIs" dxfId="5174" priority="2292" stopIfTrue="1" operator="between">
      <formula>$K$1/$K$1*60%</formula>
      <formula>$K$1/$K$1*89%</formula>
    </cfRule>
    <cfRule type="cellIs" dxfId="5173" priority="2293" stopIfTrue="1" operator="greaterThanOrEqual">
      <formula>$K$1/$K$1*90%</formula>
    </cfRule>
  </conditionalFormatting>
  <conditionalFormatting sqref="G295">
    <cfRule type="cellIs" dxfId="5172" priority="2294" stopIfTrue="1" operator="lessThan">
      <formula>#REF!/#REF!*1%</formula>
    </cfRule>
    <cfRule type="cellIs" dxfId="5171" priority="2295" stopIfTrue="1" operator="between">
      <formula>#REF!/#REF!*1%</formula>
      <formula>#REF!/#REF!*4%</formula>
    </cfRule>
    <cfRule type="cellIs" dxfId="5170" priority="2296" stopIfTrue="1" operator="greaterThanOrEqual">
      <formula>#REF!/#REF!*5%</formula>
    </cfRule>
  </conditionalFormatting>
  <conditionalFormatting sqref="K295">
    <cfRule type="cellIs" dxfId="5169" priority="2279" stopIfTrue="1" operator="lessThan">
      <formula>#REF!/#REF!*60%</formula>
    </cfRule>
    <cfRule type="cellIs" dxfId="5168" priority="2280" stopIfTrue="1" operator="between">
      <formula>#REF!/#REF!*60%</formula>
      <formula>#REF!/#REF!*89%</formula>
    </cfRule>
    <cfRule type="cellIs" dxfId="5167" priority="2281" stopIfTrue="1" operator="greaterThanOrEqual">
      <formula>#REF!/#REF!*90%</formula>
    </cfRule>
  </conditionalFormatting>
  <conditionalFormatting sqref="L59:M59">
    <cfRule type="cellIs" dxfId="5166" priority="2268" stopIfTrue="1" operator="lessThan">
      <formula>$K$1/$K$1*60%</formula>
    </cfRule>
    <cfRule type="cellIs" dxfId="5165" priority="2269" stopIfTrue="1" operator="between">
      <formula>$K$1/$K$1*60%</formula>
      <formula>$K$1/$K$1*89%</formula>
    </cfRule>
    <cfRule type="cellIs" dxfId="5164" priority="2270" stopIfTrue="1" operator="greaterThanOrEqual">
      <formula>$K$1/$K$1*90%</formula>
    </cfRule>
  </conditionalFormatting>
  <conditionalFormatting sqref="K19">
    <cfRule type="cellIs" dxfId="5163" priority="2276" stopIfTrue="1" operator="lessThan">
      <formula>$K$1/$K$1*60%</formula>
    </cfRule>
    <cfRule type="cellIs" dxfId="5162" priority="2277" stopIfTrue="1" operator="between">
      <formula>$K$1/$K$1*60%</formula>
      <formula>$K$1/$K$1*89%</formula>
    </cfRule>
    <cfRule type="cellIs" dxfId="5161" priority="2278" stopIfTrue="1" operator="greaterThanOrEqual">
      <formula>$K$1/$K$1*90%</formula>
    </cfRule>
  </conditionalFormatting>
  <conditionalFormatting sqref="K19">
    <cfRule type="cellIs" dxfId="5160" priority="2273" stopIfTrue="1" operator="lessThan">
      <formula>#REF!/#REF!*60%</formula>
    </cfRule>
    <cfRule type="cellIs" dxfId="5159" priority="2274" stopIfTrue="1" operator="between">
      <formula>#REF!/#REF!*60%</formula>
      <formula>#REF!/#REF!*89%</formula>
    </cfRule>
    <cfRule type="cellIs" dxfId="5158" priority="2275" stopIfTrue="1" operator="greaterThanOrEqual">
      <formula>#REF!/#REF!*90%</formula>
    </cfRule>
  </conditionalFormatting>
  <conditionalFormatting sqref="N59">
    <cfRule type="expression" dxfId="5157" priority="2271" stopIfTrue="1">
      <formula>F</formula>
    </cfRule>
    <cfRule type="expression" dxfId="5156" priority="2272" stopIfTrue="1">
      <formula>A</formula>
    </cfRule>
  </conditionalFormatting>
  <conditionalFormatting sqref="L175:M175">
    <cfRule type="cellIs" dxfId="5155" priority="2263" stopIfTrue="1" operator="lessThan">
      <formula>$K$1/$K$1*60%</formula>
    </cfRule>
    <cfRule type="cellIs" dxfId="5154" priority="2264" stopIfTrue="1" operator="between">
      <formula>$K$1/$K$1*60%</formula>
      <formula>$K$1/$K$1*89%</formula>
    </cfRule>
    <cfRule type="cellIs" dxfId="5153" priority="2265" stopIfTrue="1" operator="greaterThanOrEqual">
      <formula>$K$1/$K$1*90%</formula>
    </cfRule>
  </conditionalFormatting>
  <conditionalFormatting sqref="N175">
    <cfRule type="expression" dxfId="5152" priority="2266" stopIfTrue="1">
      <formula>F</formula>
    </cfRule>
    <cfRule type="expression" dxfId="5151" priority="2267" stopIfTrue="1">
      <formula>A</formula>
    </cfRule>
  </conditionalFormatting>
  <conditionalFormatting sqref="L223:M223">
    <cfRule type="cellIs" dxfId="5150" priority="2258" stopIfTrue="1" operator="lessThan">
      <formula>$K$1/$K$1*60%</formula>
    </cfRule>
    <cfRule type="cellIs" dxfId="5149" priority="2259" stopIfTrue="1" operator="between">
      <formula>$K$1/$K$1*60%</formula>
      <formula>$K$1/$K$1*89%</formula>
    </cfRule>
    <cfRule type="cellIs" dxfId="5148" priority="2260" stopIfTrue="1" operator="greaterThanOrEqual">
      <formula>$K$1/$K$1*90%</formula>
    </cfRule>
  </conditionalFormatting>
  <conditionalFormatting sqref="N223">
    <cfRule type="expression" dxfId="5147" priority="2261" stopIfTrue="1">
      <formula>F</formula>
    </cfRule>
    <cfRule type="expression" dxfId="5146" priority="2262" stopIfTrue="1">
      <formula>A</formula>
    </cfRule>
  </conditionalFormatting>
  <conditionalFormatting sqref="L275:M275">
    <cfRule type="cellIs" dxfId="5145" priority="2253" stopIfTrue="1" operator="lessThan">
      <formula>$K$1/$K$1*60%</formula>
    </cfRule>
    <cfRule type="cellIs" dxfId="5144" priority="2254" stopIfTrue="1" operator="between">
      <formula>$K$1/$K$1*60%</formula>
      <formula>$K$1/$K$1*89%</formula>
    </cfRule>
    <cfRule type="cellIs" dxfId="5143" priority="2255" stopIfTrue="1" operator="greaterThanOrEqual">
      <formula>$K$1/$K$1*90%</formula>
    </cfRule>
  </conditionalFormatting>
  <conditionalFormatting sqref="N275">
    <cfRule type="expression" dxfId="5142" priority="2256" stopIfTrue="1">
      <formula>F</formula>
    </cfRule>
    <cfRule type="expression" dxfId="5141" priority="2257" stopIfTrue="1">
      <formula>A</formula>
    </cfRule>
  </conditionalFormatting>
  <conditionalFormatting sqref="K123 K118:K119">
    <cfRule type="cellIs" dxfId="5140" priority="2224" stopIfTrue="1" operator="lessThan">
      <formula>#REF!/#REF!*60%</formula>
    </cfRule>
    <cfRule type="cellIs" dxfId="5139" priority="2225" stopIfTrue="1" operator="between">
      <formula>#REF!/#REF!*60%</formula>
      <formula>#REF!/#REF!*89%</formula>
    </cfRule>
    <cfRule type="cellIs" dxfId="5138" priority="2226" stopIfTrue="1" operator="greaterThanOrEqual">
      <formula>#REF!/#REF!*90%</formula>
    </cfRule>
  </conditionalFormatting>
  <conditionalFormatting sqref="F118:F119">
    <cfRule type="cellIs" dxfId="5137" priority="2227" stopIfTrue="1" operator="lessThan">
      <formula>$D$1/$D$1*50</formula>
    </cfRule>
    <cfRule type="cellIs" dxfId="5136" priority="2228" stopIfTrue="1" operator="between">
      <formula>$D$1/$D$1*50</formula>
      <formula>$D$1/$D$1*89</formula>
    </cfRule>
    <cfRule type="cellIs" dxfId="5135" priority="2229" stopIfTrue="1" operator="greaterThanOrEqual">
      <formula>$D$1/$D$1*90</formula>
    </cfRule>
  </conditionalFormatting>
  <conditionalFormatting sqref="E118:E119">
    <cfRule type="cellIs" dxfId="5134" priority="2230" stopIfTrue="1" operator="lessThan">
      <formula>$E$1/$E$1*22.5%</formula>
    </cfRule>
    <cfRule type="cellIs" dxfId="5133" priority="2231" stopIfTrue="1" operator="between">
      <formula>$E$1/$E$1*22.5%</formula>
      <formula>$E$1/$E$1*40.5%</formula>
    </cfRule>
    <cfRule type="cellIs" dxfId="5132" priority="2232" stopIfTrue="1" operator="greaterThanOrEqual">
      <formula>$E$1/$E$1*40.5%</formula>
    </cfRule>
  </conditionalFormatting>
  <conditionalFormatting sqref="H118:H119">
    <cfRule type="cellIs" dxfId="5131" priority="2233" stopIfTrue="1" operator="lessThan">
      <formula>$E$1/$E$1*1%</formula>
    </cfRule>
    <cfRule type="cellIs" dxfId="5130" priority="2234" stopIfTrue="1" operator="between">
      <formula>$E$1/$E$1*1%</formula>
      <formula>$E$1/$E$1*9%</formula>
    </cfRule>
    <cfRule type="cellIs" dxfId="5129" priority="2235" stopIfTrue="1" operator="greaterThanOrEqual">
      <formula>$E$1/$E$1*10%</formula>
    </cfRule>
  </conditionalFormatting>
  <conditionalFormatting sqref="I118:I119">
    <cfRule type="cellIs" dxfId="5128" priority="2236" stopIfTrue="1" operator="lessThan">
      <formula>$E$1/$E$1*50%</formula>
    </cfRule>
    <cfRule type="cellIs" dxfId="5127" priority="2237" stopIfTrue="1" operator="between">
      <formula>$E$1/$E$1*50%</formula>
      <formula>$E$1/$E$1*89%</formula>
    </cfRule>
    <cfRule type="cellIs" dxfId="5126" priority="2238" stopIfTrue="1" operator="greaterThanOrEqual">
      <formula>$E$1/$E$1*13.5%</formula>
    </cfRule>
  </conditionalFormatting>
  <conditionalFormatting sqref="K118:M119">
    <cfRule type="cellIs" dxfId="5125" priority="2239" stopIfTrue="1" operator="lessThan">
      <formula>$K$1/$K$1*60%</formula>
    </cfRule>
    <cfRule type="cellIs" dxfId="5124" priority="2240" stopIfTrue="1" operator="between">
      <formula>$K$1/$K$1*60%</formula>
      <formula>$K$1/$K$1*89%</formula>
    </cfRule>
    <cfRule type="cellIs" dxfId="5123" priority="2241" stopIfTrue="1" operator="greaterThanOrEqual">
      <formula>$K$1/$K$1*90%</formula>
    </cfRule>
  </conditionalFormatting>
  <conditionalFormatting sqref="J118:J123">
    <cfRule type="cellIs" dxfId="5122" priority="2242" stopIfTrue="1" operator="lessThan">
      <formula>#REF!/#REF!*50%</formula>
    </cfRule>
    <cfRule type="cellIs" dxfId="5121" priority="2243" stopIfTrue="1" operator="between">
      <formula>#REF!/#REF!*50%</formula>
      <formula>#REF!/#REF!*89.9%</formula>
    </cfRule>
    <cfRule type="cellIs" dxfId="5120" priority="2244" stopIfTrue="1" operator="greaterThanOrEqual">
      <formula>#REF!/#REF!*13.5%</formula>
    </cfRule>
  </conditionalFormatting>
  <conditionalFormatting sqref="G118:G123 I118:I163">
    <cfRule type="cellIs" dxfId="5119" priority="2245" stopIfTrue="1" operator="lessThan">
      <formula>#REF!/#REF!*1%</formula>
    </cfRule>
    <cfRule type="cellIs" dxfId="5118" priority="2246" stopIfTrue="1" operator="between">
      <formula>#REF!/#REF!*1%</formula>
      <formula>#REF!/#REF!*4%</formula>
    </cfRule>
    <cfRule type="cellIs" dxfId="5117" priority="2247" stopIfTrue="1" operator="greaterThanOrEqual">
      <formula>#REF!/#REF!*5%</formula>
    </cfRule>
  </conditionalFormatting>
  <conditionalFormatting sqref="E118:F123 H118:H163">
    <cfRule type="cellIs" dxfId="5116" priority="2248" stopIfTrue="1" operator="lessThan">
      <formula>#REF!/#REF!*11.2%</formula>
    </cfRule>
    <cfRule type="cellIs" dxfId="5115" priority="2249" stopIfTrue="1" operator="between">
      <formula>#REF!/#REF!*11.25%</formula>
      <formula>#REF!/#REF!*20.03%</formula>
    </cfRule>
    <cfRule type="cellIs" dxfId="5114" priority="2250" stopIfTrue="1" operator="greaterThanOrEqual">
      <formula>#REF!/#REF!*13.5%</formula>
    </cfRule>
  </conditionalFormatting>
  <conditionalFormatting sqref="N118:N123 N164:N174">
    <cfRule type="expression" dxfId="5113" priority="2251" stopIfTrue="1">
      <formula>F</formula>
    </cfRule>
    <cfRule type="expression" dxfId="5112" priority="2252" stopIfTrue="1">
      <formula>A</formula>
    </cfRule>
  </conditionalFormatting>
  <conditionalFormatting sqref="F122:F123 H122:H163">
    <cfRule type="cellIs" dxfId="5111" priority="2221" stopIfTrue="1" operator="lessThan">
      <formula>#REF!/#REF!*11.2%</formula>
    </cfRule>
    <cfRule type="cellIs" dxfId="5110" priority="2222" stopIfTrue="1" operator="between">
      <formula>#REF!/#REF!*11.25%</formula>
      <formula>#REF!/#REF!*20.03%</formula>
    </cfRule>
    <cfRule type="cellIs" dxfId="5109" priority="2223" stopIfTrue="1" operator="greaterThanOrEqual">
      <formula>#REF!/#REF!*13.5%</formula>
    </cfRule>
  </conditionalFormatting>
  <conditionalFormatting sqref="K122">
    <cfRule type="cellIs" dxfId="5108" priority="2218" stopIfTrue="1" operator="lessThan">
      <formula>#REF!/#REF!*60%</formula>
    </cfRule>
    <cfRule type="cellIs" dxfId="5107" priority="2219" stopIfTrue="1" operator="between">
      <formula>#REF!/#REF!*60%</formula>
      <formula>#REF!/#REF!*89%</formula>
    </cfRule>
    <cfRule type="cellIs" dxfId="5106" priority="2220" stopIfTrue="1" operator="greaterThanOrEqual">
      <formula>#REF!/#REF!*90%</formula>
    </cfRule>
  </conditionalFormatting>
  <conditionalFormatting sqref="D164:D174">
    <cfRule type="cellIs" dxfId="5105" priority="2194" stopIfTrue="1" operator="lessThan">
      <formula>$D$1/$D$1*50</formula>
    </cfRule>
    <cfRule type="cellIs" dxfId="5104" priority="2195" stopIfTrue="1" operator="between">
      <formula>$D$1/$D$1*50</formula>
      <formula>$D$1/$D$1*89</formula>
    </cfRule>
    <cfRule type="cellIs" dxfId="5103" priority="2196" stopIfTrue="1" operator="greaterThanOrEqual">
      <formula>$D$1/$D$1*90</formula>
    </cfRule>
  </conditionalFormatting>
  <conditionalFormatting sqref="G164:G174">
    <cfRule type="cellIs" dxfId="5102" priority="2197" stopIfTrue="1" operator="lessThan">
      <formula>$E$1/$E$1*22.5%</formula>
    </cfRule>
    <cfRule type="cellIs" dxfId="5101" priority="2198" stopIfTrue="1" operator="between">
      <formula>$E$1/$E$1*22.5%</formula>
      <formula>$E$1/$E$1*40.5%</formula>
    </cfRule>
    <cfRule type="cellIs" dxfId="5100" priority="2199" stopIfTrue="1" operator="greaterThanOrEqual">
      <formula>$E$1/$E$1*40.5%</formula>
    </cfRule>
  </conditionalFormatting>
  <conditionalFormatting sqref="H164:H174">
    <cfRule type="cellIs" dxfId="5099" priority="2200" stopIfTrue="1" operator="lessThan">
      <formula>$E$1/$E$1*1%</formula>
    </cfRule>
    <cfRule type="cellIs" dxfId="5098" priority="2201" stopIfTrue="1" operator="between">
      <formula>$E$1/$E$1*1%</formula>
      <formula>$E$1/$E$1*9%</formula>
    </cfRule>
    <cfRule type="cellIs" dxfId="5097" priority="2202" stopIfTrue="1" operator="greaterThanOrEqual">
      <formula>$E$1/$E$1*10%</formula>
    </cfRule>
  </conditionalFormatting>
  <conditionalFormatting sqref="I164:I174">
    <cfRule type="cellIs" dxfId="5096" priority="2203" stopIfTrue="1" operator="lessThan">
      <formula>$E$1/$E$1*50%</formula>
    </cfRule>
    <cfRule type="cellIs" dxfId="5095" priority="2204" stopIfTrue="1" operator="between">
      <formula>$E$1/$E$1*50%</formula>
      <formula>$E$1/$E$1*89%</formula>
    </cfRule>
    <cfRule type="cellIs" dxfId="5094" priority="2205" stopIfTrue="1" operator="greaterThanOrEqual">
      <formula>$E$1/$E$1*13.5%</formula>
    </cfRule>
  </conditionalFormatting>
  <conditionalFormatting sqref="K164:K174">
    <cfRule type="cellIs" dxfId="5093" priority="2206" stopIfTrue="1" operator="lessThan">
      <formula>$K$1/$K$1*60%</formula>
    </cfRule>
    <cfRule type="cellIs" dxfId="5092" priority="2207" stopIfTrue="1" operator="between">
      <formula>$K$1/$K$1*60%</formula>
      <formula>$K$1/$K$1*89%</formula>
    </cfRule>
    <cfRule type="cellIs" dxfId="5091" priority="2208" stopIfTrue="1" operator="greaterThanOrEqual">
      <formula>$K$1/$K$1*90%</formula>
    </cfRule>
  </conditionalFormatting>
  <conditionalFormatting sqref="J164:J174">
    <cfRule type="cellIs" dxfId="5090" priority="2209" stopIfTrue="1" operator="lessThan">
      <formula>#REF!/#REF!*50%</formula>
    </cfRule>
    <cfRule type="cellIs" dxfId="5089" priority="2210" stopIfTrue="1" operator="between">
      <formula>#REF!/#REF!*50%</formula>
      <formula>#REF!/#REF!*89.9%</formula>
    </cfRule>
    <cfRule type="cellIs" dxfId="5088" priority="2211" stopIfTrue="1" operator="greaterThanOrEqual">
      <formula>#REF!/#REF!*13.5%</formula>
    </cfRule>
  </conditionalFormatting>
  <conditionalFormatting sqref="I164:I174 G164:G174">
    <cfRule type="cellIs" dxfId="5087" priority="2212" stopIfTrue="1" operator="lessThan">
      <formula>#REF!/#REF!*1%</formula>
    </cfRule>
    <cfRule type="cellIs" dxfId="5086" priority="2213" stopIfTrue="1" operator="between">
      <formula>#REF!/#REF!*1%</formula>
      <formula>#REF!/#REF!*4%</formula>
    </cfRule>
    <cfRule type="cellIs" dxfId="5085" priority="2214" stopIfTrue="1" operator="greaterThanOrEqual">
      <formula>#REF!/#REF!*5%</formula>
    </cfRule>
  </conditionalFormatting>
  <conditionalFormatting sqref="H164:H174 E164:F174">
    <cfRule type="cellIs" dxfId="5084" priority="2215" stopIfTrue="1" operator="lessThan">
      <formula>#REF!/#REF!*11.2%</formula>
    </cfRule>
    <cfRule type="cellIs" dxfId="5083" priority="2216" stopIfTrue="1" operator="between">
      <formula>#REF!/#REF!*11.25%</formula>
      <formula>#REF!/#REF!*20.03%</formula>
    </cfRule>
    <cfRule type="cellIs" dxfId="5082" priority="2217" stopIfTrue="1" operator="greaterThanOrEqual">
      <formula>#REF!/#REF!*13.5%</formula>
    </cfRule>
  </conditionalFormatting>
  <conditionalFormatting sqref="K164:K174">
    <cfRule type="cellIs" dxfId="5081" priority="2191" stopIfTrue="1" operator="lessThan">
      <formula>#REF!/#REF!*60%</formula>
    </cfRule>
    <cfRule type="cellIs" dxfId="5080" priority="2192" stopIfTrue="1" operator="between">
      <formula>#REF!/#REF!*60%</formula>
      <formula>#REF!/#REF!*89%</formula>
    </cfRule>
    <cfRule type="cellIs" dxfId="5079" priority="2193" stopIfTrue="1" operator="greaterThanOrEqual">
      <formula>#REF!/#REF!*90%</formula>
    </cfRule>
  </conditionalFormatting>
  <conditionalFormatting sqref="K124:K125">
    <cfRule type="cellIs" dxfId="5078" priority="2168" stopIfTrue="1" operator="lessThan">
      <formula>#REF!/#REF!*60%</formula>
    </cfRule>
    <cfRule type="cellIs" dxfId="5077" priority="2169" stopIfTrue="1" operator="between">
      <formula>#REF!/#REF!*60%</formula>
      <formula>#REF!/#REF!*89%</formula>
    </cfRule>
    <cfRule type="cellIs" dxfId="5076" priority="2170" stopIfTrue="1" operator="greaterThanOrEqual">
      <formula>#REF!/#REF!*90%</formula>
    </cfRule>
  </conditionalFormatting>
  <conditionalFormatting sqref="D124:D125">
    <cfRule type="cellIs" dxfId="5075" priority="2171" stopIfTrue="1" operator="lessThan">
      <formula>$D$1/$D$1*50</formula>
    </cfRule>
    <cfRule type="cellIs" dxfId="5074" priority="2172" stopIfTrue="1" operator="between">
      <formula>$D$1/$D$1*50</formula>
      <formula>$D$1/$D$1*89</formula>
    </cfRule>
    <cfRule type="cellIs" dxfId="5073" priority="2173" stopIfTrue="1" operator="greaterThanOrEqual">
      <formula>$D$1/$D$1*90</formula>
    </cfRule>
  </conditionalFormatting>
  <conditionalFormatting sqref="G124:G125">
    <cfRule type="cellIs" dxfId="5072" priority="2174" stopIfTrue="1" operator="lessThan">
      <formula>$E$1/$E$1*22.5%</formula>
    </cfRule>
    <cfRule type="cellIs" dxfId="5071" priority="2175" stopIfTrue="1" operator="between">
      <formula>$E$1/$E$1*22.5%</formula>
      <formula>$E$1/$E$1*40.5%</formula>
    </cfRule>
    <cfRule type="cellIs" dxfId="5070" priority="2176" stopIfTrue="1" operator="greaterThanOrEqual">
      <formula>$E$1/$E$1*40.5%</formula>
    </cfRule>
  </conditionalFormatting>
  <conditionalFormatting sqref="K124:M125">
    <cfRule type="cellIs" dxfId="5069" priority="2177" stopIfTrue="1" operator="lessThan">
      <formula>$K$1/$K$1*60%</formula>
    </cfRule>
    <cfRule type="cellIs" dxfId="5068" priority="2178" stopIfTrue="1" operator="between">
      <formula>$K$1/$K$1*60%</formula>
      <formula>$K$1/$K$1*89%</formula>
    </cfRule>
    <cfRule type="cellIs" dxfId="5067" priority="2179" stopIfTrue="1" operator="greaterThanOrEqual">
      <formula>$K$1/$K$1*90%</formula>
    </cfRule>
  </conditionalFormatting>
  <conditionalFormatting sqref="J124:J125">
    <cfRule type="cellIs" dxfId="5066" priority="2180" stopIfTrue="1" operator="lessThan">
      <formula>#REF!/#REF!*50%</formula>
    </cfRule>
    <cfRule type="cellIs" dxfId="5065" priority="2181" stopIfTrue="1" operator="between">
      <formula>#REF!/#REF!*50%</formula>
      <formula>#REF!/#REF!*89.9%</formula>
    </cfRule>
    <cfRule type="cellIs" dxfId="5064" priority="2182" stopIfTrue="1" operator="greaterThanOrEqual">
      <formula>#REF!/#REF!*13.5%</formula>
    </cfRule>
  </conditionalFormatting>
  <conditionalFormatting sqref="G124:G125">
    <cfRule type="cellIs" dxfId="5063" priority="2183" stopIfTrue="1" operator="lessThan">
      <formula>#REF!/#REF!*1%</formula>
    </cfRule>
    <cfRule type="cellIs" dxfId="5062" priority="2184" stopIfTrue="1" operator="between">
      <formula>#REF!/#REF!*1%</formula>
      <formula>#REF!/#REF!*4%</formula>
    </cfRule>
    <cfRule type="cellIs" dxfId="5061" priority="2185" stopIfTrue="1" operator="greaterThanOrEqual">
      <formula>#REF!/#REF!*5%</formula>
    </cfRule>
  </conditionalFormatting>
  <conditionalFormatting sqref="E124:F125">
    <cfRule type="cellIs" dxfId="5060" priority="2186" stopIfTrue="1" operator="lessThan">
      <formula>#REF!/#REF!*11.2%</formula>
    </cfRule>
    <cfRule type="cellIs" dxfId="5059" priority="2187" stopIfTrue="1" operator="between">
      <formula>#REF!/#REF!*11.25%</formula>
      <formula>#REF!/#REF!*20.03%</formula>
    </cfRule>
    <cfRule type="cellIs" dxfId="5058" priority="2188" stopIfTrue="1" operator="greaterThanOrEqual">
      <formula>#REF!/#REF!*13.5%</formula>
    </cfRule>
  </conditionalFormatting>
  <conditionalFormatting sqref="N124:N125">
    <cfRule type="expression" dxfId="5057" priority="2189" stopIfTrue="1">
      <formula>F</formula>
    </cfRule>
    <cfRule type="expression" dxfId="5056" priority="2190" stopIfTrue="1">
      <formula>A</formula>
    </cfRule>
  </conditionalFormatting>
  <conditionalFormatting sqref="F124:F125">
    <cfRule type="cellIs" dxfId="5055" priority="2165" stopIfTrue="1" operator="lessThan">
      <formula>#REF!/#REF!*11.2%</formula>
    </cfRule>
    <cfRule type="cellIs" dxfId="5054" priority="2166" stopIfTrue="1" operator="between">
      <formula>#REF!/#REF!*11.25%</formula>
      <formula>#REF!/#REF!*20.03%</formula>
    </cfRule>
    <cfRule type="cellIs" dxfId="5053" priority="2167" stopIfTrue="1" operator="greaterThanOrEqual">
      <formula>#REF!/#REF!*13.5%</formula>
    </cfRule>
  </conditionalFormatting>
  <conditionalFormatting sqref="K159">
    <cfRule type="cellIs" dxfId="5052" priority="2136" stopIfTrue="1" operator="lessThan">
      <formula>#REF!/#REF!*60%</formula>
    </cfRule>
    <cfRule type="cellIs" dxfId="5051" priority="2137" stopIfTrue="1" operator="between">
      <formula>#REF!/#REF!*60%</formula>
      <formula>#REF!/#REF!*89%</formula>
    </cfRule>
    <cfRule type="cellIs" dxfId="5050" priority="2138" stopIfTrue="1" operator="greaterThanOrEqual">
      <formula>#REF!/#REF!*90%</formula>
    </cfRule>
  </conditionalFormatting>
  <conditionalFormatting sqref="K155">
    <cfRule type="cellIs" dxfId="5049" priority="2113" stopIfTrue="1" operator="lessThan">
      <formula>#REF!/#REF!*60%</formula>
    </cfRule>
    <cfRule type="cellIs" dxfId="5048" priority="2114" stopIfTrue="1" operator="between">
      <formula>#REF!/#REF!*60%</formula>
      <formula>#REF!/#REF!*89%</formula>
    </cfRule>
    <cfRule type="cellIs" dxfId="5047" priority="2115" stopIfTrue="1" operator="greaterThanOrEqual">
      <formula>#REF!/#REF!*90%</formula>
    </cfRule>
  </conditionalFormatting>
  <conditionalFormatting sqref="F155">
    <cfRule type="cellIs" dxfId="5046" priority="2116" stopIfTrue="1" operator="lessThan">
      <formula>$D$1/$D$1*50</formula>
    </cfRule>
    <cfRule type="cellIs" dxfId="5045" priority="2117" stopIfTrue="1" operator="between">
      <formula>$D$1/$D$1*50</formula>
      <formula>$D$1/$D$1*89</formula>
    </cfRule>
    <cfRule type="cellIs" dxfId="5044" priority="2118" stopIfTrue="1" operator="greaterThanOrEqual">
      <formula>$D$1/$D$1*90</formula>
    </cfRule>
  </conditionalFormatting>
  <conditionalFormatting sqref="E155">
    <cfRule type="cellIs" dxfId="5043" priority="2119" stopIfTrue="1" operator="lessThan">
      <formula>$E$1/$E$1*22.5%</formula>
    </cfRule>
    <cfRule type="cellIs" dxfId="5042" priority="2120" stopIfTrue="1" operator="between">
      <formula>$E$1/$E$1*22.5%</formula>
      <formula>$E$1/$E$1*40.5%</formula>
    </cfRule>
    <cfRule type="cellIs" dxfId="5041" priority="2121" stopIfTrue="1" operator="greaterThanOrEqual">
      <formula>$E$1/$E$1*40.5%</formula>
    </cfRule>
  </conditionalFormatting>
  <conditionalFormatting sqref="K155:M155">
    <cfRule type="cellIs" dxfId="5040" priority="2122" stopIfTrue="1" operator="lessThan">
      <formula>$K$1/$K$1*60%</formula>
    </cfRule>
    <cfRule type="cellIs" dxfId="5039" priority="2123" stopIfTrue="1" operator="between">
      <formula>$K$1/$K$1*60%</formula>
      <formula>$K$1/$K$1*89%</formula>
    </cfRule>
    <cfRule type="cellIs" dxfId="5038" priority="2124" stopIfTrue="1" operator="greaterThanOrEqual">
      <formula>$K$1/$K$1*90%</formula>
    </cfRule>
  </conditionalFormatting>
  <conditionalFormatting sqref="J155">
    <cfRule type="cellIs" dxfId="5037" priority="2125" stopIfTrue="1" operator="lessThan">
      <formula>#REF!/#REF!*50%</formula>
    </cfRule>
    <cfRule type="cellIs" dxfId="5036" priority="2126" stopIfTrue="1" operator="between">
      <formula>#REF!/#REF!*50%</formula>
      <formula>#REF!/#REF!*89.9%</formula>
    </cfRule>
    <cfRule type="cellIs" dxfId="5035" priority="2127" stopIfTrue="1" operator="greaterThanOrEqual">
      <formula>#REF!/#REF!*13.5%</formula>
    </cfRule>
  </conditionalFormatting>
  <conditionalFormatting sqref="G155">
    <cfRule type="cellIs" dxfId="5034" priority="2128" stopIfTrue="1" operator="lessThan">
      <formula>#REF!/#REF!*1%</formula>
    </cfRule>
    <cfRule type="cellIs" dxfId="5033" priority="2129" stopIfTrue="1" operator="between">
      <formula>#REF!/#REF!*1%</formula>
      <formula>#REF!/#REF!*4%</formula>
    </cfRule>
    <cfRule type="cellIs" dxfId="5032" priority="2130" stopIfTrue="1" operator="greaterThanOrEqual">
      <formula>#REF!/#REF!*5%</formula>
    </cfRule>
  </conditionalFormatting>
  <conditionalFormatting sqref="E155:F155">
    <cfRule type="cellIs" dxfId="5031" priority="2131" stopIfTrue="1" operator="lessThan">
      <formula>#REF!/#REF!*11.2%</formula>
    </cfRule>
    <cfRule type="cellIs" dxfId="5030" priority="2132" stopIfTrue="1" operator="between">
      <formula>#REF!/#REF!*11.25%</formula>
      <formula>#REF!/#REF!*20.03%</formula>
    </cfRule>
    <cfRule type="cellIs" dxfId="5029" priority="2133" stopIfTrue="1" operator="greaterThanOrEqual">
      <formula>#REF!/#REF!*13.5%</formula>
    </cfRule>
  </conditionalFormatting>
  <conditionalFormatting sqref="N155">
    <cfRule type="expression" dxfId="5028" priority="2134" stopIfTrue="1">
      <formula>F</formula>
    </cfRule>
    <cfRule type="expression" dxfId="5027" priority="2135" stopIfTrue="1">
      <formula>A</formula>
    </cfRule>
  </conditionalFormatting>
  <conditionalFormatting sqref="F155">
    <cfRule type="cellIs" dxfId="5026" priority="2110" stopIfTrue="1" operator="lessThan">
      <formula>#REF!/#REF!*11.2%</formula>
    </cfRule>
    <cfRule type="cellIs" dxfId="5025" priority="2111" stopIfTrue="1" operator="between">
      <formula>#REF!/#REF!*11.25%</formula>
      <formula>#REF!/#REF!*20.03%</formula>
    </cfRule>
    <cfRule type="cellIs" dxfId="5024" priority="2112" stopIfTrue="1" operator="greaterThanOrEqual">
      <formula>#REF!/#REF!*13.5%</formula>
    </cfRule>
  </conditionalFormatting>
  <conditionalFormatting sqref="K160 K156:K157 K162">
    <cfRule type="cellIs" dxfId="5023" priority="2142" stopIfTrue="1" operator="lessThan">
      <formula>#REF!/#REF!*60%</formula>
    </cfRule>
    <cfRule type="cellIs" dxfId="5022" priority="2143" stopIfTrue="1" operator="between">
      <formula>#REF!/#REF!*60%</formula>
      <formula>#REF!/#REF!*89%</formula>
    </cfRule>
    <cfRule type="cellIs" dxfId="5021" priority="2144" stopIfTrue="1" operator="greaterThanOrEqual">
      <formula>#REF!/#REF!*90%</formula>
    </cfRule>
  </conditionalFormatting>
  <conditionalFormatting sqref="D156:D157">
    <cfRule type="cellIs" dxfId="5020" priority="2145" stopIfTrue="1" operator="lessThan">
      <formula>$D$1/$D$1*50</formula>
    </cfRule>
    <cfRule type="cellIs" dxfId="5019" priority="2146" stopIfTrue="1" operator="between">
      <formula>$D$1/$D$1*50</formula>
      <formula>$D$1/$D$1*89</formula>
    </cfRule>
    <cfRule type="cellIs" dxfId="5018" priority="2147" stopIfTrue="1" operator="greaterThanOrEqual">
      <formula>$D$1/$D$1*90</formula>
    </cfRule>
  </conditionalFormatting>
  <conditionalFormatting sqref="G156:G157">
    <cfRule type="cellIs" dxfId="5017" priority="2148" stopIfTrue="1" operator="lessThan">
      <formula>$E$1/$E$1*22.5%</formula>
    </cfRule>
    <cfRule type="cellIs" dxfId="5016" priority="2149" stopIfTrue="1" operator="between">
      <formula>$E$1/$E$1*22.5%</formula>
      <formula>$E$1/$E$1*40.5%</formula>
    </cfRule>
    <cfRule type="cellIs" dxfId="5015" priority="2150" stopIfTrue="1" operator="greaterThanOrEqual">
      <formula>$E$1/$E$1*40.5%</formula>
    </cfRule>
  </conditionalFormatting>
  <conditionalFormatting sqref="K156:M157">
    <cfRule type="cellIs" dxfId="5014" priority="2151" stopIfTrue="1" operator="lessThan">
      <formula>$K$1/$K$1*60%</formula>
    </cfRule>
    <cfRule type="cellIs" dxfId="5013" priority="2152" stopIfTrue="1" operator="between">
      <formula>$K$1/$K$1*60%</formula>
      <formula>$K$1/$K$1*89%</formula>
    </cfRule>
    <cfRule type="cellIs" dxfId="5012" priority="2153" stopIfTrue="1" operator="greaterThanOrEqual">
      <formula>$K$1/$K$1*90%</formula>
    </cfRule>
  </conditionalFormatting>
  <conditionalFormatting sqref="J156:J157 J162 J159:J160">
    <cfRule type="cellIs" dxfId="5011" priority="2154" stopIfTrue="1" operator="lessThan">
      <formula>#REF!/#REF!*50%</formula>
    </cfRule>
    <cfRule type="cellIs" dxfId="5010" priority="2155" stopIfTrue="1" operator="between">
      <formula>#REF!/#REF!*50%</formula>
      <formula>#REF!/#REF!*89.9%</formula>
    </cfRule>
    <cfRule type="cellIs" dxfId="5009" priority="2156" stopIfTrue="1" operator="greaterThanOrEqual">
      <formula>#REF!/#REF!*13.5%</formula>
    </cfRule>
  </conditionalFormatting>
  <conditionalFormatting sqref="G156:G157 G162 G159:G160">
    <cfRule type="cellIs" dxfId="5008" priority="2157" stopIfTrue="1" operator="lessThan">
      <formula>#REF!/#REF!*1%</formula>
    </cfRule>
    <cfRule type="cellIs" dxfId="5007" priority="2158" stopIfTrue="1" operator="between">
      <formula>#REF!/#REF!*1%</formula>
      <formula>#REF!/#REF!*4%</formula>
    </cfRule>
    <cfRule type="cellIs" dxfId="5006" priority="2159" stopIfTrue="1" operator="greaterThanOrEqual">
      <formula>#REF!/#REF!*5%</formula>
    </cfRule>
  </conditionalFormatting>
  <conditionalFormatting sqref="E156:F157 E162:F162 E159:F160">
    <cfRule type="cellIs" dxfId="5005" priority="2160" stopIfTrue="1" operator="lessThan">
      <formula>#REF!/#REF!*11.2%</formula>
    </cfRule>
    <cfRule type="cellIs" dxfId="5004" priority="2161" stopIfTrue="1" operator="between">
      <formula>#REF!/#REF!*11.25%</formula>
      <formula>#REF!/#REF!*20.03%</formula>
    </cfRule>
    <cfRule type="cellIs" dxfId="5003" priority="2162" stopIfTrue="1" operator="greaterThanOrEqual">
      <formula>#REF!/#REF!*13.5%</formula>
    </cfRule>
  </conditionalFormatting>
  <conditionalFormatting sqref="N156:N157 N162 N159:N160">
    <cfRule type="expression" dxfId="5002" priority="2163" stopIfTrue="1">
      <formula>F</formula>
    </cfRule>
    <cfRule type="expression" dxfId="5001" priority="2164" stopIfTrue="1">
      <formula>A</formula>
    </cfRule>
  </conditionalFormatting>
  <conditionalFormatting sqref="F160 F156:F157 F162">
    <cfRule type="cellIs" dxfId="5000" priority="2139" stopIfTrue="1" operator="lessThan">
      <formula>#REF!/#REF!*11.2%</formula>
    </cfRule>
    <cfRule type="cellIs" dxfId="4999" priority="2140" stopIfTrue="1" operator="between">
      <formula>#REF!/#REF!*11.25%</formula>
      <formula>#REF!/#REF!*20.03%</formula>
    </cfRule>
    <cfRule type="cellIs" dxfId="4998" priority="2141" stopIfTrue="1" operator="greaterThanOrEqual">
      <formula>#REF!/#REF!*13.5%</formula>
    </cfRule>
  </conditionalFormatting>
  <conditionalFormatting sqref="K127:K131">
    <cfRule type="cellIs" dxfId="4997" priority="2087" stopIfTrue="1" operator="lessThan">
      <formula>#REF!/#REF!*60%</formula>
    </cfRule>
    <cfRule type="cellIs" dxfId="4996" priority="2088" stopIfTrue="1" operator="between">
      <formula>#REF!/#REF!*60%</formula>
      <formula>#REF!/#REF!*89%</formula>
    </cfRule>
    <cfRule type="cellIs" dxfId="4995" priority="2089" stopIfTrue="1" operator="greaterThanOrEqual">
      <formula>#REF!/#REF!*90%</formula>
    </cfRule>
  </conditionalFormatting>
  <conditionalFormatting sqref="F126:F131">
    <cfRule type="cellIs" dxfId="4994" priority="2090" stopIfTrue="1" operator="lessThan">
      <formula>$D$1/$D$1*50</formula>
    </cfRule>
    <cfRule type="cellIs" dxfId="4993" priority="2091" stopIfTrue="1" operator="between">
      <formula>$D$1/$D$1*50</formula>
      <formula>$D$1/$D$1*89</formula>
    </cfRule>
    <cfRule type="cellIs" dxfId="4992" priority="2092" stopIfTrue="1" operator="greaterThanOrEqual">
      <formula>$D$1/$D$1*90</formula>
    </cfRule>
  </conditionalFormatting>
  <conditionalFormatting sqref="E126:E131">
    <cfRule type="cellIs" dxfId="4991" priority="2093" stopIfTrue="1" operator="lessThan">
      <formula>$E$1/$E$1*22.5%</formula>
    </cfRule>
    <cfRule type="cellIs" dxfId="4990" priority="2094" stopIfTrue="1" operator="between">
      <formula>$E$1/$E$1*22.5%</formula>
      <formula>$E$1/$E$1*40.5%</formula>
    </cfRule>
    <cfRule type="cellIs" dxfId="4989" priority="2095" stopIfTrue="1" operator="greaterThanOrEqual">
      <formula>$E$1/$E$1*40.5%</formula>
    </cfRule>
  </conditionalFormatting>
  <conditionalFormatting sqref="K126:M131">
    <cfRule type="cellIs" dxfId="4988" priority="2096" stopIfTrue="1" operator="lessThan">
      <formula>$K$1/$K$1*60%</formula>
    </cfRule>
    <cfRule type="cellIs" dxfId="4987" priority="2097" stopIfTrue="1" operator="between">
      <formula>$K$1/$K$1*60%</formula>
      <formula>$K$1/$K$1*89%</formula>
    </cfRule>
    <cfRule type="cellIs" dxfId="4986" priority="2098" stopIfTrue="1" operator="greaterThanOrEqual">
      <formula>$K$1/$K$1*90%</formula>
    </cfRule>
  </conditionalFormatting>
  <conditionalFormatting sqref="J126:J131">
    <cfRule type="cellIs" dxfId="4985" priority="2099" stopIfTrue="1" operator="lessThan">
      <formula>#REF!/#REF!*50%</formula>
    </cfRule>
    <cfRule type="cellIs" dxfId="4984" priority="2100" stopIfTrue="1" operator="between">
      <formula>#REF!/#REF!*50%</formula>
      <formula>#REF!/#REF!*89.9%</formula>
    </cfRule>
    <cfRule type="cellIs" dxfId="4983" priority="2101" stopIfTrue="1" operator="greaterThanOrEqual">
      <formula>#REF!/#REF!*13.5%</formula>
    </cfRule>
  </conditionalFormatting>
  <conditionalFormatting sqref="G126:G131">
    <cfRule type="cellIs" dxfId="4982" priority="2102" stopIfTrue="1" operator="lessThan">
      <formula>#REF!/#REF!*1%</formula>
    </cfRule>
    <cfRule type="cellIs" dxfId="4981" priority="2103" stopIfTrue="1" operator="between">
      <formula>#REF!/#REF!*1%</formula>
      <formula>#REF!/#REF!*4%</formula>
    </cfRule>
    <cfRule type="cellIs" dxfId="4980" priority="2104" stopIfTrue="1" operator="greaterThanOrEqual">
      <formula>#REF!/#REF!*5%</formula>
    </cfRule>
  </conditionalFormatting>
  <conditionalFormatting sqref="E126:F131">
    <cfRule type="cellIs" dxfId="4979" priority="2105" stopIfTrue="1" operator="lessThan">
      <formula>#REF!/#REF!*11.2%</formula>
    </cfRule>
    <cfRule type="cellIs" dxfId="4978" priority="2106" stopIfTrue="1" operator="between">
      <formula>#REF!/#REF!*11.25%</formula>
      <formula>#REF!/#REF!*20.03%</formula>
    </cfRule>
    <cfRule type="cellIs" dxfId="4977" priority="2107" stopIfTrue="1" operator="greaterThanOrEqual">
      <formula>#REF!/#REF!*13.5%</formula>
    </cfRule>
  </conditionalFormatting>
  <conditionalFormatting sqref="N126:N131">
    <cfRule type="expression" dxfId="4976" priority="2108" stopIfTrue="1">
      <formula>F</formula>
    </cfRule>
    <cfRule type="expression" dxfId="4975" priority="2109" stopIfTrue="1">
      <formula>A</formula>
    </cfRule>
  </conditionalFormatting>
  <conditionalFormatting sqref="F127:F131">
    <cfRule type="cellIs" dxfId="4974" priority="2084" stopIfTrue="1" operator="lessThan">
      <formula>#REF!/#REF!*11.2%</formula>
    </cfRule>
    <cfRule type="cellIs" dxfId="4973" priority="2085" stopIfTrue="1" operator="between">
      <formula>#REF!/#REF!*11.25%</formula>
      <formula>#REF!/#REF!*20.03%</formula>
    </cfRule>
    <cfRule type="cellIs" dxfId="4972" priority="2086" stopIfTrue="1" operator="greaterThanOrEqual">
      <formula>#REF!/#REF!*13.5%</formula>
    </cfRule>
  </conditionalFormatting>
  <conditionalFormatting sqref="K126">
    <cfRule type="cellIs" dxfId="4971" priority="2081" stopIfTrue="1" operator="lessThan">
      <formula>#REF!/#REF!*60%</formula>
    </cfRule>
    <cfRule type="cellIs" dxfId="4970" priority="2082" stopIfTrue="1" operator="between">
      <formula>#REF!/#REF!*60%</formula>
      <formula>#REF!/#REF!*89%</formula>
    </cfRule>
    <cfRule type="cellIs" dxfId="4969" priority="2083" stopIfTrue="1" operator="greaterThanOrEqual">
      <formula>#REF!/#REF!*90%</formula>
    </cfRule>
  </conditionalFormatting>
  <conditionalFormatting sqref="K154 K132:K133">
    <cfRule type="cellIs" dxfId="4968" priority="2058" stopIfTrue="1" operator="lessThan">
      <formula>#REF!/#REF!*60%</formula>
    </cfRule>
    <cfRule type="cellIs" dxfId="4967" priority="2059" stopIfTrue="1" operator="between">
      <formula>#REF!/#REF!*60%</formula>
      <formula>#REF!/#REF!*89%</formula>
    </cfRule>
    <cfRule type="cellIs" dxfId="4966" priority="2060" stopIfTrue="1" operator="greaterThanOrEqual">
      <formula>#REF!/#REF!*90%</formula>
    </cfRule>
  </conditionalFormatting>
  <conditionalFormatting sqref="D132:D133">
    <cfRule type="cellIs" dxfId="4965" priority="2061" stopIfTrue="1" operator="lessThan">
      <formula>$D$1/$D$1*50</formula>
    </cfRule>
    <cfRule type="cellIs" dxfId="4964" priority="2062" stopIfTrue="1" operator="between">
      <formula>$D$1/$D$1*50</formula>
      <formula>$D$1/$D$1*89</formula>
    </cfRule>
    <cfRule type="cellIs" dxfId="4963" priority="2063" stopIfTrue="1" operator="greaterThanOrEqual">
      <formula>$D$1/$D$1*90</formula>
    </cfRule>
  </conditionalFormatting>
  <conditionalFormatting sqref="G132:G133">
    <cfRule type="cellIs" dxfId="4962" priority="2064" stopIfTrue="1" operator="lessThan">
      <formula>$E$1/$E$1*22.5%</formula>
    </cfRule>
    <cfRule type="cellIs" dxfId="4961" priority="2065" stopIfTrue="1" operator="between">
      <formula>$E$1/$E$1*22.5%</formula>
      <formula>$E$1/$E$1*40.5%</formula>
    </cfRule>
    <cfRule type="cellIs" dxfId="4960" priority="2066" stopIfTrue="1" operator="greaterThanOrEqual">
      <formula>$E$1/$E$1*40.5%</formula>
    </cfRule>
  </conditionalFormatting>
  <conditionalFormatting sqref="K132:M133">
    <cfRule type="cellIs" dxfId="4959" priority="2067" stopIfTrue="1" operator="lessThan">
      <formula>$K$1/$K$1*60%</formula>
    </cfRule>
    <cfRule type="cellIs" dxfId="4958" priority="2068" stopIfTrue="1" operator="between">
      <formula>$K$1/$K$1*60%</formula>
      <formula>$K$1/$K$1*89%</formula>
    </cfRule>
    <cfRule type="cellIs" dxfId="4957" priority="2069" stopIfTrue="1" operator="greaterThanOrEqual">
      <formula>$K$1/$K$1*90%</formula>
    </cfRule>
  </conditionalFormatting>
  <conditionalFormatting sqref="J132:J133 J152:J154">
    <cfRule type="cellIs" dxfId="4956" priority="2070" stopIfTrue="1" operator="lessThan">
      <formula>#REF!/#REF!*50%</formula>
    </cfRule>
    <cfRule type="cellIs" dxfId="4955" priority="2071" stopIfTrue="1" operator="between">
      <formula>#REF!/#REF!*50%</formula>
      <formula>#REF!/#REF!*89.9%</formula>
    </cfRule>
    <cfRule type="cellIs" dxfId="4954" priority="2072" stopIfTrue="1" operator="greaterThanOrEqual">
      <formula>#REF!/#REF!*13.5%</formula>
    </cfRule>
  </conditionalFormatting>
  <conditionalFormatting sqref="G132:G133 G152:G154">
    <cfRule type="cellIs" dxfId="4953" priority="2073" stopIfTrue="1" operator="lessThan">
      <formula>#REF!/#REF!*1%</formula>
    </cfRule>
    <cfRule type="cellIs" dxfId="4952" priority="2074" stopIfTrue="1" operator="between">
      <formula>#REF!/#REF!*1%</formula>
      <formula>#REF!/#REF!*4%</formula>
    </cfRule>
    <cfRule type="cellIs" dxfId="4951" priority="2075" stopIfTrue="1" operator="greaterThanOrEqual">
      <formula>#REF!/#REF!*5%</formula>
    </cfRule>
  </conditionalFormatting>
  <conditionalFormatting sqref="E132:F133 E152:F154">
    <cfRule type="cellIs" dxfId="4950" priority="2076" stopIfTrue="1" operator="lessThan">
      <formula>#REF!/#REF!*11.2%</formula>
    </cfRule>
    <cfRule type="cellIs" dxfId="4949" priority="2077" stopIfTrue="1" operator="between">
      <formula>#REF!/#REF!*11.25%</formula>
      <formula>#REF!/#REF!*20.03%</formula>
    </cfRule>
    <cfRule type="cellIs" dxfId="4948" priority="2078" stopIfTrue="1" operator="greaterThanOrEqual">
      <formula>#REF!/#REF!*13.5%</formula>
    </cfRule>
  </conditionalFormatting>
  <conditionalFormatting sqref="N132:N133 N152:N154">
    <cfRule type="expression" dxfId="4947" priority="2079" stopIfTrue="1">
      <formula>F</formula>
    </cfRule>
    <cfRule type="expression" dxfId="4946" priority="2080" stopIfTrue="1">
      <formula>A</formula>
    </cfRule>
  </conditionalFormatting>
  <conditionalFormatting sqref="F132:F133 F152">
    <cfRule type="cellIs" dxfId="4945" priority="2055" stopIfTrue="1" operator="lessThan">
      <formula>#REF!/#REF!*11.2%</formula>
    </cfRule>
    <cfRule type="cellIs" dxfId="4944" priority="2056" stopIfTrue="1" operator="between">
      <formula>#REF!/#REF!*11.25%</formula>
      <formula>#REF!/#REF!*20.03%</formula>
    </cfRule>
    <cfRule type="cellIs" dxfId="4943" priority="2057" stopIfTrue="1" operator="greaterThanOrEqual">
      <formula>#REF!/#REF!*13.5%</formula>
    </cfRule>
  </conditionalFormatting>
  <conditionalFormatting sqref="K152:K153">
    <cfRule type="cellIs" dxfId="4942" priority="2052" stopIfTrue="1" operator="lessThan">
      <formula>#REF!/#REF!*60%</formula>
    </cfRule>
    <cfRule type="cellIs" dxfId="4941" priority="2053" stopIfTrue="1" operator="between">
      <formula>#REF!/#REF!*60%</formula>
      <formula>#REF!/#REF!*89%</formula>
    </cfRule>
    <cfRule type="cellIs" dxfId="4940" priority="2054" stopIfTrue="1" operator="greaterThanOrEqual">
      <formula>#REF!/#REF!*90%</formula>
    </cfRule>
  </conditionalFormatting>
  <conditionalFormatting sqref="K161">
    <cfRule type="cellIs" dxfId="4939" priority="2029" stopIfTrue="1" operator="lessThan">
      <formula>#REF!/#REF!*60%</formula>
    </cfRule>
    <cfRule type="cellIs" dxfId="4938" priority="2030" stopIfTrue="1" operator="between">
      <formula>#REF!/#REF!*60%</formula>
      <formula>#REF!/#REF!*89%</formula>
    </cfRule>
    <cfRule type="cellIs" dxfId="4937" priority="2031" stopIfTrue="1" operator="greaterThanOrEqual">
      <formula>#REF!/#REF!*90%</formula>
    </cfRule>
  </conditionalFormatting>
  <conditionalFormatting sqref="F161">
    <cfRule type="cellIs" dxfId="4936" priority="2032" stopIfTrue="1" operator="lessThan">
      <formula>$D$1/$D$1*50</formula>
    </cfRule>
    <cfRule type="cellIs" dxfId="4935" priority="2033" stopIfTrue="1" operator="between">
      <formula>$D$1/$D$1*50</formula>
      <formula>$D$1/$D$1*89</formula>
    </cfRule>
    <cfRule type="cellIs" dxfId="4934" priority="2034" stopIfTrue="1" operator="greaterThanOrEqual">
      <formula>$D$1/$D$1*90</formula>
    </cfRule>
  </conditionalFormatting>
  <conditionalFormatting sqref="E161">
    <cfRule type="cellIs" dxfId="4933" priority="2035" stopIfTrue="1" operator="lessThan">
      <formula>$E$1/$E$1*22.5%</formula>
    </cfRule>
    <cfRule type="cellIs" dxfId="4932" priority="2036" stopIfTrue="1" operator="between">
      <formula>$E$1/$E$1*22.5%</formula>
      <formula>$E$1/$E$1*40.5%</formula>
    </cfRule>
    <cfRule type="cellIs" dxfId="4931" priority="2037" stopIfTrue="1" operator="greaterThanOrEqual">
      <formula>$E$1/$E$1*40.5%</formula>
    </cfRule>
  </conditionalFormatting>
  <conditionalFormatting sqref="K161:M161">
    <cfRule type="cellIs" dxfId="4930" priority="2038" stopIfTrue="1" operator="lessThan">
      <formula>$K$1/$K$1*60%</formula>
    </cfRule>
    <cfRule type="cellIs" dxfId="4929" priority="2039" stopIfTrue="1" operator="between">
      <formula>$K$1/$K$1*60%</formula>
      <formula>$K$1/$K$1*89%</formula>
    </cfRule>
    <cfRule type="cellIs" dxfId="4928" priority="2040" stopIfTrue="1" operator="greaterThanOrEqual">
      <formula>$K$1/$K$1*90%</formula>
    </cfRule>
  </conditionalFormatting>
  <conditionalFormatting sqref="J161">
    <cfRule type="cellIs" dxfId="4927" priority="2041" stopIfTrue="1" operator="lessThan">
      <formula>#REF!/#REF!*50%</formula>
    </cfRule>
    <cfRule type="cellIs" dxfId="4926" priority="2042" stopIfTrue="1" operator="between">
      <formula>#REF!/#REF!*50%</formula>
      <formula>#REF!/#REF!*89.9%</formula>
    </cfRule>
    <cfRule type="cellIs" dxfId="4925" priority="2043" stopIfTrue="1" operator="greaterThanOrEqual">
      <formula>#REF!/#REF!*13.5%</formula>
    </cfRule>
  </conditionalFormatting>
  <conditionalFormatting sqref="G161">
    <cfRule type="cellIs" dxfId="4924" priority="2044" stopIfTrue="1" operator="lessThan">
      <formula>#REF!/#REF!*1%</formula>
    </cfRule>
    <cfRule type="cellIs" dxfId="4923" priority="2045" stopIfTrue="1" operator="between">
      <formula>#REF!/#REF!*1%</formula>
      <formula>#REF!/#REF!*4%</formula>
    </cfRule>
    <cfRule type="cellIs" dxfId="4922" priority="2046" stopIfTrue="1" operator="greaterThanOrEqual">
      <formula>#REF!/#REF!*5%</formula>
    </cfRule>
  </conditionalFormatting>
  <conditionalFormatting sqref="E161:F161">
    <cfRule type="cellIs" dxfId="4921" priority="2047" stopIfTrue="1" operator="lessThan">
      <formula>#REF!/#REF!*11.2%</formula>
    </cfRule>
    <cfRule type="cellIs" dxfId="4920" priority="2048" stopIfTrue="1" operator="between">
      <formula>#REF!/#REF!*11.25%</formula>
      <formula>#REF!/#REF!*20.03%</formula>
    </cfRule>
    <cfRule type="cellIs" dxfId="4919" priority="2049" stopIfTrue="1" operator="greaterThanOrEqual">
      <formula>#REF!/#REF!*13.5%</formula>
    </cfRule>
  </conditionalFormatting>
  <conditionalFormatting sqref="N161">
    <cfRule type="expression" dxfId="4918" priority="2050" stopIfTrue="1">
      <formula>F</formula>
    </cfRule>
    <cfRule type="expression" dxfId="4917" priority="2051" stopIfTrue="1">
      <formula>A</formula>
    </cfRule>
  </conditionalFormatting>
  <conditionalFormatting sqref="K158">
    <cfRule type="cellIs" dxfId="4916" priority="2006" stopIfTrue="1" operator="lessThan">
      <formula>#REF!/#REF!*60%</formula>
    </cfRule>
    <cfRule type="cellIs" dxfId="4915" priority="2007" stopIfTrue="1" operator="between">
      <formula>#REF!/#REF!*60%</formula>
      <formula>#REF!/#REF!*89%</formula>
    </cfRule>
    <cfRule type="cellIs" dxfId="4914" priority="2008" stopIfTrue="1" operator="greaterThanOrEqual">
      <formula>#REF!/#REF!*90%</formula>
    </cfRule>
  </conditionalFormatting>
  <conditionalFormatting sqref="D158">
    <cfRule type="cellIs" dxfId="4913" priority="2009" stopIfTrue="1" operator="lessThan">
      <formula>$D$1/$D$1*50</formula>
    </cfRule>
    <cfRule type="cellIs" dxfId="4912" priority="2010" stopIfTrue="1" operator="between">
      <formula>$D$1/$D$1*50</formula>
      <formula>$D$1/$D$1*89</formula>
    </cfRule>
    <cfRule type="cellIs" dxfId="4911" priority="2011" stopIfTrue="1" operator="greaterThanOrEqual">
      <formula>$D$1/$D$1*90</formula>
    </cfRule>
  </conditionalFormatting>
  <conditionalFormatting sqref="G158">
    <cfRule type="cellIs" dxfId="4910" priority="2012" stopIfTrue="1" operator="lessThan">
      <formula>$E$1/$E$1*22.5%</formula>
    </cfRule>
    <cfRule type="cellIs" dxfId="4909" priority="2013" stopIfTrue="1" operator="between">
      <formula>$E$1/$E$1*22.5%</formula>
      <formula>$E$1/$E$1*40.5%</formula>
    </cfRule>
    <cfRule type="cellIs" dxfId="4908" priority="2014" stopIfTrue="1" operator="greaterThanOrEqual">
      <formula>$E$1/$E$1*40.5%</formula>
    </cfRule>
  </conditionalFormatting>
  <conditionalFormatting sqref="K158:M158">
    <cfRule type="cellIs" dxfId="4907" priority="2015" stopIfTrue="1" operator="lessThan">
      <formula>$K$1/$K$1*60%</formula>
    </cfRule>
    <cfRule type="cellIs" dxfId="4906" priority="2016" stopIfTrue="1" operator="between">
      <formula>$K$1/$K$1*60%</formula>
      <formula>$K$1/$K$1*89%</formula>
    </cfRule>
    <cfRule type="cellIs" dxfId="4905" priority="2017" stopIfTrue="1" operator="greaterThanOrEqual">
      <formula>$K$1/$K$1*90%</formula>
    </cfRule>
  </conditionalFormatting>
  <conditionalFormatting sqref="J158">
    <cfRule type="cellIs" dxfId="4904" priority="2018" stopIfTrue="1" operator="lessThan">
      <formula>#REF!/#REF!*50%</formula>
    </cfRule>
    <cfRule type="cellIs" dxfId="4903" priority="2019" stopIfTrue="1" operator="between">
      <formula>#REF!/#REF!*50%</formula>
      <formula>#REF!/#REF!*89.9%</formula>
    </cfRule>
    <cfRule type="cellIs" dxfId="4902" priority="2020" stopIfTrue="1" operator="greaterThanOrEqual">
      <formula>#REF!/#REF!*13.5%</formula>
    </cfRule>
  </conditionalFormatting>
  <conditionalFormatting sqref="G158">
    <cfRule type="cellIs" dxfId="4901" priority="2021" stopIfTrue="1" operator="lessThan">
      <formula>#REF!/#REF!*1%</formula>
    </cfRule>
    <cfRule type="cellIs" dxfId="4900" priority="2022" stopIfTrue="1" operator="between">
      <formula>#REF!/#REF!*1%</formula>
      <formula>#REF!/#REF!*4%</formula>
    </cfRule>
    <cfRule type="cellIs" dxfId="4899" priority="2023" stopIfTrue="1" operator="greaterThanOrEqual">
      <formula>#REF!/#REF!*5%</formula>
    </cfRule>
  </conditionalFormatting>
  <conditionalFormatting sqref="E158:F158">
    <cfRule type="cellIs" dxfId="4898" priority="2024" stopIfTrue="1" operator="lessThan">
      <formula>#REF!/#REF!*11.2%</formula>
    </cfRule>
    <cfRule type="cellIs" dxfId="4897" priority="2025" stopIfTrue="1" operator="between">
      <formula>#REF!/#REF!*11.25%</formula>
      <formula>#REF!/#REF!*20.03%</formula>
    </cfRule>
    <cfRule type="cellIs" dxfId="4896" priority="2026" stopIfTrue="1" operator="greaterThanOrEqual">
      <formula>#REF!/#REF!*13.5%</formula>
    </cfRule>
  </conditionalFormatting>
  <conditionalFormatting sqref="N158">
    <cfRule type="expression" dxfId="4895" priority="2027" stopIfTrue="1">
      <formula>F</formula>
    </cfRule>
    <cfRule type="expression" dxfId="4894" priority="2028" stopIfTrue="1">
      <formula>A</formula>
    </cfRule>
  </conditionalFormatting>
  <conditionalFormatting sqref="F158">
    <cfRule type="cellIs" dxfId="4893" priority="2003" stopIfTrue="1" operator="lessThan">
      <formula>#REF!/#REF!*11.2%</formula>
    </cfRule>
    <cfRule type="cellIs" dxfId="4892" priority="2004" stopIfTrue="1" operator="between">
      <formula>#REF!/#REF!*11.25%</formula>
      <formula>#REF!/#REF!*20.03%</formula>
    </cfRule>
    <cfRule type="cellIs" dxfId="4891" priority="2005" stopIfTrue="1" operator="greaterThanOrEqual">
      <formula>#REF!/#REF!*13.5%</formula>
    </cfRule>
  </conditionalFormatting>
  <conditionalFormatting sqref="L117:M117">
    <cfRule type="cellIs" dxfId="4890" priority="1998" stopIfTrue="1" operator="lessThan">
      <formula>$K$1/$K$1*60%</formula>
    </cfRule>
    <cfRule type="cellIs" dxfId="4889" priority="1999" stopIfTrue="1" operator="between">
      <formula>$K$1/$K$1*60%</formula>
      <formula>$K$1/$K$1*89%</formula>
    </cfRule>
    <cfRule type="cellIs" dxfId="4888" priority="2000" stopIfTrue="1" operator="greaterThanOrEqual">
      <formula>$K$1/$K$1*90%</formula>
    </cfRule>
  </conditionalFormatting>
  <conditionalFormatting sqref="N117">
    <cfRule type="expression" dxfId="4887" priority="2001" stopIfTrue="1">
      <formula>F</formula>
    </cfRule>
    <cfRule type="expression" dxfId="4886" priority="2002" stopIfTrue="1">
      <formula>A</formula>
    </cfRule>
  </conditionalFormatting>
  <conditionalFormatting sqref="F337:F339">
    <cfRule type="cellIs" dxfId="4885" priority="1983" stopIfTrue="1" operator="lessThan">
      <formula>$D$1/$D$1*50</formula>
    </cfRule>
    <cfRule type="cellIs" dxfId="4884" priority="1984" stopIfTrue="1" operator="between">
      <formula>$D$1/$D$1*50</formula>
      <formula>$D$1/$D$1*89</formula>
    </cfRule>
    <cfRule type="cellIs" dxfId="4883" priority="1985" stopIfTrue="1" operator="greaterThanOrEqual">
      <formula>$D$1/$D$1*90</formula>
    </cfRule>
  </conditionalFormatting>
  <conditionalFormatting sqref="E337:E339">
    <cfRule type="cellIs" dxfId="4882" priority="1986" stopIfTrue="1" operator="lessThan">
      <formula>$E$1/$E$1*22.5%</formula>
    </cfRule>
    <cfRule type="cellIs" dxfId="4881" priority="1987" stopIfTrue="1" operator="between">
      <formula>$E$1/$E$1*22.5%</formula>
      <formula>$E$1/$E$1*40.5%</formula>
    </cfRule>
    <cfRule type="cellIs" dxfId="4880" priority="1988" stopIfTrue="1" operator="greaterThanOrEqual">
      <formula>$E$1/$E$1*40.5%</formula>
    </cfRule>
  </conditionalFormatting>
  <conditionalFormatting sqref="H337:H339">
    <cfRule type="cellIs" dxfId="4879" priority="1989" stopIfTrue="1" operator="lessThan">
      <formula>$E$1/$E$1*1%</formula>
    </cfRule>
    <cfRule type="cellIs" dxfId="4878" priority="1990" stopIfTrue="1" operator="between">
      <formula>$E$1/$E$1*1%</formula>
      <formula>$E$1/$E$1*9%</formula>
    </cfRule>
    <cfRule type="cellIs" dxfId="4877" priority="1991" stopIfTrue="1" operator="greaterThanOrEqual">
      <formula>$E$1/$E$1*10%</formula>
    </cfRule>
  </conditionalFormatting>
  <conditionalFormatting sqref="L337:M339">
    <cfRule type="cellIs" dxfId="4876" priority="1992" stopIfTrue="1" operator="lessThan">
      <formula>$K$1/$K$1*60%</formula>
    </cfRule>
    <cfRule type="cellIs" dxfId="4875" priority="1993" stopIfTrue="1" operator="between">
      <formula>$K$1/$K$1*60%</formula>
      <formula>$K$1/$K$1*89%</formula>
    </cfRule>
    <cfRule type="cellIs" dxfId="4874" priority="1994" stopIfTrue="1" operator="greaterThanOrEqual">
      <formula>$K$1/$K$1*90%</formula>
    </cfRule>
  </conditionalFormatting>
  <conditionalFormatting sqref="G337:G339 G341:G344">
    <cfRule type="cellIs" dxfId="4873" priority="1995" stopIfTrue="1" operator="lessThan">
      <formula>#REF!/#REF!*1%</formula>
    </cfRule>
    <cfRule type="cellIs" dxfId="4872" priority="1996" stopIfTrue="1" operator="between">
      <formula>#REF!/#REF!*1%</formula>
      <formula>#REF!/#REF!*4%</formula>
    </cfRule>
    <cfRule type="cellIs" dxfId="4871" priority="1997" stopIfTrue="1" operator="greaterThanOrEqual">
      <formula>#REF!/#REF!*5%</formula>
    </cfRule>
  </conditionalFormatting>
  <conditionalFormatting sqref="K337:K339">
    <cfRule type="cellIs" dxfId="4870" priority="1980" stopIfTrue="1" operator="lessThan">
      <formula>#REF!/#REF!*60%</formula>
    </cfRule>
    <cfRule type="cellIs" dxfId="4869" priority="1981" stopIfTrue="1" operator="between">
      <formula>#REF!/#REF!*60%</formula>
      <formula>#REF!/#REF!*89%</formula>
    </cfRule>
    <cfRule type="cellIs" dxfId="4868" priority="1982" stopIfTrue="1" operator="greaterThanOrEqual">
      <formula>#REF!/#REF!*90%</formula>
    </cfRule>
  </conditionalFormatting>
  <conditionalFormatting sqref="D354">
    <cfRule type="cellIs" dxfId="4867" priority="1965" stopIfTrue="1" operator="lessThan">
      <formula>$D$1/$D$1*50</formula>
    </cfRule>
    <cfRule type="cellIs" dxfId="4866" priority="1966" stopIfTrue="1" operator="between">
      <formula>$D$1/$D$1*50</formula>
      <formula>$D$1/$D$1*89</formula>
    </cfRule>
    <cfRule type="cellIs" dxfId="4865" priority="1967" stopIfTrue="1" operator="greaterThanOrEqual">
      <formula>$D$1/$D$1*90</formula>
    </cfRule>
  </conditionalFormatting>
  <conditionalFormatting sqref="E354">
    <cfRule type="cellIs" dxfId="4864" priority="1968" stopIfTrue="1" operator="lessThan">
      <formula>$E$1/$E$1*22.5%</formula>
    </cfRule>
    <cfRule type="cellIs" dxfId="4863" priority="1969" stopIfTrue="1" operator="between">
      <formula>$E$1/$E$1*22.5%</formula>
      <formula>$E$1/$E$1*40.5%</formula>
    </cfRule>
    <cfRule type="cellIs" dxfId="4862" priority="1970" stopIfTrue="1" operator="greaterThanOrEqual">
      <formula>$E$1/$E$1*40.5%</formula>
    </cfRule>
  </conditionalFormatting>
  <conditionalFormatting sqref="H354">
    <cfRule type="cellIs" dxfId="4861" priority="1971" stopIfTrue="1" operator="lessThan">
      <formula>$E$1/$E$1*1%</formula>
    </cfRule>
    <cfRule type="cellIs" dxfId="4860" priority="1972" stopIfTrue="1" operator="between">
      <formula>$E$1/$E$1*1%</formula>
      <formula>$E$1/$E$1*9%</formula>
    </cfRule>
    <cfRule type="cellIs" dxfId="4859" priority="1973" stopIfTrue="1" operator="greaterThanOrEqual">
      <formula>$E$1/$E$1*10%</formula>
    </cfRule>
  </conditionalFormatting>
  <conditionalFormatting sqref="L354:M354">
    <cfRule type="cellIs" dxfId="4858" priority="1974" stopIfTrue="1" operator="lessThan">
      <formula>$K$1/$K$1*60%</formula>
    </cfRule>
    <cfRule type="cellIs" dxfId="4857" priority="1975" stopIfTrue="1" operator="between">
      <formula>$K$1/$K$1*60%</formula>
      <formula>$K$1/$K$1*89%</formula>
    </cfRule>
    <cfRule type="cellIs" dxfId="4856" priority="1976" stopIfTrue="1" operator="greaterThanOrEqual">
      <formula>$K$1/$K$1*90%</formula>
    </cfRule>
  </conditionalFormatting>
  <conditionalFormatting sqref="G354">
    <cfRule type="cellIs" dxfId="4855" priority="1977" stopIfTrue="1" operator="lessThan">
      <formula>#REF!/#REF!*1%</formula>
    </cfRule>
    <cfRule type="cellIs" dxfId="4854" priority="1978" stopIfTrue="1" operator="between">
      <formula>#REF!/#REF!*1%</formula>
      <formula>#REF!/#REF!*4%</formula>
    </cfRule>
    <cfRule type="cellIs" dxfId="4853" priority="1979" stopIfTrue="1" operator="greaterThanOrEqual">
      <formula>#REF!/#REF!*5%</formula>
    </cfRule>
  </conditionalFormatting>
  <conditionalFormatting sqref="K354">
    <cfRule type="cellIs" dxfId="4852" priority="1962" stopIfTrue="1" operator="lessThan">
      <formula>#REF!/#REF!*60%</formula>
    </cfRule>
    <cfRule type="cellIs" dxfId="4851" priority="1963" stopIfTrue="1" operator="between">
      <formula>#REF!/#REF!*60%</formula>
      <formula>#REF!/#REF!*89%</formula>
    </cfRule>
    <cfRule type="cellIs" dxfId="4850" priority="1964" stopIfTrue="1" operator="greaterThanOrEqual">
      <formula>#REF!/#REF!*90%</formula>
    </cfRule>
  </conditionalFormatting>
  <conditionalFormatting sqref="D344">
    <cfRule type="cellIs" dxfId="4849" priority="1947" stopIfTrue="1" operator="lessThan">
      <formula>$D$1/$D$1*50</formula>
    </cfRule>
    <cfRule type="cellIs" dxfId="4848" priority="1948" stopIfTrue="1" operator="between">
      <formula>$D$1/$D$1*50</formula>
      <formula>$D$1/$D$1*89</formula>
    </cfRule>
    <cfRule type="cellIs" dxfId="4847" priority="1949" stopIfTrue="1" operator="greaterThanOrEqual">
      <formula>$D$1/$D$1*90</formula>
    </cfRule>
  </conditionalFormatting>
  <conditionalFormatting sqref="G346">
    <cfRule type="cellIs" dxfId="4846" priority="1950" stopIfTrue="1" operator="lessThan">
      <formula>$E$1/$E$1*22.5%</formula>
    </cfRule>
    <cfRule type="cellIs" dxfId="4845" priority="1951" stopIfTrue="1" operator="between">
      <formula>$E$1/$E$1*22.5%</formula>
      <formula>$E$1/$E$1*40.5%</formula>
    </cfRule>
    <cfRule type="cellIs" dxfId="4844" priority="1952" stopIfTrue="1" operator="greaterThanOrEqual">
      <formula>$E$1/$E$1*40.5%</formula>
    </cfRule>
  </conditionalFormatting>
  <conditionalFormatting sqref="H344">
    <cfRule type="cellIs" dxfId="4843" priority="1953" stopIfTrue="1" operator="lessThan">
      <formula>$E$1/$E$1*1%</formula>
    </cfRule>
    <cfRule type="cellIs" dxfId="4842" priority="1954" stopIfTrue="1" operator="between">
      <formula>$E$1/$E$1*1%</formula>
      <formula>$E$1/$E$1*9%</formula>
    </cfRule>
    <cfRule type="cellIs" dxfId="4841" priority="1955" stopIfTrue="1" operator="greaterThanOrEqual">
      <formula>$E$1/$E$1*10%</formula>
    </cfRule>
  </conditionalFormatting>
  <conditionalFormatting sqref="L344:M344">
    <cfRule type="cellIs" dxfId="4840" priority="1956" stopIfTrue="1" operator="lessThan">
      <formula>$K$1/$K$1*60%</formula>
    </cfRule>
    <cfRule type="cellIs" dxfId="4839" priority="1957" stopIfTrue="1" operator="between">
      <formula>$K$1/$K$1*60%</formula>
      <formula>$K$1/$K$1*89%</formula>
    </cfRule>
    <cfRule type="cellIs" dxfId="4838" priority="1958" stopIfTrue="1" operator="greaterThanOrEqual">
      <formula>$K$1/$K$1*90%</formula>
    </cfRule>
  </conditionalFormatting>
  <conditionalFormatting sqref="G346">
    <cfRule type="cellIs" dxfId="4837" priority="1959" stopIfTrue="1" operator="lessThan">
      <formula>#REF!/#REF!*1%</formula>
    </cfRule>
    <cfRule type="cellIs" dxfId="4836" priority="1960" stopIfTrue="1" operator="between">
      <formula>#REF!/#REF!*1%</formula>
      <formula>#REF!/#REF!*4%</formula>
    </cfRule>
    <cfRule type="cellIs" dxfId="4835" priority="1961" stopIfTrue="1" operator="greaterThanOrEqual">
      <formula>#REF!/#REF!*5%</formula>
    </cfRule>
  </conditionalFormatting>
  <conditionalFormatting sqref="K344">
    <cfRule type="cellIs" dxfId="4834" priority="1944" stopIfTrue="1" operator="lessThan">
      <formula>#REF!/#REF!*60%</formula>
    </cfRule>
    <cfRule type="cellIs" dxfId="4833" priority="1945" stopIfTrue="1" operator="between">
      <formula>#REF!/#REF!*60%</formula>
      <formula>#REF!/#REF!*89%</formula>
    </cfRule>
    <cfRule type="cellIs" dxfId="4832" priority="1946" stopIfTrue="1" operator="greaterThanOrEqual">
      <formula>#REF!/#REF!*90%</formula>
    </cfRule>
  </conditionalFormatting>
  <conditionalFormatting sqref="K341:K343">
    <cfRule type="cellIs" dxfId="4831" priority="1927" stopIfTrue="1" operator="lessThan">
      <formula>#REF!/#REF!*60%</formula>
    </cfRule>
    <cfRule type="cellIs" dxfId="4830" priority="1928" stopIfTrue="1" operator="between">
      <formula>#REF!/#REF!*60%</formula>
      <formula>#REF!/#REF!*89%</formula>
    </cfRule>
    <cfRule type="cellIs" dxfId="4829" priority="1929" stopIfTrue="1" operator="greaterThanOrEqual">
      <formula>#REF!/#REF!*90%</formula>
    </cfRule>
  </conditionalFormatting>
  <conditionalFormatting sqref="D341:D343">
    <cfRule type="cellIs" dxfId="4828" priority="1930" stopIfTrue="1" operator="lessThan">
      <formula>$D$1/$D$1*50</formula>
    </cfRule>
    <cfRule type="cellIs" dxfId="4827" priority="1931" stopIfTrue="1" operator="between">
      <formula>$D$1/$D$1*50</formula>
      <formula>$D$1/$D$1*89</formula>
    </cfRule>
    <cfRule type="cellIs" dxfId="4826" priority="1932" stopIfTrue="1" operator="greaterThanOrEqual">
      <formula>$D$1/$D$1*90</formula>
    </cfRule>
  </conditionalFormatting>
  <conditionalFormatting sqref="H341:H343">
    <cfRule type="cellIs" dxfId="4825" priority="1933" stopIfTrue="1" operator="lessThan">
      <formula>$E$1/$E$1*1%</formula>
    </cfRule>
    <cfRule type="cellIs" dxfId="4824" priority="1934" stopIfTrue="1" operator="between">
      <formula>$E$1/$E$1*1%</formula>
      <formula>$E$1/$E$1*9%</formula>
    </cfRule>
    <cfRule type="cellIs" dxfId="4823" priority="1935" stopIfTrue="1" operator="greaterThanOrEqual">
      <formula>$E$1/$E$1*10%</formula>
    </cfRule>
  </conditionalFormatting>
  <conditionalFormatting sqref="K346:M346">
    <cfRule type="cellIs" dxfId="4822" priority="1936" stopIfTrue="1" operator="lessThan">
      <formula>$K$1/$K$1*60%</formula>
    </cfRule>
    <cfRule type="cellIs" dxfId="4821" priority="1937" stopIfTrue="1" operator="between">
      <formula>$K$1/$K$1*60%</formula>
      <formula>$K$1/$K$1*89%</formula>
    </cfRule>
    <cfRule type="cellIs" dxfId="4820" priority="1938" stopIfTrue="1" operator="greaterThanOrEqual">
      <formula>$K$1/$K$1*90%</formula>
    </cfRule>
  </conditionalFormatting>
  <conditionalFormatting sqref="H346 F346">
    <cfRule type="cellIs" dxfId="4819" priority="1939" stopIfTrue="1" operator="lessThan">
      <formula>#REF!/#REF!*11.2%</formula>
    </cfRule>
    <cfRule type="cellIs" dxfId="4818" priority="1940" stopIfTrue="1" operator="between">
      <formula>#REF!/#REF!*11.25%</formula>
      <formula>#REF!/#REF!*20.03%</formula>
    </cfRule>
    <cfRule type="cellIs" dxfId="4817" priority="1941" stopIfTrue="1" operator="greaterThanOrEqual">
      <formula>#REF!/#REF!*13.5%</formula>
    </cfRule>
  </conditionalFormatting>
  <conditionalFormatting sqref="N346">
    <cfRule type="expression" dxfId="4816" priority="1942" stopIfTrue="1">
      <formula>F</formula>
    </cfRule>
    <cfRule type="expression" dxfId="4815" priority="1943" stopIfTrue="1">
      <formula>A</formula>
    </cfRule>
  </conditionalFormatting>
  <conditionalFormatting sqref="K346">
    <cfRule type="cellIs" dxfId="4814" priority="1924" stopIfTrue="1" operator="lessThan">
      <formula>#REF!/#REF!*60%</formula>
    </cfRule>
    <cfRule type="cellIs" dxfId="4813" priority="1925" stopIfTrue="1" operator="between">
      <formula>#REF!/#REF!*60%</formula>
      <formula>#REF!/#REF!*89%</formula>
    </cfRule>
    <cfRule type="cellIs" dxfId="4812" priority="1926" stopIfTrue="1" operator="greaterThanOrEqual">
      <formula>#REF!/#REF!*90%</formula>
    </cfRule>
  </conditionalFormatting>
  <conditionalFormatting sqref="D347">
    <cfRule type="cellIs" dxfId="4811" priority="1909" stopIfTrue="1" operator="lessThan">
      <formula>$D$1/$D$1*50</formula>
    </cfRule>
    <cfRule type="cellIs" dxfId="4810" priority="1910" stopIfTrue="1" operator="between">
      <formula>$D$1/$D$1*50</formula>
      <formula>$D$1/$D$1*89</formula>
    </cfRule>
    <cfRule type="cellIs" dxfId="4809" priority="1911" stopIfTrue="1" operator="greaterThanOrEqual">
      <formula>$D$1/$D$1*90</formula>
    </cfRule>
  </conditionalFormatting>
  <conditionalFormatting sqref="E347">
    <cfRule type="cellIs" dxfId="4808" priority="1912" stopIfTrue="1" operator="lessThan">
      <formula>$E$1/$E$1*22.5%</formula>
    </cfRule>
    <cfRule type="cellIs" dxfId="4807" priority="1913" stopIfTrue="1" operator="between">
      <formula>$E$1/$E$1*22.5%</formula>
      <formula>$E$1/$E$1*40.5%</formula>
    </cfRule>
    <cfRule type="cellIs" dxfId="4806" priority="1914" stopIfTrue="1" operator="greaterThanOrEqual">
      <formula>$E$1/$E$1*40.5%</formula>
    </cfRule>
  </conditionalFormatting>
  <conditionalFormatting sqref="H347">
    <cfRule type="cellIs" dxfId="4805" priority="1915" stopIfTrue="1" operator="lessThan">
      <formula>$E$1/$E$1*1%</formula>
    </cfRule>
    <cfRule type="cellIs" dxfId="4804" priority="1916" stopIfTrue="1" operator="between">
      <formula>$E$1/$E$1*1%</formula>
      <formula>$E$1/$E$1*9%</formula>
    </cfRule>
    <cfRule type="cellIs" dxfId="4803" priority="1917" stopIfTrue="1" operator="greaterThanOrEqual">
      <formula>$E$1/$E$1*10%</formula>
    </cfRule>
  </conditionalFormatting>
  <conditionalFormatting sqref="L347:M347">
    <cfRule type="cellIs" dxfId="4802" priority="1918" stopIfTrue="1" operator="lessThan">
      <formula>$K$1/$K$1*60%</formula>
    </cfRule>
    <cfRule type="cellIs" dxfId="4801" priority="1919" stopIfTrue="1" operator="between">
      <formula>$K$1/$K$1*60%</formula>
      <formula>$K$1/$K$1*89%</formula>
    </cfRule>
    <cfRule type="cellIs" dxfId="4800" priority="1920" stopIfTrue="1" operator="greaterThanOrEqual">
      <formula>$K$1/$K$1*90%</formula>
    </cfRule>
  </conditionalFormatting>
  <conditionalFormatting sqref="G347 G352">
    <cfRule type="cellIs" dxfId="4799" priority="1921" stopIfTrue="1" operator="lessThan">
      <formula>#REF!/#REF!*1%</formula>
    </cfRule>
    <cfRule type="cellIs" dxfId="4798" priority="1922" stopIfTrue="1" operator="between">
      <formula>#REF!/#REF!*1%</formula>
      <formula>#REF!/#REF!*4%</formula>
    </cfRule>
    <cfRule type="cellIs" dxfId="4797" priority="1923" stopIfTrue="1" operator="greaterThanOrEqual">
      <formula>#REF!/#REF!*5%</formula>
    </cfRule>
  </conditionalFormatting>
  <conditionalFormatting sqref="K347 K352">
    <cfRule type="cellIs" dxfId="4796" priority="1906" stopIfTrue="1" operator="lessThan">
      <formula>#REF!/#REF!*60%</formula>
    </cfRule>
    <cfRule type="cellIs" dxfId="4795" priority="1907" stopIfTrue="1" operator="between">
      <formula>#REF!/#REF!*60%</formula>
      <formula>#REF!/#REF!*89%</formula>
    </cfRule>
    <cfRule type="cellIs" dxfId="4794" priority="1908" stopIfTrue="1" operator="greaterThanOrEqual">
      <formula>#REF!/#REF!*90%</formula>
    </cfRule>
  </conditionalFormatting>
  <conditionalFormatting sqref="F345">
    <cfRule type="cellIs" dxfId="4793" priority="1883" stopIfTrue="1" operator="lessThan">
      <formula>$D$1/$D$1*50</formula>
    </cfRule>
    <cfRule type="cellIs" dxfId="4792" priority="1884" stopIfTrue="1" operator="between">
      <formula>$D$1/$D$1*50</formula>
      <formula>$D$1/$D$1*89</formula>
    </cfRule>
    <cfRule type="cellIs" dxfId="4791" priority="1885" stopIfTrue="1" operator="greaterThanOrEqual">
      <formula>$D$1/$D$1*90</formula>
    </cfRule>
  </conditionalFormatting>
  <conditionalFormatting sqref="G345">
    <cfRule type="cellIs" dxfId="4790" priority="1886" stopIfTrue="1" operator="lessThan">
      <formula>$E$1/$E$1*22.5%</formula>
    </cfRule>
    <cfRule type="cellIs" dxfId="4789" priority="1887" stopIfTrue="1" operator="between">
      <formula>$E$1/$E$1*22.5%</formula>
      <formula>$E$1/$E$1*40.5%</formula>
    </cfRule>
    <cfRule type="cellIs" dxfId="4788" priority="1888" stopIfTrue="1" operator="greaterThanOrEqual">
      <formula>$E$1/$E$1*40.5%</formula>
    </cfRule>
  </conditionalFormatting>
  <conditionalFormatting sqref="H345">
    <cfRule type="cellIs" dxfId="4787" priority="1889" stopIfTrue="1" operator="lessThan">
      <formula>$E$1/$E$1*1%</formula>
    </cfRule>
    <cfRule type="cellIs" dxfId="4786" priority="1890" stopIfTrue="1" operator="between">
      <formula>$E$1/$E$1*1%</formula>
      <formula>$E$1/$E$1*9%</formula>
    </cfRule>
    <cfRule type="cellIs" dxfId="4785" priority="1891" stopIfTrue="1" operator="greaterThanOrEqual">
      <formula>$E$1/$E$1*10%</formula>
    </cfRule>
  </conditionalFormatting>
  <conditionalFormatting sqref="K357:M357">
    <cfRule type="cellIs" dxfId="4784" priority="1892" stopIfTrue="1" operator="lessThan">
      <formula>$K$1/$K$1*60%</formula>
    </cfRule>
    <cfRule type="cellIs" dxfId="4783" priority="1893" stopIfTrue="1" operator="between">
      <formula>$K$1/$K$1*60%</formula>
      <formula>$K$1/$K$1*89%</formula>
    </cfRule>
    <cfRule type="cellIs" dxfId="4782" priority="1894" stopIfTrue="1" operator="greaterThanOrEqual">
      <formula>$K$1/$K$1*90%</formula>
    </cfRule>
  </conditionalFormatting>
  <conditionalFormatting sqref="J357">
    <cfRule type="cellIs" dxfId="4781" priority="1895" stopIfTrue="1" operator="lessThan">
      <formula>#REF!/#REF!*50%</formula>
    </cfRule>
    <cfRule type="cellIs" dxfId="4780" priority="1896" stopIfTrue="1" operator="between">
      <formula>#REF!/#REF!*50%</formula>
      <formula>#REF!/#REF!*89.9%</formula>
    </cfRule>
    <cfRule type="cellIs" dxfId="4779" priority="1897" stopIfTrue="1" operator="greaterThanOrEqual">
      <formula>#REF!/#REF!*13.5%</formula>
    </cfRule>
  </conditionalFormatting>
  <conditionalFormatting sqref="G345 G355:G357 G350 G348">
    <cfRule type="cellIs" dxfId="4778" priority="1898" stopIfTrue="1" operator="lessThan">
      <formula>#REF!/#REF!*1%</formula>
    </cfRule>
    <cfRule type="cellIs" dxfId="4777" priority="1899" stopIfTrue="1" operator="between">
      <formula>#REF!/#REF!*1%</formula>
      <formula>#REF!/#REF!*4%</formula>
    </cfRule>
    <cfRule type="cellIs" dxfId="4776" priority="1900" stopIfTrue="1" operator="greaterThanOrEqual">
      <formula>#REF!/#REF!*5%</formula>
    </cfRule>
  </conditionalFormatting>
  <conditionalFormatting sqref="H357 E357:F357">
    <cfRule type="cellIs" dxfId="4775" priority="1901" stopIfTrue="1" operator="lessThan">
      <formula>#REF!/#REF!*11.2%</formula>
    </cfRule>
    <cfRule type="cellIs" dxfId="4774" priority="1902" stopIfTrue="1" operator="between">
      <formula>#REF!/#REF!*11.25%</formula>
      <formula>#REF!/#REF!*20.03%</formula>
    </cfRule>
    <cfRule type="cellIs" dxfId="4773" priority="1903" stopIfTrue="1" operator="greaterThanOrEqual">
      <formula>#REF!/#REF!*13.5%</formula>
    </cfRule>
  </conditionalFormatting>
  <conditionalFormatting sqref="N357">
    <cfRule type="expression" dxfId="4772" priority="1904" stopIfTrue="1">
      <formula>F</formula>
    </cfRule>
    <cfRule type="expression" dxfId="4771" priority="1905" stopIfTrue="1">
      <formula>A</formula>
    </cfRule>
  </conditionalFormatting>
  <conditionalFormatting sqref="K357 K345 K350 K348">
    <cfRule type="cellIs" dxfId="4770" priority="1880" stopIfTrue="1" operator="lessThan">
      <formula>#REF!/#REF!*60%</formula>
    </cfRule>
    <cfRule type="cellIs" dxfId="4769" priority="1881" stopIfTrue="1" operator="between">
      <formula>#REF!/#REF!*60%</formula>
      <formula>#REF!/#REF!*89%</formula>
    </cfRule>
    <cfRule type="cellIs" dxfId="4768" priority="1882" stopIfTrue="1" operator="greaterThanOrEqual">
      <formula>#REF!/#REF!*90%</formula>
    </cfRule>
  </conditionalFormatting>
  <conditionalFormatting sqref="K355:K356">
    <cfRule type="cellIs" dxfId="4767" priority="1877" stopIfTrue="1" operator="lessThan">
      <formula>#REF!/#REF!*60%</formula>
    </cfRule>
    <cfRule type="cellIs" dxfId="4766" priority="1878" stopIfTrue="1" operator="between">
      <formula>#REF!/#REF!*60%</formula>
      <formula>#REF!/#REF!*89%</formula>
    </cfRule>
    <cfRule type="cellIs" dxfId="4765" priority="1879" stopIfTrue="1" operator="greaterThanOrEqual">
      <formula>#REF!/#REF!*90%</formula>
    </cfRule>
  </conditionalFormatting>
  <conditionalFormatting sqref="D335">
    <cfRule type="cellIs" dxfId="4764" priority="1859" stopIfTrue="1" operator="lessThan">
      <formula>$D$1/$D$1*50</formula>
    </cfRule>
    <cfRule type="cellIs" dxfId="4763" priority="1860" stopIfTrue="1" operator="between">
      <formula>$D$1/$D$1*50</formula>
      <formula>$D$1/$D$1*89</formula>
    </cfRule>
    <cfRule type="cellIs" dxfId="4762" priority="1861" stopIfTrue="1" operator="greaterThanOrEqual">
      <formula>$D$1/$D$1*90</formula>
    </cfRule>
  </conditionalFormatting>
  <conditionalFormatting sqref="E335">
    <cfRule type="cellIs" dxfId="4761" priority="1862" stopIfTrue="1" operator="lessThan">
      <formula>$E$1/$E$1*22.5%</formula>
    </cfRule>
    <cfRule type="cellIs" dxfId="4760" priority="1863" stopIfTrue="1" operator="between">
      <formula>$E$1/$E$1*22.5%</formula>
      <formula>$E$1/$E$1*40.5%</formula>
    </cfRule>
    <cfRule type="cellIs" dxfId="4759" priority="1864" stopIfTrue="1" operator="greaterThanOrEqual">
      <formula>$E$1/$E$1*40.5%</formula>
    </cfRule>
  </conditionalFormatting>
  <conditionalFormatting sqref="H335">
    <cfRule type="cellIs" dxfId="4758" priority="1865" stopIfTrue="1" operator="lessThan">
      <formula>$E$1/$E$1*1%</formula>
    </cfRule>
    <cfRule type="cellIs" dxfId="4757" priority="1866" stopIfTrue="1" operator="between">
      <formula>$E$1/$E$1*1%</formula>
      <formula>$E$1/$E$1*9%</formula>
    </cfRule>
    <cfRule type="cellIs" dxfId="4756" priority="1867" stopIfTrue="1" operator="greaterThanOrEqual">
      <formula>$E$1/$E$1*10%</formula>
    </cfRule>
  </conditionalFormatting>
  <conditionalFormatting sqref="I335:I370">
    <cfRule type="cellIs" dxfId="4755" priority="1868" stopIfTrue="1" operator="lessThan">
      <formula>$E$1/$E$1*50%</formula>
    </cfRule>
    <cfRule type="cellIs" dxfId="4754" priority="1869" stopIfTrue="1" operator="between">
      <formula>$E$1/$E$1*50%</formula>
      <formula>$E$1/$E$1*89%</formula>
    </cfRule>
    <cfRule type="cellIs" dxfId="4753" priority="1870" stopIfTrue="1" operator="greaterThanOrEqual">
      <formula>$E$1/$E$1*13.5%</formula>
    </cfRule>
  </conditionalFormatting>
  <conditionalFormatting sqref="L335:M335">
    <cfRule type="cellIs" dxfId="4752" priority="1871" stopIfTrue="1" operator="lessThan">
      <formula>$K$1/$K$1*60%</formula>
    </cfRule>
    <cfRule type="cellIs" dxfId="4751" priority="1872" stopIfTrue="1" operator="between">
      <formula>$K$1/$K$1*60%</formula>
      <formula>$K$1/$K$1*89%</formula>
    </cfRule>
    <cfRule type="cellIs" dxfId="4750" priority="1873" stopIfTrue="1" operator="greaterThanOrEqual">
      <formula>$K$1/$K$1*90%</formula>
    </cfRule>
  </conditionalFormatting>
  <conditionalFormatting sqref="G335">
    <cfRule type="cellIs" dxfId="4749" priority="1874" stopIfTrue="1" operator="lessThan">
      <formula>#REF!/#REF!*1%</formula>
    </cfRule>
    <cfRule type="cellIs" dxfId="4748" priority="1875" stopIfTrue="1" operator="between">
      <formula>#REF!/#REF!*1%</formula>
      <formula>#REF!/#REF!*4%</formula>
    </cfRule>
    <cfRule type="cellIs" dxfId="4747" priority="1876" stopIfTrue="1" operator="greaterThanOrEqual">
      <formula>#REF!/#REF!*5%</formula>
    </cfRule>
  </conditionalFormatting>
  <conditionalFormatting sqref="K335">
    <cfRule type="cellIs" dxfId="4746" priority="1856" stopIfTrue="1" operator="lessThan">
      <formula>#REF!/#REF!*60%</formula>
    </cfRule>
    <cfRule type="cellIs" dxfId="4745" priority="1857" stopIfTrue="1" operator="between">
      <formula>#REF!/#REF!*60%</formula>
      <formula>#REF!/#REF!*89%</formula>
    </cfRule>
    <cfRule type="cellIs" dxfId="4744" priority="1858" stopIfTrue="1" operator="greaterThanOrEqual">
      <formula>#REF!/#REF!*90%</formula>
    </cfRule>
  </conditionalFormatting>
  <conditionalFormatting sqref="F353">
    <cfRule type="cellIs" dxfId="4743" priority="1844" stopIfTrue="1" operator="lessThan">
      <formula>$D$1/$D$1*50</formula>
    </cfRule>
    <cfRule type="cellIs" dxfId="4742" priority="1845" stopIfTrue="1" operator="between">
      <formula>$D$1/$D$1*50</formula>
      <formula>$D$1/$D$1*89</formula>
    </cfRule>
    <cfRule type="cellIs" dxfId="4741" priority="1846" stopIfTrue="1" operator="greaterThanOrEqual">
      <formula>$D$1/$D$1*90</formula>
    </cfRule>
  </conditionalFormatting>
  <conditionalFormatting sqref="G353">
    <cfRule type="cellIs" dxfId="4740" priority="1847" stopIfTrue="1" operator="lessThan">
      <formula>$E$1/$E$1*22.5%</formula>
    </cfRule>
    <cfRule type="cellIs" dxfId="4739" priority="1848" stopIfTrue="1" operator="between">
      <formula>$E$1/$E$1*22.5%</formula>
      <formula>$E$1/$E$1*40.5%</formula>
    </cfRule>
    <cfRule type="cellIs" dxfId="4738" priority="1849" stopIfTrue="1" operator="greaterThanOrEqual">
      <formula>$E$1/$E$1*40.5%</formula>
    </cfRule>
  </conditionalFormatting>
  <conditionalFormatting sqref="H353">
    <cfRule type="cellIs" dxfId="4737" priority="1850" stopIfTrue="1" operator="lessThan">
      <formula>$E$1/$E$1*1%</formula>
    </cfRule>
    <cfRule type="cellIs" dxfId="4736" priority="1851" stopIfTrue="1" operator="between">
      <formula>$E$1/$E$1*1%</formula>
      <formula>$E$1/$E$1*9%</formula>
    </cfRule>
    <cfRule type="cellIs" dxfId="4735" priority="1852" stopIfTrue="1" operator="greaterThanOrEqual">
      <formula>$E$1/$E$1*10%</formula>
    </cfRule>
  </conditionalFormatting>
  <conditionalFormatting sqref="G353">
    <cfRule type="cellIs" dxfId="4734" priority="1853" stopIfTrue="1" operator="lessThan">
      <formula>#REF!/#REF!*1%</formula>
    </cfRule>
    <cfRule type="cellIs" dxfId="4733" priority="1854" stopIfTrue="1" operator="between">
      <formula>#REF!/#REF!*1%</formula>
      <formula>#REF!/#REF!*4%</formula>
    </cfRule>
    <cfRule type="cellIs" dxfId="4732" priority="1855" stopIfTrue="1" operator="greaterThanOrEqual">
      <formula>#REF!/#REF!*5%</formula>
    </cfRule>
  </conditionalFormatting>
  <conditionalFormatting sqref="K353:M353">
    <cfRule type="cellIs" dxfId="4731" priority="1836" stopIfTrue="1" operator="lessThan">
      <formula>$K$1/$K$1*60%</formula>
    </cfRule>
    <cfRule type="cellIs" dxfId="4730" priority="1837" stopIfTrue="1" operator="between">
      <formula>$K$1/$K$1*60%</formula>
      <formula>$K$1/$K$1*89%</formula>
    </cfRule>
    <cfRule type="cellIs" dxfId="4729" priority="1838" stopIfTrue="1" operator="greaterThanOrEqual">
      <formula>$K$1/$K$1*90%</formula>
    </cfRule>
  </conditionalFormatting>
  <conditionalFormatting sqref="H353 F353">
    <cfRule type="cellIs" dxfId="4728" priority="1839" stopIfTrue="1" operator="lessThan">
      <formula>#REF!/#REF!*11.2%</formula>
    </cfRule>
    <cfRule type="cellIs" dxfId="4727" priority="1840" stopIfTrue="1" operator="between">
      <formula>#REF!/#REF!*11.25%</formula>
      <formula>#REF!/#REF!*20.03%</formula>
    </cfRule>
    <cfRule type="cellIs" dxfId="4726" priority="1841" stopIfTrue="1" operator="greaterThanOrEqual">
      <formula>#REF!/#REF!*13.5%</formula>
    </cfRule>
  </conditionalFormatting>
  <conditionalFormatting sqref="N353">
    <cfRule type="expression" dxfId="4725" priority="1842" stopIfTrue="1">
      <formula>F</formula>
    </cfRule>
    <cfRule type="expression" dxfId="4724" priority="1843" stopIfTrue="1">
      <formula>A</formula>
    </cfRule>
  </conditionalFormatting>
  <conditionalFormatting sqref="K353">
    <cfRule type="cellIs" dxfId="4723" priority="1833" stopIfTrue="1" operator="lessThan">
      <formula>#REF!/#REF!*60%</formula>
    </cfRule>
    <cfRule type="cellIs" dxfId="4722" priority="1834" stopIfTrue="1" operator="between">
      <formula>#REF!/#REF!*60%</formula>
      <formula>#REF!/#REF!*89%</formula>
    </cfRule>
    <cfRule type="cellIs" dxfId="4721" priority="1835" stopIfTrue="1" operator="greaterThanOrEqual">
      <formula>#REF!/#REF!*90%</formula>
    </cfRule>
  </conditionalFormatting>
  <conditionalFormatting sqref="G349">
    <cfRule type="cellIs" dxfId="4720" priority="1812" stopIfTrue="1" operator="lessThan">
      <formula>#REF!/#REF!*1%</formula>
    </cfRule>
    <cfRule type="cellIs" dxfId="4719" priority="1813" stopIfTrue="1" operator="between">
      <formula>#REF!/#REF!*1%</formula>
      <formula>#REF!/#REF!*4%</formula>
    </cfRule>
    <cfRule type="cellIs" dxfId="4718" priority="1814" stopIfTrue="1" operator="greaterThanOrEqual">
      <formula>#REF!/#REF!*5%</formula>
    </cfRule>
  </conditionalFormatting>
  <conditionalFormatting sqref="F369">
    <cfRule type="cellIs" dxfId="4717" priority="1818" stopIfTrue="1" operator="lessThan">
      <formula>$D$1/$D$1*50</formula>
    </cfRule>
    <cfRule type="cellIs" dxfId="4716" priority="1819" stopIfTrue="1" operator="between">
      <formula>$D$1/$D$1*50</formula>
      <formula>$D$1/$D$1*89</formula>
    </cfRule>
    <cfRule type="cellIs" dxfId="4715" priority="1820" stopIfTrue="1" operator="greaterThanOrEqual">
      <formula>$D$1/$D$1*90</formula>
    </cfRule>
  </conditionalFormatting>
  <conditionalFormatting sqref="G369">
    <cfRule type="cellIs" dxfId="4714" priority="1821" stopIfTrue="1" operator="lessThan">
      <formula>$E$1/$E$1*22.5%</formula>
    </cfRule>
    <cfRule type="cellIs" dxfId="4713" priority="1822" stopIfTrue="1" operator="between">
      <formula>$E$1/$E$1*22.5%</formula>
      <formula>$E$1/$E$1*40.5%</formula>
    </cfRule>
    <cfRule type="cellIs" dxfId="4712" priority="1823" stopIfTrue="1" operator="greaterThanOrEqual">
      <formula>$E$1/$E$1*40.5%</formula>
    </cfRule>
  </conditionalFormatting>
  <conditionalFormatting sqref="H369">
    <cfRule type="cellIs" dxfId="4711" priority="1824" stopIfTrue="1" operator="lessThan">
      <formula>$E$1/$E$1*1%</formula>
    </cfRule>
    <cfRule type="cellIs" dxfId="4710" priority="1825" stopIfTrue="1" operator="between">
      <formula>$E$1/$E$1*1%</formula>
      <formula>$E$1/$E$1*9%</formula>
    </cfRule>
    <cfRule type="cellIs" dxfId="4709" priority="1826" stopIfTrue="1" operator="greaterThanOrEqual">
      <formula>$E$1/$E$1*10%</formula>
    </cfRule>
  </conditionalFormatting>
  <conditionalFormatting sqref="L369:M369">
    <cfRule type="cellIs" dxfId="4708" priority="1827" stopIfTrue="1" operator="lessThan">
      <formula>$K$1/$K$1*60%</formula>
    </cfRule>
    <cfRule type="cellIs" dxfId="4707" priority="1828" stopIfTrue="1" operator="between">
      <formula>$K$1/$K$1*60%</formula>
      <formula>$K$1/$K$1*89%</formula>
    </cfRule>
    <cfRule type="cellIs" dxfId="4706" priority="1829" stopIfTrue="1" operator="greaterThanOrEqual">
      <formula>$K$1/$K$1*90%</formula>
    </cfRule>
  </conditionalFormatting>
  <conditionalFormatting sqref="G369">
    <cfRule type="cellIs" dxfId="4705" priority="1830" stopIfTrue="1" operator="lessThan">
      <formula>#REF!/#REF!*1%</formula>
    </cfRule>
    <cfRule type="cellIs" dxfId="4704" priority="1831" stopIfTrue="1" operator="between">
      <formula>#REF!/#REF!*1%</formula>
      <formula>#REF!/#REF!*4%</formula>
    </cfRule>
    <cfRule type="cellIs" dxfId="4703" priority="1832" stopIfTrue="1" operator="greaterThanOrEqual">
      <formula>#REF!/#REF!*5%</formula>
    </cfRule>
  </conditionalFormatting>
  <conditionalFormatting sqref="K369">
    <cfRule type="cellIs" dxfId="4702" priority="1815" stopIfTrue="1" operator="lessThan">
      <formula>#REF!/#REF!*60%</formula>
    </cfRule>
    <cfRule type="cellIs" dxfId="4701" priority="1816" stopIfTrue="1" operator="between">
      <formula>#REF!/#REF!*60%</formula>
      <formula>#REF!/#REF!*89%</formula>
    </cfRule>
    <cfRule type="cellIs" dxfId="4700" priority="1817" stopIfTrue="1" operator="greaterThanOrEqual">
      <formula>#REF!/#REF!*90%</formula>
    </cfRule>
  </conditionalFormatting>
  <conditionalFormatting sqref="D349">
    <cfRule type="cellIs" dxfId="4699" priority="1800" stopIfTrue="1" operator="lessThan">
      <formula>$D$1/$D$1*50</formula>
    </cfRule>
    <cfRule type="cellIs" dxfId="4698" priority="1801" stopIfTrue="1" operator="between">
      <formula>$D$1/$D$1*50</formula>
      <formula>$D$1/$D$1*89</formula>
    </cfRule>
    <cfRule type="cellIs" dxfId="4697" priority="1802" stopIfTrue="1" operator="greaterThanOrEqual">
      <formula>$D$1/$D$1*90</formula>
    </cfRule>
  </conditionalFormatting>
  <conditionalFormatting sqref="E349">
    <cfRule type="cellIs" dxfId="4696" priority="1803" stopIfTrue="1" operator="lessThan">
      <formula>$E$1/$E$1*22.5%</formula>
    </cfRule>
    <cfRule type="cellIs" dxfId="4695" priority="1804" stopIfTrue="1" operator="between">
      <formula>$E$1/$E$1*22.5%</formula>
      <formula>$E$1/$E$1*40.5%</formula>
    </cfRule>
    <cfRule type="cellIs" dxfId="4694" priority="1805" stopIfTrue="1" operator="greaterThanOrEqual">
      <formula>$E$1/$E$1*40.5%</formula>
    </cfRule>
  </conditionalFormatting>
  <conditionalFormatting sqref="H349">
    <cfRule type="cellIs" dxfId="4693" priority="1806" stopIfTrue="1" operator="lessThan">
      <formula>$E$1/$E$1*1%</formula>
    </cfRule>
    <cfRule type="cellIs" dxfId="4692" priority="1807" stopIfTrue="1" operator="between">
      <formula>$E$1/$E$1*1%</formula>
      <formula>$E$1/$E$1*9%</formula>
    </cfRule>
    <cfRule type="cellIs" dxfId="4691" priority="1808" stopIfTrue="1" operator="greaterThanOrEqual">
      <formula>$E$1/$E$1*10%</formula>
    </cfRule>
  </conditionalFormatting>
  <conditionalFormatting sqref="L349:M349">
    <cfRule type="cellIs" dxfId="4690" priority="1809" stopIfTrue="1" operator="lessThan">
      <formula>$K$1/$K$1*60%</formula>
    </cfRule>
    <cfRule type="cellIs" dxfId="4689" priority="1810" stopIfTrue="1" operator="between">
      <formula>$K$1/$K$1*60%</formula>
      <formula>$K$1/$K$1*89%</formula>
    </cfRule>
    <cfRule type="cellIs" dxfId="4688" priority="1811" stopIfTrue="1" operator="greaterThanOrEqual">
      <formula>$K$1/$K$1*90%</formula>
    </cfRule>
  </conditionalFormatting>
  <conditionalFormatting sqref="K349">
    <cfRule type="cellIs" dxfId="4687" priority="1797" stopIfTrue="1" operator="lessThan">
      <formula>#REF!/#REF!*60%</formula>
    </cfRule>
    <cfRule type="cellIs" dxfId="4686" priority="1798" stopIfTrue="1" operator="between">
      <formula>#REF!/#REF!*60%</formula>
      <formula>#REF!/#REF!*89%</formula>
    </cfRule>
    <cfRule type="cellIs" dxfId="4685" priority="1799" stopIfTrue="1" operator="greaterThanOrEqual">
      <formula>#REF!/#REF!*90%</formula>
    </cfRule>
  </conditionalFormatting>
  <conditionalFormatting sqref="F340">
    <cfRule type="cellIs" dxfId="4684" priority="1785" stopIfTrue="1" operator="lessThan">
      <formula>$D$1/$D$1*50</formula>
    </cfRule>
    <cfRule type="cellIs" dxfId="4683" priority="1786" stopIfTrue="1" operator="between">
      <formula>$D$1/$D$1*50</formula>
      <formula>$D$1/$D$1*89</formula>
    </cfRule>
    <cfRule type="cellIs" dxfId="4682" priority="1787" stopIfTrue="1" operator="greaterThanOrEqual">
      <formula>$D$1/$D$1*90</formula>
    </cfRule>
  </conditionalFormatting>
  <conditionalFormatting sqref="G340">
    <cfRule type="cellIs" dxfId="4681" priority="1788" stopIfTrue="1" operator="lessThan">
      <formula>$E$1/$E$1*22.5%</formula>
    </cfRule>
    <cfRule type="cellIs" dxfId="4680" priority="1789" stopIfTrue="1" operator="between">
      <formula>$E$1/$E$1*22.5%</formula>
      <formula>$E$1/$E$1*40.5%</formula>
    </cfRule>
    <cfRule type="cellIs" dxfId="4679" priority="1790" stopIfTrue="1" operator="greaterThanOrEqual">
      <formula>$E$1/$E$1*40.5%</formula>
    </cfRule>
  </conditionalFormatting>
  <conditionalFormatting sqref="H340">
    <cfRule type="cellIs" dxfId="4678" priority="1791" stopIfTrue="1" operator="lessThan">
      <formula>$E$1/$E$1*1%</formula>
    </cfRule>
    <cfRule type="cellIs" dxfId="4677" priority="1792" stopIfTrue="1" operator="between">
      <formula>$E$1/$E$1*1%</formula>
      <formula>$E$1/$E$1*9%</formula>
    </cfRule>
    <cfRule type="cellIs" dxfId="4676" priority="1793" stopIfTrue="1" operator="greaterThanOrEqual">
      <formula>$E$1/$E$1*10%</formula>
    </cfRule>
  </conditionalFormatting>
  <conditionalFormatting sqref="G340">
    <cfRule type="cellIs" dxfId="4675" priority="1794" stopIfTrue="1" operator="lessThan">
      <formula>#REF!/#REF!*1%</formula>
    </cfRule>
    <cfRule type="cellIs" dxfId="4674" priority="1795" stopIfTrue="1" operator="between">
      <formula>#REF!/#REF!*1%</formula>
      <formula>#REF!/#REF!*4%</formula>
    </cfRule>
    <cfRule type="cellIs" dxfId="4673" priority="1796" stopIfTrue="1" operator="greaterThanOrEqual">
      <formula>#REF!/#REF!*5%</formula>
    </cfRule>
  </conditionalFormatting>
  <conditionalFormatting sqref="K340:M340">
    <cfRule type="cellIs" dxfId="4672" priority="1777" stopIfTrue="1" operator="lessThan">
      <formula>$K$1/$K$1*60%</formula>
    </cfRule>
    <cfRule type="cellIs" dxfId="4671" priority="1778" stopIfTrue="1" operator="between">
      <formula>$K$1/$K$1*60%</formula>
      <formula>$K$1/$K$1*89%</formula>
    </cfRule>
    <cfRule type="cellIs" dxfId="4670" priority="1779" stopIfTrue="1" operator="greaterThanOrEqual">
      <formula>$K$1/$K$1*90%</formula>
    </cfRule>
  </conditionalFormatting>
  <conditionalFormatting sqref="H340 F340">
    <cfRule type="cellIs" dxfId="4669" priority="1780" stopIfTrue="1" operator="lessThan">
      <formula>#REF!/#REF!*11.2%</formula>
    </cfRule>
    <cfRule type="cellIs" dxfId="4668" priority="1781" stopIfTrue="1" operator="between">
      <formula>#REF!/#REF!*11.25%</formula>
      <formula>#REF!/#REF!*20.03%</formula>
    </cfRule>
    <cfRule type="cellIs" dxfId="4667" priority="1782" stopIfTrue="1" operator="greaterThanOrEqual">
      <formula>#REF!/#REF!*13.5%</formula>
    </cfRule>
  </conditionalFormatting>
  <conditionalFormatting sqref="N340">
    <cfRule type="expression" dxfId="4666" priority="1783" stopIfTrue="1">
      <formula>F</formula>
    </cfRule>
    <cfRule type="expression" dxfId="4665" priority="1784" stopIfTrue="1">
      <formula>A</formula>
    </cfRule>
  </conditionalFormatting>
  <conditionalFormatting sqref="K340">
    <cfRule type="cellIs" dxfId="4664" priority="1774" stopIfTrue="1" operator="lessThan">
      <formula>#REF!/#REF!*60%</formula>
    </cfRule>
    <cfRule type="cellIs" dxfId="4663" priority="1775" stopIfTrue="1" operator="between">
      <formula>#REF!/#REF!*60%</formula>
      <formula>#REF!/#REF!*89%</formula>
    </cfRule>
    <cfRule type="cellIs" dxfId="4662" priority="1776" stopIfTrue="1" operator="greaterThanOrEqual">
      <formula>#REF!/#REF!*90%</formula>
    </cfRule>
  </conditionalFormatting>
  <conditionalFormatting sqref="L330:M330">
    <cfRule type="cellIs" dxfId="4661" priority="1769" stopIfTrue="1" operator="lessThan">
      <formula>$K$1/$K$1*60%</formula>
    </cfRule>
    <cfRule type="cellIs" dxfId="4660" priority="1770" stopIfTrue="1" operator="between">
      <formula>$K$1/$K$1*60%</formula>
      <formula>$K$1/$K$1*89%</formula>
    </cfRule>
    <cfRule type="cellIs" dxfId="4659" priority="1771" stopIfTrue="1" operator="greaterThanOrEqual">
      <formula>$K$1/$K$1*90%</formula>
    </cfRule>
  </conditionalFormatting>
  <conditionalFormatting sqref="N330">
    <cfRule type="expression" dxfId="4658" priority="1772" stopIfTrue="1">
      <formula>F</formula>
    </cfRule>
    <cfRule type="expression" dxfId="4657" priority="1773" stopIfTrue="1">
      <formula>A</formula>
    </cfRule>
  </conditionalFormatting>
  <conditionalFormatting sqref="F20">
    <cfRule type="cellIs" dxfId="4656" priority="1746" stopIfTrue="1" operator="lessThan">
      <formula>$D$1/$D$1*50</formula>
    </cfRule>
    <cfRule type="cellIs" dxfId="4655" priority="1747" stopIfTrue="1" operator="between">
      <formula>$D$1/$D$1*50</formula>
      <formula>$D$1/$D$1*89</formula>
    </cfRule>
    <cfRule type="cellIs" dxfId="4654" priority="1748" stopIfTrue="1" operator="greaterThanOrEqual">
      <formula>$D$1/$D$1*90</formula>
    </cfRule>
  </conditionalFormatting>
  <conditionalFormatting sqref="E20">
    <cfRule type="cellIs" dxfId="4653" priority="1749" stopIfTrue="1" operator="lessThan">
      <formula>$E$1/$E$1*22.5%</formula>
    </cfRule>
    <cfRule type="cellIs" dxfId="4652" priority="1750" stopIfTrue="1" operator="between">
      <formula>$E$1/$E$1*22.5%</formula>
      <formula>$E$1/$E$1*40.5%</formula>
    </cfRule>
    <cfRule type="cellIs" dxfId="4651" priority="1751" stopIfTrue="1" operator="greaterThanOrEqual">
      <formula>$E$1/$E$1*40.5%</formula>
    </cfRule>
  </conditionalFormatting>
  <conditionalFormatting sqref="H20">
    <cfRule type="cellIs" dxfId="4650" priority="1752" stopIfTrue="1" operator="lessThan">
      <formula>$E$1/$E$1*1%</formula>
    </cfRule>
    <cfRule type="cellIs" dxfId="4649" priority="1753" stopIfTrue="1" operator="between">
      <formula>$E$1/$E$1*1%</formula>
      <formula>$E$1/$E$1*9%</formula>
    </cfRule>
    <cfRule type="cellIs" dxfId="4648" priority="1754" stopIfTrue="1" operator="greaterThanOrEqual">
      <formula>$E$1/$E$1*10%</formula>
    </cfRule>
  </conditionalFormatting>
  <conditionalFormatting sqref="K20:M20">
    <cfRule type="cellIs" dxfId="4647" priority="1755" stopIfTrue="1" operator="lessThan">
      <formula>$K$1/$K$1*60%</formula>
    </cfRule>
    <cfRule type="cellIs" dxfId="4646" priority="1756" stopIfTrue="1" operator="between">
      <formula>$K$1/$K$1*60%</formula>
      <formula>$K$1/$K$1*89%</formula>
    </cfRule>
    <cfRule type="cellIs" dxfId="4645" priority="1757" stopIfTrue="1" operator="greaterThanOrEqual">
      <formula>$K$1/$K$1*90%</formula>
    </cfRule>
  </conditionalFormatting>
  <conditionalFormatting sqref="J20">
    <cfRule type="cellIs" dxfId="4644" priority="1758" stopIfTrue="1" operator="lessThan">
      <formula>#REF!/#REF!*50%</formula>
    </cfRule>
    <cfRule type="cellIs" dxfId="4643" priority="1759" stopIfTrue="1" operator="between">
      <formula>#REF!/#REF!*50%</formula>
      <formula>#REF!/#REF!*89.9%</formula>
    </cfRule>
    <cfRule type="cellIs" dxfId="4642" priority="1760" stopIfTrue="1" operator="greaterThanOrEqual">
      <formula>#REF!/#REF!*13.5%</formula>
    </cfRule>
  </conditionalFormatting>
  <conditionalFormatting sqref="G20">
    <cfRule type="cellIs" dxfId="4641" priority="1761" stopIfTrue="1" operator="lessThan">
      <formula>#REF!/#REF!*1%</formula>
    </cfRule>
    <cfRule type="cellIs" dxfId="4640" priority="1762" stopIfTrue="1" operator="between">
      <formula>#REF!/#REF!*1%</formula>
      <formula>#REF!/#REF!*4%</formula>
    </cfRule>
    <cfRule type="cellIs" dxfId="4639" priority="1763" stopIfTrue="1" operator="greaterThanOrEqual">
      <formula>#REF!/#REF!*5%</formula>
    </cfRule>
  </conditionalFormatting>
  <conditionalFormatting sqref="H20 E20:F20">
    <cfRule type="cellIs" dxfId="4638" priority="1764" stopIfTrue="1" operator="lessThan">
      <formula>#REF!/#REF!*11.2%</formula>
    </cfRule>
    <cfRule type="cellIs" dxfId="4637" priority="1765" stopIfTrue="1" operator="between">
      <formula>#REF!/#REF!*11.25%</formula>
      <formula>#REF!/#REF!*20.03%</formula>
    </cfRule>
    <cfRule type="cellIs" dxfId="4636" priority="1766" stopIfTrue="1" operator="greaterThanOrEqual">
      <formula>#REF!/#REF!*13.5%</formula>
    </cfRule>
  </conditionalFormatting>
  <conditionalFormatting sqref="N20">
    <cfRule type="expression" dxfId="4635" priority="1767" stopIfTrue="1">
      <formula>F</formula>
    </cfRule>
    <cfRule type="expression" dxfId="4634" priority="1768" stopIfTrue="1">
      <formula>A</formula>
    </cfRule>
  </conditionalFormatting>
  <conditionalFormatting sqref="K20">
    <cfRule type="cellIs" dxfId="4633" priority="1743" stopIfTrue="1" operator="lessThan">
      <formula>#REF!/#REF!*60%</formula>
    </cfRule>
    <cfRule type="cellIs" dxfId="4632" priority="1744" stopIfTrue="1" operator="between">
      <formula>#REF!/#REF!*60%</formula>
      <formula>#REF!/#REF!*89%</formula>
    </cfRule>
    <cfRule type="cellIs" dxfId="4631" priority="1745" stopIfTrue="1" operator="greaterThanOrEqual">
      <formula>#REF!/#REF!*90%</formula>
    </cfRule>
  </conditionalFormatting>
  <conditionalFormatting sqref="K29">
    <cfRule type="cellIs" dxfId="4630" priority="1720" stopIfTrue="1" operator="lessThan">
      <formula>#REF!/#REF!*60%</formula>
    </cfRule>
    <cfRule type="cellIs" dxfId="4629" priority="1721" stopIfTrue="1" operator="between">
      <formula>#REF!/#REF!*60%</formula>
      <formula>#REF!/#REF!*89%</formula>
    </cfRule>
    <cfRule type="cellIs" dxfId="4628" priority="1722" stopIfTrue="1" operator="greaterThanOrEqual">
      <formula>#REF!/#REF!*90%</formula>
    </cfRule>
  </conditionalFormatting>
  <conditionalFormatting sqref="F29">
    <cfRule type="cellIs" dxfId="4627" priority="1723" stopIfTrue="1" operator="lessThan">
      <formula>$D$1/$D$1*50</formula>
    </cfRule>
    <cfRule type="cellIs" dxfId="4626" priority="1724" stopIfTrue="1" operator="between">
      <formula>$D$1/$D$1*50</formula>
      <formula>$D$1/$D$1*89</formula>
    </cfRule>
    <cfRule type="cellIs" dxfId="4625" priority="1725" stopIfTrue="1" operator="greaterThanOrEqual">
      <formula>$D$1/$D$1*90</formula>
    </cfRule>
  </conditionalFormatting>
  <conditionalFormatting sqref="E29">
    <cfRule type="cellIs" dxfId="4624" priority="1726" stopIfTrue="1" operator="lessThan">
      <formula>$E$1/$E$1*22.5%</formula>
    </cfRule>
    <cfRule type="cellIs" dxfId="4623" priority="1727" stopIfTrue="1" operator="between">
      <formula>$E$1/$E$1*22.5%</formula>
      <formula>$E$1/$E$1*40.5%</formula>
    </cfRule>
    <cfRule type="cellIs" dxfId="4622" priority="1728" stopIfTrue="1" operator="greaterThanOrEqual">
      <formula>$E$1/$E$1*40.5%</formula>
    </cfRule>
  </conditionalFormatting>
  <conditionalFormatting sqref="K29:M29">
    <cfRule type="cellIs" dxfId="4621" priority="1729" stopIfTrue="1" operator="lessThan">
      <formula>$K$1/$K$1*60%</formula>
    </cfRule>
    <cfRule type="cellIs" dxfId="4620" priority="1730" stopIfTrue="1" operator="between">
      <formula>$K$1/$K$1*60%</formula>
      <formula>$K$1/$K$1*89%</formula>
    </cfRule>
    <cfRule type="cellIs" dxfId="4619" priority="1731" stopIfTrue="1" operator="greaterThanOrEqual">
      <formula>$K$1/$K$1*90%</formula>
    </cfRule>
  </conditionalFormatting>
  <conditionalFormatting sqref="J29">
    <cfRule type="cellIs" dxfId="4618" priority="1732" stopIfTrue="1" operator="lessThan">
      <formula>#REF!/#REF!*50%</formula>
    </cfRule>
    <cfRule type="cellIs" dxfId="4617" priority="1733" stopIfTrue="1" operator="between">
      <formula>#REF!/#REF!*50%</formula>
      <formula>#REF!/#REF!*89.9%</formula>
    </cfRule>
    <cfRule type="cellIs" dxfId="4616" priority="1734" stopIfTrue="1" operator="greaterThanOrEqual">
      <formula>#REF!/#REF!*13.5%</formula>
    </cfRule>
  </conditionalFormatting>
  <conditionalFormatting sqref="G29">
    <cfRule type="cellIs" dxfId="4615" priority="1735" stopIfTrue="1" operator="lessThan">
      <formula>#REF!/#REF!*1%</formula>
    </cfRule>
    <cfRule type="cellIs" dxfId="4614" priority="1736" stopIfTrue="1" operator="between">
      <formula>#REF!/#REF!*1%</formula>
      <formula>#REF!/#REF!*4%</formula>
    </cfRule>
    <cfRule type="cellIs" dxfId="4613" priority="1737" stopIfTrue="1" operator="greaterThanOrEqual">
      <formula>#REF!/#REF!*5%</formula>
    </cfRule>
  </conditionalFormatting>
  <conditionalFormatting sqref="E29:F29">
    <cfRule type="cellIs" dxfId="4612" priority="1738" stopIfTrue="1" operator="lessThan">
      <formula>#REF!/#REF!*11.2%</formula>
    </cfRule>
    <cfRule type="cellIs" dxfId="4611" priority="1739" stopIfTrue="1" operator="between">
      <formula>#REF!/#REF!*11.25%</formula>
      <formula>#REF!/#REF!*20.03%</formula>
    </cfRule>
    <cfRule type="cellIs" dxfId="4610" priority="1740" stopIfTrue="1" operator="greaterThanOrEqual">
      <formula>#REF!/#REF!*13.5%</formula>
    </cfRule>
  </conditionalFormatting>
  <conditionalFormatting sqref="N29">
    <cfRule type="expression" dxfId="4609" priority="1741" stopIfTrue="1">
      <formula>F</formula>
    </cfRule>
    <cfRule type="expression" dxfId="4608" priority="1742" stopIfTrue="1">
      <formula>A</formula>
    </cfRule>
  </conditionalFormatting>
  <conditionalFormatting sqref="F29">
    <cfRule type="cellIs" dxfId="4607" priority="1717" stopIfTrue="1" operator="lessThan">
      <formula>#REF!/#REF!*11.2%</formula>
    </cfRule>
    <cfRule type="cellIs" dxfId="4606" priority="1718" stopIfTrue="1" operator="between">
      <formula>#REF!/#REF!*11.25%</formula>
      <formula>#REF!/#REF!*20.03%</formula>
    </cfRule>
    <cfRule type="cellIs" dxfId="4605" priority="1719" stopIfTrue="1" operator="greaterThanOrEqual">
      <formula>#REF!/#REF!*13.5%</formula>
    </cfRule>
  </conditionalFormatting>
  <conditionalFormatting sqref="D27:D28">
    <cfRule type="cellIs" dxfId="4604" priority="1697" stopIfTrue="1" operator="lessThan">
      <formula>$D$1/$D$1*50</formula>
    </cfRule>
    <cfRule type="cellIs" dxfId="4603" priority="1698" stopIfTrue="1" operator="between">
      <formula>$D$1/$D$1*50</formula>
      <formula>$D$1/$D$1*89</formula>
    </cfRule>
    <cfRule type="cellIs" dxfId="4602" priority="1699" stopIfTrue="1" operator="greaterThanOrEqual">
      <formula>$D$1/$D$1*90</formula>
    </cfRule>
  </conditionalFormatting>
  <conditionalFormatting sqref="G27:G28">
    <cfRule type="cellIs" dxfId="4601" priority="1700" stopIfTrue="1" operator="lessThan">
      <formula>$E$1/$E$1*22.5%</formula>
    </cfRule>
    <cfRule type="cellIs" dxfId="4600" priority="1701" stopIfTrue="1" operator="between">
      <formula>$E$1/$E$1*22.5%</formula>
      <formula>$E$1/$E$1*40.5%</formula>
    </cfRule>
    <cfRule type="cellIs" dxfId="4599" priority="1702" stopIfTrue="1" operator="greaterThanOrEqual">
      <formula>$E$1/$E$1*40.5%</formula>
    </cfRule>
  </conditionalFormatting>
  <conditionalFormatting sqref="K27:M28">
    <cfRule type="cellIs" dxfId="4598" priority="1703" stopIfTrue="1" operator="lessThan">
      <formula>$K$1/$K$1*60%</formula>
    </cfRule>
    <cfRule type="cellIs" dxfId="4597" priority="1704" stopIfTrue="1" operator="between">
      <formula>$K$1/$K$1*60%</formula>
      <formula>$K$1/$K$1*89%</formula>
    </cfRule>
    <cfRule type="cellIs" dxfId="4596" priority="1705" stopIfTrue="1" operator="greaterThanOrEqual">
      <formula>$K$1/$K$1*90%</formula>
    </cfRule>
  </conditionalFormatting>
  <conditionalFormatting sqref="J27:J28">
    <cfRule type="cellIs" dxfId="4595" priority="1706" stopIfTrue="1" operator="lessThan">
      <formula>#REF!/#REF!*50%</formula>
    </cfRule>
    <cfRule type="cellIs" dxfId="4594" priority="1707" stopIfTrue="1" operator="between">
      <formula>#REF!/#REF!*50%</formula>
      <formula>#REF!/#REF!*89.9%</formula>
    </cfRule>
    <cfRule type="cellIs" dxfId="4593" priority="1708" stopIfTrue="1" operator="greaterThanOrEqual">
      <formula>#REF!/#REF!*13.5%</formula>
    </cfRule>
  </conditionalFormatting>
  <conditionalFormatting sqref="G27:G28">
    <cfRule type="cellIs" dxfId="4592" priority="1709" stopIfTrue="1" operator="lessThan">
      <formula>#REF!/#REF!*1%</formula>
    </cfRule>
    <cfRule type="cellIs" dxfId="4591" priority="1710" stopIfTrue="1" operator="between">
      <formula>#REF!/#REF!*1%</formula>
      <formula>#REF!/#REF!*4%</formula>
    </cfRule>
    <cfRule type="cellIs" dxfId="4590" priority="1711" stopIfTrue="1" operator="greaterThanOrEqual">
      <formula>#REF!/#REF!*5%</formula>
    </cfRule>
  </conditionalFormatting>
  <conditionalFormatting sqref="E27:F28">
    <cfRule type="cellIs" dxfId="4589" priority="1712" stopIfTrue="1" operator="lessThan">
      <formula>#REF!/#REF!*11.2%</formula>
    </cfRule>
    <cfRule type="cellIs" dxfId="4588" priority="1713" stopIfTrue="1" operator="between">
      <formula>#REF!/#REF!*11.25%</formula>
      <formula>#REF!/#REF!*20.03%</formula>
    </cfRule>
    <cfRule type="cellIs" dxfId="4587" priority="1714" stopIfTrue="1" operator="greaterThanOrEqual">
      <formula>#REF!/#REF!*13.5%</formula>
    </cfRule>
  </conditionalFormatting>
  <conditionalFormatting sqref="N27:N28">
    <cfRule type="expression" dxfId="4586" priority="1715" stopIfTrue="1">
      <formula>F</formula>
    </cfRule>
    <cfRule type="expression" dxfId="4585" priority="1716" stopIfTrue="1">
      <formula>A</formula>
    </cfRule>
  </conditionalFormatting>
  <conditionalFormatting sqref="K27:K28">
    <cfRule type="cellIs" dxfId="4584" priority="1694" stopIfTrue="1" operator="lessThan">
      <formula>#REF!/#REF!*60%</formula>
    </cfRule>
    <cfRule type="cellIs" dxfId="4583" priority="1695" stopIfTrue="1" operator="between">
      <formula>#REF!/#REF!*60%</formula>
      <formula>#REF!/#REF!*89%</formula>
    </cfRule>
    <cfRule type="cellIs" dxfId="4582" priority="1696" stopIfTrue="1" operator="greaterThanOrEqual">
      <formula>#REF!/#REF!*90%</formula>
    </cfRule>
  </conditionalFormatting>
  <conditionalFormatting sqref="K27">
    <cfRule type="cellIs" dxfId="4581" priority="1691" stopIfTrue="1" operator="lessThan">
      <formula>#REF!/#REF!*60%</formula>
    </cfRule>
    <cfRule type="cellIs" dxfId="4580" priority="1692" stopIfTrue="1" operator="between">
      <formula>#REF!/#REF!*60%</formula>
      <formula>#REF!/#REF!*89%</formula>
    </cfRule>
    <cfRule type="cellIs" dxfId="4579" priority="1693" stopIfTrue="1" operator="greaterThanOrEqual">
      <formula>#REF!/#REF!*90%</formula>
    </cfRule>
  </conditionalFormatting>
  <conditionalFormatting sqref="F21">
    <cfRule type="cellIs" dxfId="4578" priority="1668" stopIfTrue="1" operator="lessThan">
      <formula>$D$1/$D$1*50</formula>
    </cfRule>
    <cfRule type="cellIs" dxfId="4577" priority="1669" stopIfTrue="1" operator="between">
      <formula>$D$1/$D$1*50</formula>
      <formula>$D$1/$D$1*89</formula>
    </cfRule>
    <cfRule type="cellIs" dxfId="4576" priority="1670" stopIfTrue="1" operator="greaterThanOrEqual">
      <formula>$D$1/$D$1*90</formula>
    </cfRule>
  </conditionalFormatting>
  <conditionalFormatting sqref="E21">
    <cfRule type="cellIs" dxfId="4575" priority="1671" stopIfTrue="1" operator="lessThan">
      <formula>$E$1/$E$1*22.5%</formula>
    </cfRule>
    <cfRule type="cellIs" dxfId="4574" priority="1672" stopIfTrue="1" operator="between">
      <formula>$E$1/$E$1*22.5%</formula>
      <formula>$E$1/$E$1*40.5%</formula>
    </cfRule>
    <cfRule type="cellIs" dxfId="4573" priority="1673" stopIfTrue="1" operator="greaterThanOrEqual">
      <formula>$E$1/$E$1*40.5%</formula>
    </cfRule>
  </conditionalFormatting>
  <conditionalFormatting sqref="H21">
    <cfRule type="cellIs" dxfId="4572" priority="1674" stopIfTrue="1" operator="lessThan">
      <formula>$E$1/$E$1*1%</formula>
    </cfRule>
    <cfRule type="cellIs" dxfId="4571" priority="1675" stopIfTrue="1" operator="between">
      <formula>$E$1/$E$1*1%</formula>
      <formula>$E$1/$E$1*9%</formula>
    </cfRule>
    <cfRule type="cellIs" dxfId="4570" priority="1676" stopIfTrue="1" operator="greaterThanOrEqual">
      <formula>$E$1/$E$1*10%</formula>
    </cfRule>
  </conditionalFormatting>
  <conditionalFormatting sqref="K21:M21">
    <cfRule type="cellIs" dxfId="4569" priority="1677" stopIfTrue="1" operator="lessThan">
      <formula>$K$1/$K$1*60%</formula>
    </cfRule>
    <cfRule type="cellIs" dxfId="4568" priority="1678" stopIfTrue="1" operator="between">
      <formula>$K$1/$K$1*60%</formula>
      <formula>$K$1/$K$1*89%</formula>
    </cfRule>
    <cfRule type="cellIs" dxfId="4567" priority="1679" stopIfTrue="1" operator="greaterThanOrEqual">
      <formula>$K$1/$K$1*90%</formula>
    </cfRule>
  </conditionalFormatting>
  <conditionalFormatting sqref="J21 J26">
    <cfRule type="cellIs" dxfId="4566" priority="1680" stopIfTrue="1" operator="lessThan">
      <formula>#REF!/#REF!*50%</formula>
    </cfRule>
    <cfRule type="cellIs" dxfId="4565" priority="1681" stopIfTrue="1" operator="between">
      <formula>#REF!/#REF!*50%</formula>
      <formula>#REF!/#REF!*89.9%</formula>
    </cfRule>
    <cfRule type="cellIs" dxfId="4564" priority="1682" stopIfTrue="1" operator="greaterThanOrEqual">
      <formula>#REF!/#REF!*13.5%</formula>
    </cfRule>
  </conditionalFormatting>
  <conditionalFormatting sqref="G21 G26">
    <cfRule type="cellIs" dxfId="4563" priority="1683" stopIfTrue="1" operator="lessThan">
      <formula>#REF!/#REF!*1%</formula>
    </cfRule>
    <cfRule type="cellIs" dxfId="4562" priority="1684" stopIfTrue="1" operator="between">
      <formula>#REF!/#REF!*1%</formula>
      <formula>#REF!/#REF!*4%</formula>
    </cfRule>
    <cfRule type="cellIs" dxfId="4561" priority="1685" stopIfTrue="1" operator="greaterThanOrEqual">
      <formula>#REF!/#REF!*5%</formula>
    </cfRule>
  </conditionalFormatting>
  <conditionalFormatting sqref="E21:F21 H21 H26:H29 E26:F26">
    <cfRule type="cellIs" dxfId="4560" priority="1686" stopIfTrue="1" operator="lessThan">
      <formula>#REF!/#REF!*11.2%</formula>
    </cfRule>
    <cfRule type="cellIs" dxfId="4559" priority="1687" stopIfTrue="1" operator="between">
      <formula>#REF!/#REF!*11.25%</formula>
      <formula>#REF!/#REF!*20.03%</formula>
    </cfRule>
    <cfRule type="cellIs" dxfId="4558" priority="1688" stopIfTrue="1" operator="greaterThanOrEqual">
      <formula>#REF!/#REF!*13.5%</formula>
    </cfRule>
  </conditionalFormatting>
  <conditionalFormatting sqref="N21 N26">
    <cfRule type="expression" dxfId="4557" priority="1689" stopIfTrue="1">
      <formula>F</formula>
    </cfRule>
    <cfRule type="expression" dxfId="4556" priority="1690" stopIfTrue="1">
      <formula>A</formula>
    </cfRule>
  </conditionalFormatting>
  <conditionalFormatting sqref="K21 K26">
    <cfRule type="cellIs" dxfId="4555" priority="1665" stopIfTrue="1" operator="lessThan">
      <formula>#REF!/#REF!*60%</formula>
    </cfRule>
    <cfRule type="cellIs" dxfId="4554" priority="1666" stopIfTrue="1" operator="between">
      <formula>#REF!/#REF!*60%</formula>
      <formula>#REF!/#REF!*89%</formula>
    </cfRule>
    <cfRule type="cellIs" dxfId="4553" priority="1667" stopIfTrue="1" operator="greaterThanOrEqual">
      <formula>#REF!/#REF!*90%</formula>
    </cfRule>
  </conditionalFormatting>
  <conditionalFormatting sqref="F70">
    <cfRule type="cellIs" dxfId="4552" priority="1642" stopIfTrue="1" operator="lessThan">
      <formula>$D$1/$D$1*50</formula>
    </cfRule>
    <cfRule type="cellIs" dxfId="4551" priority="1643" stopIfTrue="1" operator="between">
      <formula>$D$1/$D$1*50</formula>
      <formula>$D$1/$D$1*89</formula>
    </cfRule>
    <cfRule type="cellIs" dxfId="4550" priority="1644" stopIfTrue="1" operator="greaterThanOrEqual">
      <formula>$D$1/$D$1*90</formula>
    </cfRule>
  </conditionalFormatting>
  <conditionalFormatting sqref="E70">
    <cfRule type="cellIs" dxfId="4549" priority="1645" stopIfTrue="1" operator="lessThan">
      <formula>$E$1/$E$1*22.5%</formula>
    </cfRule>
    <cfRule type="cellIs" dxfId="4548" priority="1646" stopIfTrue="1" operator="between">
      <formula>$E$1/$E$1*22.5%</formula>
      <formula>$E$1/$E$1*40.5%</formula>
    </cfRule>
    <cfRule type="cellIs" dxfId="4547" priority="1647" stopIfTrue="1" operator="greaterThanOrEqual">
      <formula>$E$1/$E$1*40.5%</formula>
    </cfRule>
  </conditionalFormatting>
  <conditionalFormatting sqref="H70">
    <cfRule type="cellIs" dxfId="4546" priority="1648" stopIfTrue="1" operator="lessThan">
      <formula>$E$1/$E$1*1%</formula>
    </cfRule>
    <cfRule type="cellIs" dxfId="4545" priority="1649" stopIfTrue="1" operator="between">
      <formula>$E$1/$E$1*1%</formula>
      <formula>$E$1/$E$1*9%</formula>
    </cfRule>
    <cfRule type="cellIs" dxfId="4544" priority="1650" stopIfTrue="1" operator="greaterThanOrEqual">
      <formula>$E$1/$E$1*10%</formula>
    </cfRule>
  </conditionalFormatting>
  <conditionalFormatting sqref="K70:M70">
    <cfRule type="cellIs" dxfId="4543" priority="1651" stopIfTrue="1" operator="lessThan">
      <formula>$K$1/$K$1*60%</formula>
    </cfRule>
    <cfRule type="cellIs" dxfId="4542" priority="1652" stopIfTrue="1" operator="between">
      <formula>$K$1/$K$1*60%</formula>
      <formula>$K$1/$K$1*89%</formula>
    </cfRule>
    <cfRule type="cellIs" dxfId="4541" priority="1653" stopIfTrue="1" operator="greaterThanOrEqual">
      <formula>$K$1/$K$1*90%</formula>
    </cfRule>
  </conditionalFormatting>
  <conditionalFormatting sqref="J70">
    <cfRule type="cellIs" dxfId="4540" priority="1654" stopIfTrue="1" operator="lessThan">
      <formula>#REF!/#REF!*50%</formula>
    </cfRule>
    <cfRule type="cellIs" dxfId="4539" priority="1655" stopIfTrue="1" operator="between">
      <formula>#REF!/#REF!*50%</formula>
      <formula>#REF!/#REF!*89.9%</formula>
    </cfRule>
    <cfRule type="cellIs" dxfId="4538" priority="1656" stopIfTrue="1" operator="greaterThanOrEqual">
      <formula>#REF!/#REF!*13.5%</formula>
    </cfRule>
  </conditionalFormatting>
  <conditionalFormatting sqref="G70">
    <cfRule type="cellIs" dxfId="4537" priority="1657" stopIfTrue="1" operator="lessThan">
      <formula>#REF!/#REF!*1%</formula>
    </cfRule>
    <cfRule type="cellIs" dxfId="4536" priority="1658" stopIfTrue="1" operator="between">
      <formula>#REF!/#REF!*1%</formula>
      <formula>#REF!/#REF!*4%</formula>
    </cfRule>
    <cfRule type="cellIs" dxfId="4535" priority="1659" stopIfTrue="1" operator="greaterThanOrEqual">
      <formula>#REF!/#REF!*5%</formula>
    </cfRule>
  </conditionalFormatting>
  <conditionalFormatting sqref="H70 E70:F70">
    <cfRule type="cellIs" dxfId="4534" priority="1660" stopIfTrue="1" operator="lessThan">
      <formula>#REF!/#REF!*11.2%</formula>
    </cfRule>
    <cfRule type="cellIs" dxfId="4533" priority="1661" stopIfTrue="1" operator="between">
      <formula>#REF!/#REF!*11.25%</formula>
      <formula>#REF!/#REF!*20.03%</formula>
    </cfRule>
    <cfRule type="cellIs" dxfId="4532" priority="1662" stopIfTrue="1" operator="greaterThanOrEqual">
      <formula>#REF!/#REF!*13.5%</formula>
    </cfRule>
  </conditionalFormatting>
  <conditionalFormatting sqref="N70">
    <cfRule type="expression" dxfId="4531" priority="1663" stopIfTrue="1">
      <formula>F</formula>
    </cfRule>
    <cfRule type="expression" dxfId="4530" priority="1664" stopIfTrue="1">
      <formula>A</formula>
    </cfRule>
  </conditionalFormatting>
  <conditionalFormatting sqref="K70">
    <cfRule type="cellIs" dxfId="4529" priority="1639" stopIfTrue="1" operator="lessThan">
      <formula>#REF!/#REF!*60%</formula>
    </cfRule>
    <cfRule type="cellIs" dxfId="4528" priority="1640" stopIfTrue="1" operator="between">
      <formula>#REF!/#REF!*60%</formula>
      <formula>#REF!/#REF!*89%</formula>
    </cfRule>
    <cfRule type="cellIs" dxfId="4527" priority="1641" stopIfTrue="1" operator="greaterThanOrEqual">
      <formula>#REF!/#REF!*90%</formula>
    </cfRule>
  </conditionalFormatting>
  <conditionalFormatting sqref="D190">
    <cfRule type="cellIs" dxfId="4526" priority="1625" stopIfTrue="1" operator="lessThan">
      <formula>$D$1/$D$1*50</formula>
    </cfRule>
    <cfRule type="cellIs" dxfId="4525" priority="1626" stopIfTrue="1" operator="between">
      <formula>$D$1/$D$1*50</formula>
      <formula>$D$1/$D$1*89</formula>
    </cfRule>
    <cfRule type="cellIs" dxfId="4524" priority="1627" stopIfTrue="1" operator="greaterThanOrEqual">
      <formula>$D$1/$D$1*90</formula>
    </cfRule>
  </conditionalFormatting>
  <conditionalFormatting sqref="H190">
    <cfRule type="cellIs" dxfId="4523" priority="1628" stopIfTrue="1" operator="lessThan">
      <formula>$E$1/$E$1*1%</formula>
    </cfRule>
    <cfRule type="cellIs" dxfId="4522" priority="1629" stopIfTrue="1" operator="between">
      <formula>$E$1/$E$1*1%</formula>
      <formula>$E$1/$E$1*9%</formula>
    </cfRule>
    <cfRule type="cellIs" dxfId="4521" priority="1630" stopIfTrue="1" operator="greaterThanOrEqual">
      <formula>$E$1/$E$1*10%</formula>
    </cfRule>
  </conditionalFormatting>
  <conditionalFormatting sqref="K190:M190">
    <cfRule type="cellIs" dxfId="4520" priority="1631" stopIfTrue="1" operator="lessThan">
      <formula>$K$1/$K$1*60%</formula>
    </cfRule>
    <cfRule type="cellIs" dxfId="4519" priority="1632" stopIfTrue="1" operator="between">
      <formula>$K$1/$K$1*60%</formula>
      <formula>$K$1/$K$1*89%</formula>
    </cfRule>
    <cfRule type="cellIs" dxfId="4518" priority="1633" stopIfTrue="1" operator="greaterThanOrEqual">
      <formula>$K$1/$K$1*90%</formula>
    </cfRule>
  </conditionalFormatting>
  <conditionalFormatting sqref="F190 H190">
    <cfRule type="cellIs" dxfId="4517" priority="1634" stopIfTrue="1" operator="lessThan">
      <formula>#REF!/#REF!*11.2%</formula>
    </cfRule>
    <cfRule type="cellIs" dxfId="4516" priority="1635" stopIfTrue="1" operator="between">
      <formula>#REF!/#REF!*11.25%</formula>
      <formula>#REF!/#REF!*20.03%</formula>
    </cfRule>
    <cfRule type="cellIs" dxfId="4515" priority="1636" stopIfTrue="1" operator="greaterThanOrEqual">
      <formula>#REF!/#REF!*13.5%</formula>
    </cfRule>
  </conditionalFormatting>
  <conditionalFormatting sqref="N190">
    <cfRule type="expression" dxfId="4514" priority="1637" stopIfTrue="1">
      <formula>F</formula>
    </cfRule>
    <cfRule type="expression" dxfId="4513" priority="1638" stopIfTrue="1">
      <formula>A</formula>
    </cfRule>
  </conditionalFormatting>
  <conditionalFormatting sqref="K190">
    <cfRule type="cellIs" dxfId="4512" priority="1622" stopIfTrue="1" operator="lessThan">
      <formula>#REF!/#REF!*60%</formula>
    </cfRule>
    <cfRule type="cellIs" dxfId="4511" priority="1623" stopIfTrue="1" operator="between">
      <formula>#REF!/#REF!*60%</formula>
      <formula>#REF!/#REF!*89%</formula>
    </cfRule>
    <cfRule type="cellIs" dxfId="4510" priority="1624" stopIfTrue="1" operator="greaterThanOrEqual">
      <formula>#REF!/#REF!*90%</formula>
    </cfRule>
  </conditionalFormatting>
  <conditionalFormatting sqref="F63">
    <cfRule type="cellIs" dxfId="4509" priority="1616" stopIfTrue="1" operator="lessThan">
      <formula>$D$1/$D$1*50</formula>
    </cfRule>
    <cfRule type="cellIs" dxfId="4508" priority="1617" stopIfTrue="1" operator="between">
      <formula>$D$1/$D$1*50</formula>
      <formula>$D$1/$D$1*89</formula>
    </cfRule>
    <cfRule type="cellIs" dxfId="4507" priority="1618" stopIfTrue="1" operator="greaterThanOrEqual">
      <formula>$D$1/$D$1*90</formula>
    </cfRule>
  </conditionalFormatting>
  <conditionalFormatting sqref="G63">
    <cfRule type="cellIs" dxfId="4506" priority="1619" stopIfTrue="1" operator="lessThan">
      <formula>#REF!/#REF!*11.2%</formula>
    </cfRule>
    <cfRule type="cellIs" dxfId="4505" priority="1620" stopIfTrue="1" operator="between">
      <formula>#REF!/#REF!*11.25%</formula>
      <formula>#REF!/#REF!*20.03%</formula>
    </cfRule>
    <cfRule type="cellIs" dxfId="4504" priority="1621" stopIfTrue="1" operator="greaterThanOrEqual">
      <formula>#REF!/#REF!*13.5%</formula>
    </cfRule>
  </conditionalFormatting>
  <conditionalFormatting sqref="E251:E252">
    <cfRule type="cellIs" dxfId="4503" priority="1564" stopIfTrue="1" operator="lessThan">
      <formula>$E$1/$E$1*22.5%</formula>
    </cfRule>
    <cfRule type="cellIs" dxfId="4502" priority="1565" stopIfTrue="1" operator="between">
      <formula>$E$1/$E$1*22.5%</formula>
      <formula>$E$1/$E$1*40.5%</formula>
    </cfRule>
    <cfRule type="cellIs" dxfId="4501" priority="1566" stopIfTrue="1" operator="greaterThanOrEqual">
      <formula>$E$1/$E$1*40.5%</formula>
    </cfRule>
  </conditionalFormatting>
  <conditionalFormatting sqref="G191">
    <cfRule type="cellIs" dxfId="4500" priority="1607" stopIfTrue="1" operator="lessThan">
      <formula>$E$1/$E$1*22.5%</formula>
    </cfRule>
    <cfRule type="cellIs" dxfId="4499" priority="1608" stopIfTrue="1" operator="between">
      <formula>$E$1/$E$1*22.5%</formula>
      <formula>$E$1/$E$1*40.5%</formula>
    </cfRule>
    <cfRule type="cellIs" dxfId="4498" priority="1609" stopIfTrue="1" operator="greaterThanOrEqual">
      <formula>$E$1/$E$1*40.5%</formula>
    </cfRule>
  </conditionalFormatting>
  <conditionalFormatting sqref="J191">
    <cfRule type="cellIs" dxfId="4497" priority="1610" stopIfTrue="1" operator="lessThan">
      <formula>#REF!/#REF!*50%</formula>
    </cfRule>
    <cfRule type="cellIs" dxfId="4496" priority="1611" stopIfTrue="1" operator="between">
      <formula>#REF!/#REF!*50%</formula>
      <formula>#REF!/#REF!*89.9%</formula>
    </cfRule>
    <cfRule type="cellIs" dxfId="4495" priority="1612" stopIfTrue="1" operator="greaterThanOrEqual">
      <formula>#REF!/#REF!*13.5%</formula>
    </cfRule>
  </conditionalFormatting>
  <conditionalFormatting sqref="G191 E191">
    <cfRule type="cellIs" dxfId="4494" priority="1613" stopIfTrue="1" operator="lessThan">
      <formula>#REF!/#REF!*11.2%</formula>
    </cfRule>
    <cfRule type="cellIs" dxfId="4493" priority="1614" stopIfTrue="1" operator="between">
      <formula>#REF!/#REF!*11.25%</formula>
      <formula>#REF!/#REF!*20.03%</formula>
    </cfRule>
    <cfRule type="cellIs" dxfId="4492" priority="1615" stopIfTrue="1" operator="greaterThanOrEqual">
      <formula>#REF!/#REF!*13.5%</formula>
    </cfRule>
  </conditionalFormatting>
  <conditionalFormatting sqref="G253">
    <cfRule type="cellIs" dxfId="4491" priority="1515" stopIfTrue="1" operator="lessThan">
      <formula>$E$1/$E$1*22.5%</formula>
    </cfRule>
    <cfRule type="cellIs" dxfId="4490" priority="1516" stopIfTrue="1" operator="between">
      <formula>$E$1/$E$1*22.5%</formula>
      <formula>$E$1/$E$1*40.5%</formula>
    </cfRule>
    <cfRule type="cellIs" dxfId="4489" priority="1517" stopIfTrue="1" operator="greaterThanOrEqual">
      <formula>$E$1/$E$1*40.5%</formula>
    </cfRule>
  </conditionalFormatting>
  <conditionalFormatting sqref="F191">
    <cfRule type="cellIs" dxfId="4488" priority="1593" stopIfTrue="1" operator="lessThan">
      <formula>$D$1/$D$1*50</formula>
    </cfRule>
    <cfRule type="cellIs" dxfId="4487" priority="1594" stopIfTrue="1" operator="between">
      <formula>$D$1/$D$1*50</formula>
      <formula>$D$1/$D$1*89</formula>
    </cfRule>
    <cfRule type="cellIs" dxfId="4486" priority="1595" stopIfTrue="1" operator="greaterThanOrEqual">
      <formula>$D$1/$D$1*90</formula>
    </cfRule>
  </conditionalFormatting>
  <conditionalFormatting sqref="H191">
    <cfRule type="cellIs" dxfId="4485" priority="1596" stopIfTrue="1" operator="lessThan">
      <formula>$E$1/$E$1*1%</formula>
    </cfRule>
    <cfRule type="cellIs" dxfId="4484" priority="1597" stopIfTrue="1" operator="between">
      <formula>$E$1/$E$1*1%</formula>
      <formula>$E$1/$E$1*9%</formula>
    </cfRule>
    <cfRule type="cellIs" dxfId="4483" priority="1598" stopIfTrue="1" operator="greaterThanOrEqual">
      <formula>$E$1/$E$1*10%</formula>
    </cfRule>
  </conditionalFormatting>
  <conditionalFormatting sqref="K191:M191">
    <cfRule type="cellIs" dxfId="4482" priority="1599" stopIfTrue="1" operator="lessThan">
      <formula>$K$1/$K$1*60%</formula>
    </cfRule>
    <cfRule type="cellIs" dxfId="4481" priority="1600" stopIfTrue="1" operator="between">
      <formula>$K$1/$K$1*60%</formula>
      <formula>$K$1/$K$1*89%</formula>
    </cfRule>
    <cfRule type="cellIs" dxfId="4480" priority="1601" stopIfTrue="1" operator="greaterThanOrEqual">
      <formula>$K$1/$K$1*90%</formula>
    </cfRule>
  </conditionalFormatting>
  <conditionalFormatting sqref="H191 F191">
    <cfRule type="cellIs" dxfId="4479" priority="1602" stopIfTrue="1" operator="lessThan">
      <formula>#REF!/#REF!*11.2%</formula>
    </cfRule>
    <cfRule type="cellIs" dxfId="4478" priority="1603" stopIfTrue="1" operator="between">
      <formula>#REF!/#REF!*11.25%</formula>
      <formula>#REF!/#REF!*20.03%</formula>
    </cfRule>
    <cfRule type="cellIs" dxfId="4477" priority="1604" stopIfTrue="1" operator="greaterThanOrEqual">
      <formula>#REF!/#REF!*13.5%</formula>
    </cfRule>
  </conditionalFormatting>
  <conditionalFormatting sqref="N191">
    <cfRule type="expression" dxfId="4476" priority="1605" stopIfTrue="1">
      <formula>F</formula>
    </cfRule>
    <cfRule type="expression" dxfId="4475" priority="1606" stopIfTrue="1">
      <formula>A</formula>
    </cfRule>
  </conditionalFormatting>
  <conditionalFormatting sqref="K191">
    <cfRule type="cellIs" dxfId="4474" priority="1590" stopIfTrue="1" operator="lessThan">
      <formula>#REF!/#REF!*60%</formula>
    </cfRule>
    <cfRule type="cellIs" dxfId="4473" priority="1591" stopIfTrue="1" operator="between">
      <formula>#REF!/#REF!*60%</formula>
      <formula>#REF!/#REF!*89%</formula>
    </cfRule>
    <cfRule type="cellIs" dxfId="4472" priority="1592" stopIfTrue="1" operator="greaterThanOrEqual">
      <formula>#REF!/#REF!*90%</formula>
    </cfRule>
  </conditionalFormatting>
  <conditionalFormatting sqref="F251:F252">
    <cfRule type="cellIs" dxfId="4471" priority="1581" stopIfTrue="1" operator="lessThan">
      <formula>$D$1/$D$1*50</formula>
    </cfRule>
    <cfRule type="cellIs" dxfId="4470" priority="1582" stopIfTrue="1" operator="between">
      <formula>$D$1/$D$1*50</formula>
      <formula>$D$1/$D$1*89</formula>
    </cfRule>
    <cfRule type="cellIs" dxfId="4469" priority="1583" stopIfTrue="1" operator="greaterThanOrEqual">
      <formula>$D$1/$D$1*90</formula>
    </cfRule>
  </conditionalFormatting>
  <conditionalFormatting sqref="H251:H252">
    <cfRule type="cellIs" dxfId="4468" priority="1584" stopIfTrue="1" operator="lessThan">
      <formula>$E$1/$E$1*1%</formula>
    </cfRule>
    <cfRule type="cellIs" dxfId="4467" priority="1585" stopIfTrue="1" operator="between">
      <formula>$E$1/$E$1*1%</formula>
      <formula>$E$1/$E$1*9%</formula>
    </cfRule>
    <cfRule type="cellIs" dxfId="4466" priority="1586" stopIfTrue="1" operator="greaterThanOrEqual">
      <formula>$E$1/$E$1*10%</formula>
    </cfRule>
  </conditionalFormatting>
  <conditionalFormatting sqref="H251:H252">
    <cfRule type="cellIs" dxfId="4465" priority="1587" stopIfTrue="1" operator="lessThan">
      <formula>#REF!/#REF!*11.2%</formula>
    </cfRule>
    <cfRule type="cellIs" dxfId="4464" priority="1588" stopIfTrue="1" operator="between">
      <formula>#REF!/#REF!*11.25%</formula>
      <formula>#REF!/#REF!*20.03%</formula>
    </cfRule>
    <cfRule type="cellIs" dxfId="4463" priority="1589" stopIfTrue="1" operator="greaterThanOrEqual">
      <formula>#REF!/#REF!*13.5%</formula>
    </cfRule>
  </conditionalFormatting>
  <conditionalFormatting sqref="K251:K252">
    <cfRule type="cellIs" dxfId="4462" priority="1561" stopIfTrue="1" operator="lessThan">
      <formula>#REF!/#REF!*60%</formula>
    </cfRule>
    <cfRule type="cellIs" dxfId="4461" priority="1562" stopIfTrue="1" operator="between">
      <formula>#REF!/#REF!*60%</formula>
      <formula>#REF!/#REF!*89%</formula>
    </cfRule>
    <cfRule type="cellIs" dxfId="4460" priority="1563" stopIfTrue="1" operator="greaterThanOrEqual">
      <formula>#REF!/#REF!*90%</formula>
    </cfRule>
  </conditionalFormatting>
  <conditionalFormatting sqref="K251:M252">
    <cfRule type="cellIs" dxfId="4459" priority="1567" stopIfTrue="1" operator="lessThan">
      <formula>$K$1/$K$1*60%</formula>
    </cfRule>
    <cfRule type="cellIs" dxfId="4458" priority="1568" stopIfTrue="1" operator="between">
      <formula>$K$1/$K$1*60%</formula>
      <formula>$K$1/$K$1*89%</formula>
    </cfRule>
    <cfRule type="cellIs" dxfId="4457" priority="1569" stopIfTrue="1" operator="greaterThanOrEqual">
      <formula>$K$1/$K$1*90%</formula>
    </cfRule>
  </conditionalFormatting>
  <conditionalFormatting sqref="J251:J252">
    <cfRule type="cellIs" dxfId="4456" priority="1570" stopIfTrue="1" operator="lessThan">
      <formula>#REF!/#REF!*50%</formula>
    </cfRule>
    <cfRule type="cellIs" dxfId="4455" priority="1571" stopIfTrue="1" operator="between">
      <formula>#REF!/#REF!*50%</formula>
      <formula>#REF!/#REF!*89.9%</formula>
    </cfRule>
    <cfRule type="cellIs" dxfId="4454" priority="1572" stopIfTrue="1" operator="greaterThanOrEqual">
      <formula>#REF!/#REF!*13.5%</formula>
    </cfRule>
  </conditionalFormatting>
  <conditionalFormatting sqref="G251:G252">
    <cfRule type="cellIs" dxfId="4453" priority="1573" stopIfTrue="1" operator="lessThan">
      <formula>#REF!/#REF!*1%</formula>
    </cfRule>
    <cfRule type="cellIs" dxfId="4452" priority="1574" stopIfTrue="1" operator="between">
      <formula>#REF!/#REF!*1%</formula>
      <formula>#REF!/#REF!*4%</formula>
    </cfRule>
    <cfRule type="cellIs" dxfId="4451" priority="1575" stopIfTrue="1" operator="greaterThanOrEqual">
      <formula>#REF!/#REF!*5%</formula>
    </cfRule>
  </conditionalFormatting>
  <conditionalFormatting sqref="E251:F252">
    <cfRule type="cellIs" dxfId="4450" priority="1576" stopIfTrue="1" operator="lessThan">
      <formula>#REF!/#REF!*11.2%</formula>
    </cfRule>
    <cfRule type="cellIs" dxfId="4449" priority="1577" stopIfTrue="1" operator="between">
      <formula>#REF!/#REF!*11.25%</formula>
      <formula>#REF!/#REF!*20.03%</formula>
    </cfRule>
    <cfRule type="cellIs" dxfId="4448" priority="1578" stopIfTrue="1" operator="greaterThanOrEqual">
      <formula>#REF!/#REF!*13.5%</formula>
    </cfRule>
  </conditionalFormatting>
  <conditionalFormatting sqref="N251:N252">
    <cfRule type="expression" dxfId="4447" priority="1579" stopIfTrue="1">
      <formula>F</formula>
    </cfRule>
    <cfRule type="expression" dxfId="4446" priority="1580" stopIfTrue="1">
      <formula>A</formula>
    </cfRule>
  </conditionalFormatting>
  <conditionalFormatting sqref="D253">
    <cfRule type="cellIs" dxfId="4445" priority="1552" stopIfTrue="1" operator="lessThan">
      <formula>$D$1/$D$1*50</formula>
    </cfRule>
    <cfRule type="cellIs" dxfId="4444" priority="1553" stopIfTrue="1" operator="between">
      <formula>$D$1/$D$1*50</formula>
      <formula>$D$1/$D$1*89</formula>
    </cfRule>
    <cfRule type="cellIs" dxfId="4443" priority="1554" stopIfTrue="1" operator="greaterThanOrEqual">
      <formula>$D$1/$D$1*90</formula>
    </cfRule>
  </conditionalFormatting>
  <conditionalFormatting sqref="H253">
    <cfRule type="cellIs" dxfId="4442" priority="1555" stopIfTrue="1" operator="lessThan">
      <formula>$E$1/$E$1*1%</formula>
    </cfRule>
    <cfRule type="cellIs" dxfId="4441" priority="1556" stopIfTrue="1" operator="between">
      <formula>$E$1/$E$1*1%</formula>
      <formula>$E$1/$E$1*9%</formula>
    </cfRule>
    <cfRule type="cellIs" dxfId="4440" priority="1557" stopIfTrue="1" operator="greaterThanOrEqual">
      <formula>$E$1/$E$1*10%</formula>
    </cfRule>
  </conditionalFormatting>
  <conditionalFormatting sqref="H253 H255">
    <cfRule type="cellIs" dxfId="4439" priority="1558" stopIfTrue="1" operator="lessThan">
      <formula>#REF!/#REF!*11.2%</formula>
    </cfRule>
    <cfRule type="cellIs" dxfId="4438" priority="1559" stopIfTrue="1" operator="between">
      <formula>#REF!/#REF!*11.25%</formula>
      <formula>#REF!/#REF!*20.03%</formula>
    </cfRule>
    <cfRule type="cellIs" dxfId="4437" priority="1560" stopIfTrue="1" operator="greaterThanOrEqual">
      <formula>#REF!/#REF!*13.5%</formula>
    </cfRule>
  </conditionalFormatting>
  <conditionalFormatting sqref="G255">
    <cfRule type="cellIs" dxfId="4436" priority="1535" stopIfTrue="1" operator="lessThan">
      <formula>$E$1/$E$1*22.5%</formula>
    </cfRule>
    <cfRule type="cellIs" dxfId="4435" priority="1536" stopIfTrue="1" operator="between">
      <formula>$E$1/$E$1*22.5%</formula>
      <formula>$E$1/$E$1*40.5%</formula>
    </cfRule>
    <cfRule type="cellIs" dxfId="4434" priority="1537" stopIfTrue="1" operator="greaterThanOrEqual">
      <formula>$E$1/$E$1*40.5%</formula>
    </cfRule>
  </conditionalFormatting>
  <conditionalFormatting sqref="K255:M255">
    <cfRule type="cellIs" dxfId="4433" priority="1538" stopIfTrue="1" operator="lessThan">
      <formula>$K$1/$K$1*60%</formula>
    </cfRule>
    <cfRule type="cellIs" dxfId="4432" priority="1539" stopIfTrue="1" operator="between">
      <formula>$K$1/$K$1*60%</formula>
      <formula>$K$1/$K$1*89%</formula>
    </cfRule>
    <cfRule type="cellIs" dxfId="4431" priority="1540" stopIfTrue="1" operator="greaterThanOrEqual">
      <formula>$K$1/$K$1*90%</formula>
    </cfRule>
  </conditionalFormatting>
  <conditionalFormatting sqref="J255">
    <cfRule type="cellIs" dxfId="4430" priority="1541" stopIfTrue="1" operator="lessThan">
      <formula>#REF!/#REF!*50%</formula>
    </cfRule>
    <cfRule type="cellIs" dxfId="4429" priority="1542" stopIfTrue="1" operator="between">
      <formula>#REF!/#REF!*50%</formula>
      <formula>#REF!/#REF!*89.9%</formula>
    </cfRule>
    <cfRule type="cellIs" dxfId="4428" priority="1543" stopIfTrue="1" operator="greaterThanOrEqual">
      <formula>#REF!/#REF!*13.5%</formula>
    </cfRule>
  </conditionalFormatting>
  <conditionalFormatting sqref="G255">
    <cfRule type="cellIs" dxfId="4427" priority="1544" stopIfTrue="1" operator="lessThan">
      <formula>#REF!/#REF!*1%</formula>
    </cfRule>
    <cfRule type="cellIs" dxfId="4426" priority="1545" stopIfTrue="1" operator="between">
      <formula>#REF!/#REF!*1%</formula>
      <formula>#REF!/#REF!*4%</formula>
    </cfRule>
    <cfRule type="cellIs" dxfId="4425" priority="1546" stopIfTrue="1" operator="greaterThanOrEqual">
      <formula>#REF!/#REF!*5%</formula>
    </cfRule>
  </conditionalFormatting>
  <conditionalFormatting sqref="E255:F255 F253">
    <cfRule type="cellIs" dxfId="4424" priority="1547" stopIfTrue="1" operator="lessThan">
      <formula>#REF!/#REF!*11.2%</formula>
    </cfRule>
    <cfRule type="cellIs" dxfId="4423" priority="1548" stopIfTrue="1" operator="between">
      <formula>#REF!/#REF!*11.25%</formula>
      <formula>#REF!/#REF!*20.03%</formula>
    </cfRule>
    <cfRule type="cellIs" dxfId="4422" priority="1549" stopIfTrue="1" operator="greaterThanOrEqual">
      <formula>#REF!/#REF!*13.5%</formula>
    </cfRule>
  </conditionalFormatting>
  <conditionalFormatting sqref="N255">
    <cfRule type="expression" dxfId="4421" priority="1550" stopIfTrue="1">
      <formula>F</formula>
    </cfRule>
    <cfRule type="expression" dxfId="4420" priority="1551" stopIfTrue="1">
      <formula>A</formula>
    </cfRule>
  </conditionalFormatting>
  <conditionalFormatting sqref="K255">
    <cfRule type="cellIs" dxfId="4419" priority="1532" stopIfTrue="1" operator="lessThan">
      <formula>#REF!/#REF!*60%</formula>
    </cfRule>
    <cfRule type="cellIs" dxfId="4418" priority="1533" stopIfTrue="1" operator="between">
      <formula>#REF!/#REF!*60%</formula>
      <formula>#REF!/#REF!*89%</formula>
    </cfRule>
    <cfRule type="cellIs" dxfId="4417" priority="1534" stopIfTrue="1" operator="greaterThanOrEqual">
      <formula>#REF!/#REF!*90%</formula>
    </cfRule>
  </conditionalFormatting>
  <conditionalFormatting sqref="D253">
    <cfRule type="cellIs" dxfId="4416" priority="1512" stopIfTrue="1" operator="lessThan">
      <formula>$D$1/$D$1*50</formula>
    </cfRule>
    <cfRule type="cellIs" dxfId="4415" priority="1513" stopIfTrue="1" operator="between">
      <formula>$D$1/$D$1*50</formula>
      <formula>$D$1/$D$1*89</formula>
    </cfRule>
    <cfRule type="cellIs" dxfId="4414" priority="1514" stopIfTrue="1" operator="greaterThanOrEqual">
      <formula>$D$1/$D$1*90</formula>
    </cfRule>
  </conditionalFormatting>
  <conditionalFormatting sqref="K253:M253">
    <cfRule type="cellIs" dxfId="4413" priority="1518" stopIfTrue="1" operator="lessThan">
      <formula>$K$1/$K$1*60%</formula>
    </cfRule>
    <cfRule type="cellIs" dxfId="4412" priority="1519" stopIfTrue="1" operator="between">
      <formula>$K$1/$K$1*60%</formula>
      <formula>$K$1/$K$1*89%</formula>
    </cfRule>
    <cfRule type="cellIs" dxfId="4411" priority="1520" stopIfTrue="1" operator="greaterThanOrEqual">
      <formula>$K$1/$K$1*90%</formula>
    </cfRule>
  </conditionalFormatting>
  <conditionalFormatting sqref="J253">
    <cfRule type="cellIs" dxfId="4410" priority="1521" stopIfTrue="1" operator="lessThan">
      <formula>#REF!/#REF!*50%</formula>
    </cfRule>
    <cfRule type="cellIs" dxfId="4409" priority="1522" stopIfTrue="1" operator="between">
      <formula>#REF!/#REF!*50%</formula>
      <formula>#REF!/#REF!*89.9%</formula>
    </cfRule>
    <cfRule type="cellIs" dxfId="4408" priority="1523" stopIfTrue="1" operator="greaterThanOrEqual">
      <formula>#REF!/#REF!*13.5%</formula>
    </cfRule>
  </conditionalFormatting>
  <conditionalFormatting sqref="G253">
    <cfRule type="cellIs" dxfId="4407" priority="1524" stopIfTrue="1" operator="lessThan">
      <formula>#REF!/#REF!*1%</formula>
    </cfRule>
    <cfRule type="cellIs" dxfId="4406" priority="1525" stopIfTrue="1" operator="between">
      <formula>#REF!/#REF!*1%</formula>
      <formula>#REF!/#REF!*4%</formula>
    </cfRule>
    <cfRule type="cellIs" dxfId="4405" priority="1526" stopIfTrue="1" operator="greaterThanOrEqual">
      <formula>#REF!/#REF!*5%</formula>
    </cfRule>
  </conditionalFormatting>
  <conditionalFormatting sqref="E253:F253">
    <cfRule type="cellIs" dxfId="4404" priority="1527" stopIfTrue="1" operator="lessThan">
      <formula>#REF!/#REF!*11.2%</formula>
    </cfRule>
    <cfRule type="cellIs" dxfId="4403" priority="1528" stopIfTrue="1" operator="between">
      <formula>#REF!/#REF!*11.25%</formula>
      <formula>#REF!/#REF!*20.03%</formula>
    </cfRule>
    <cfRule type="cellIs" dxfId="4402" priority="1529" stopIfTrue="1" operator="greaterThanOrEqual">
      <formula>#REF!/#REF!*13.5%</formula>
    </cfRule>
  </conditionalFormatting>
  <conditionalFormatting sqref="N253">
    <cfRule type="expression" dxfId="4401" priority="1530" stopIfTrue="1">
      <formula>F</formula>
    </cfRule>
    <cfRule type="expression" dxfId="4400" priority="1531" stopIfTrue="1">
      <formula>A</formula>
    </cfRule>
  </conditionalFormatting>
  <conditionalFormatting sqref="K253">
    <cfRule type="cellIs" dxfId="4399" priority="1509" stopIfTrue="1" operator="lessThan">
      <formula>#REF!/#REF!*60%</formula>
    </cfRule>
    <cfRule type="cellIs" dxfId="4398" priority="1510" stopIfTrue="1" operator="between">
      <formula>#REF!/#REF!*60%</formula>
      <formula>#REF!/#REF!*89%</formula>
    </cfRule>
    <cfRule type="cellIs" dxfId="4397" priority="1511" stopIfTrue="1" operator="greaterThanOrEqual">
      <formula>#REF!/#REF!*90%</formula>
    </cfRule>
  </conditionalFormatting>
  <conditionalFormatting sqref="F255">
    <cfRule type="cellIs" dxfId="4396" priority="1503" stopIfTrue="1" operator="lessThan">
      <formula>$D$1/$D$1*50</formula>
    </cfRule>
    <cfRule type="cellIs" dxfId="4395" priority="1504" stopIfTrue="1" operator="between">
      <formula>$D$1/$D$1*50</formula>
      <formula>$D$1/$D$1*89</formula>
    </cfRule>
    <cfRule type="cellIs" dxfId="4394" priority="1505" stopIfTrue="1" operator="greaterThanOrEqual">
      <formula>$D$1/$D$1*90</formula>
    </cfRule>
  </conditionalFormatting>
  <conditionalFormatting sqref="F255">
    <cfRule type="cellIs" dxfId="4393" priority="1506" stopIfTrue="1" operator="lessThan">
      <formula>#REF!/#REF!*11.2%</formula>
    </cfRule>
    <cfRule type="cellIs" dxfId="4392" priority="1507" stopIfTrue="1" operator="between">
      <formula>#REF!/#REF!*11.25%</formula>
      <formula>#REF!/#REF!*20.03%</formula>
    </cfRule>
    <cfRule type="cellIs" dxfId="4391" priority="1508" stopIfTrue="1" operator="greaterThanOrEqual">
      <formula>#REF!/#REF!*13.5%</formula>
    </cfRule>
  </conditionalFormatting>
  <conditionalFormatting sqref="J5:J6">
    <cfRule type="cellIs" dxfId="4390" priority="1500" stopIfTrue="1" operator="lessThan">
      <formula>$K$1/$K$1*60%</formula>
    </cfRule>
    <cfRule type="cellIs" dxfId="4389" priority="1501" stopIfTrue="1" operator="between">
      <formula>$K$1/$K$1*60%</formula>
      <formula>$K$1/$K$1*89%</formula>
    </cfRule>
    <cfRule type="cellIs" dxfId="4388" priority="1502" stopIfTrue="1" operator="greaterThanOrEqual">
      <formula>$K$1/$K$1*90%</formula>
    </cfRule>
  </conditionalFormatting>
  <conditionalFormatting sqref="J5:J6">
    <cfRule type="cellIs" dxfId="4387" priority="1497" stopIfTrue="1" operator="lessThan">
      <formula>#REF!/#REF!*60%</formula>
    </cfRule>
    <cfRule type="cellIs" dxfId="4386" priority="1498" stopIfTrue="1" operator="between">
      <formula>#REF!/#REF!*60%</formula>
      <formula>#REF!/#REF!*89%</formula>
    </cfRule>
    <cfRule type="cellIs" dxfId="4385" priority="1499" stopIfTrue="1" operator="greaterThanOrEqual">
      <formula>#REF!/#REF!*90%</formula>
    </cfRule>
  </conditionalFormatting>
  <conditionalFormatting sqref="J178">
    <cfRule type="cellIs" dxfId="4384" priority="1491" stopIfTrue="1" operator="lessThan">
      <formula>#REF!/#REF!*60%</formula>
    </cfRule>
    <cfRule type="cellIs" dxfId="4383" priority="1492" stopIfTrue="1" operator="between">
      <formula>#REF!/#REF!*60%</formula>
      <formula>#REF!/#REF!*89%</formula>
    </cfRule>
    <cfRule type="cellIs" dxfId="4382" priority="1493" stopIfTrue="1" operator="greaterThanOrEqual">
      <formula>#REF!/#REF!*90%</formula>
    </cfRule>
  </conditionalFormatting>
  <conditionalFormatting sqref="J178:J179">
    <cfRule type="cellIs" dxfId="4381" priority="1494" stopIfTrue="1" operator="lessThan">
      <formula>$K$1/$K$1*60%</formula>
    </cfRule>
    <cfRule type="cellIs" dxfId="4380" priority="1495" stopIfTrue="1" operator="between">
      <formula>$K$1/$K$1*60%</formula>
      <formula>$K$1/$K$1*89%</formula>
    </cfRule>
    <cfRule type="cellIs" dxfId="4379" priority="1496" stopIfTrue="1" operator="greaterThanOrEqual">
      <formula>$K$1/$K$1*90%</formula>
    </cfRule>
  </conditionalFormatting>
  <conditionalFormatting sqref="D227">
    <cfRule type="cellIs" dxfId="4378" priority="1485" stopIfTrue="1" operator="lessThan">
      <formula>$D$1/$D$1*50</formula>
    </cfRule>
    <cfRule type="cellIs" dxfId="4377" priority="1486" stopIfTrue="1" operator="between">
      <formula>$D$1/$D$1*50</formula>
      <formula>$D$1/$D$1*89</formula>
    </cfRule>
    <cfRule type="cellIs" dxfId="4376" priority="1487" stopIfTrue="1" operator="greaterThanOrEqual">
      <formula>$D$1/$D$1*90</formula>
    </cfRule>
  </conditionalFormatting>
  <conditionalFormatting sqref="E227">
    <cfRule type="cellIs" dxfId="4375" priority="1488" stopIfTrue="1" operator="lessThan">
      <formula>#REF!/#REF!*11.2%</formula>
    </cfRule>
    <cfRule type="cellIs" dxfId="4374" priority="1489" stopIfTrue="1" operator="between">
      <formula>#REF!/#REF!*11.25%</formula>
      <formula>#REF!/#REF!*20.03%</formula>
    </cfRule>
    <cfRule type="cellIs" dxfId="4373" priority="1490" stopIfTrue="1" operator="greaterThanOrEqual">
      <formula>#REF!/#REF!*13.5%</formula>
    </cfRule>
  </conditionalFormatting>
  <conditionalFormatting sqref="F227">
    <cfRule type="cellIs" dxfId="4372" priority="1479" stopIfTrue="1" operator="lessThan">
      <formula>$D$1/$D$1*50</formula>
    </cfRule>
    <cfRule type="cellIs" dxfId="4371" priority="1480" stopIfTrue="1" operator="between">
      <formula>$D$1/$D$1*50</formula>
      <formula>$D$1/$D$1*89</formula>
    </cfRule>
    <cfRule type="cellIs" dxfId="4370" priority="1481" stopIfTrue="1" operator="greaterThanOrEqual">
      <formula>$D$1/$D$1*90</formula>
    </cfRule>
  </conditionalFormatting>
  <conditionalFormatting sqref="G227">
    <cfRule type="cellIs" dxfId="4369" priority="1482" stopIfTrue="1" operator="lessThan">
      <formula>#REF!/#REF!*11.2%</formula>
    </cfRule>
    <cfRule type="cellIs" dxfId="4368" priority="1483" stopIfTrue="1" operator="between">
      <formula>#REF!/#REF!*11.25%</formula>
      <formula>#REF!/#REF!*20.03%</formula>
    </cfRule>
    <cfRule type="cellIs" dxfId="4367" priority="1484" stopIfTrue="1" operator="greaterThanOrEqual">
      <formula>#REF!/#REF!*13.5%</formula>
    </cfRule>
  </conditionalFormatting>
  <conditionalFormatting sqref="D279">
    <cfRule type="cellIs" dxfId="4366" priority="1473" stopIfTrue="1" operator="lessThan">
      <formula>$D$1/$D$1*50</formula>
    </cfRule>
    <cfRule type="cellIs" dxfId="4365" priority="1474" stopIfTrue="1" operator="between">
      <formula>$D$1/$D$1*50</formula>
      <formula>$D$1/$D$1*89</formula>
    </cfRule>
    <cfRule type="cellIs" dxfId="4364" priority="1475" stopIfTrue="1" operator="greaterThanOrEqual">
      <formula>$D$1/$D$1*90</formula>
    </cfRule>
  </conditionalFormatting>
  <conditionalFormatting sqref="E279">
    <cfRule type="cellIs" dxfId="4363" priority="1476" stopIfTrue="1" operator="lessThan">
      <formula>#REF!/#REF!*11.2%</formula>
    </cfRule>
    <cfRule type="cellIs" dxfId="4362" priority="1477" stopIfTrue="1" operator="between">
      <formula>#REF!/#REF!*11.25%</formula>
      <formula>#REF!/#REF!*20.03%</formula>
    </cfRule>
    <cfRule type="cellIs" dxfId="4361" priority="1478" stopIfTrue="1" operator="greaterThanOrEqual">
      <formula>#REF!/#REF!*13.5%</formula>
    </cfRule>
  </conditionalFormatting>
  <conditionalFormatting sqref="F279">
    <cfRule type="cellIs" dxfId="4360" priority="1467" stopIfTrue="1" operator="lessThan">
      <formula>$D$1/$D$1*50</formula>
    </cfRule>
    <cfRule type="cellIs" dxfId="4359" priority="1468" stopIfTrue="1" operator="between">
      <formula>$D$1/$D$1*50</formula>
      <formula>$D$1/$D$1*89</formula>
    </cfRule>
    <cfRule type="cellIs" dxfId="4358" priority="1469" stopIfTrue="1" operator="greaterThanOrEqual">
      <formula>$D$1/$D$1*90</formula>
    </cfRule>
  </conditionalFormatting>
  <conditionalFormatting sqref="G279">
    <cfRule type="cellIs" dxfId="4357" priority="1470" stopIfTrue="1" operator="lessThan">
      <formula>#REF!/#REF!*11.2%</formula>
    </cfRule>
    <cfRule type="cellIs" dxfId="4356" priority="1471" stopIfTrue="1" operator="between">
      <formula>#REF!/#REF!*11.25%</formula>
      <formula>#REF!/#REF!*20.03%</formula>
    </cfRule>
    <cfRule type="cellIs" dxfId="4355" priority="1472" stopIfTrue="1" operator="greaterThanOrEqual">
      <formula>#REF!/#REF!*13.5%</formula>
    </cfRule>
  </conditionalFormatting>
  <conditionalFormatting sqref="D334">
    <cfRule type="cellIs" dxfId="4354" priority="1461" stopIfTrue="1" operator="lessThan">
      <formula>$D$1/$D$1*50</formula>
    </cfRule>
    <cfRule type="cellIs" dxfId="4353" priority="1462" stopIfTrue="1" operator="between">
      <formula>$D$1/$D$1*50</formula>
      <formula>$D$1/$D$1*89</formula>
    </cfRule>
    <cfRule type="cellIs" dxfId="4352" priority="1463" stopIfTrue="1" operator="greaterThanOrEqual">
      <formula>$D$1/$D$1*90</formula>
    </cfRule>
  </conditionalFormatting>
  <conditionalFormatting sqref="E334">
    <cfRule type="cellIs" dxfId="4351" priority="1464" stopIfTrue="1" operator="lessThan">
      <formula>#REF!/#REF!*11.2%</formula>
    </cfRule>
    <cfRule type="cellIs" dxfId="4350" priority="1465" stopIfTrue="1" operator="between">
      <formula>#REF!/#REF!*11.25%</formula>
      <formula>#REF!/#REF!*20.03%</formula>
    </cfRule>
    <cfRule type="cellIs" dxfId="4349" priority="1466" stopIfTrue="1" operator="greaterThanOrEqual">
      <formula>#REF!/#REF!*13.5%</formula>
    </cfRule>
  </conditionalFormatting>
  <conditionalFormatting sqref="F334">
    <cfRule type="cellIs" dxfId="4348" priority="1455" stopIfTrue="1" operator="lessThan">
      <formula>$D$1/$D$1*50</formula>
    </cfRule>
    <cfRule type="cellIs" dxfId="4347" priority="1456" stopIfTrue="1" operator="between">
      <formula>$D$1/$D$1*50</formula>
      <formula>$D$1/$D$1*89</formula>
    </cfRule>
    <cfRule type="cellIs" dxfId="4346" priority="1457" stopIfTrue="1" operator="greaterThanOrEqual">
      <formula>$D$1/$D$1*90</formula>
    </cfRule>
  </conditionalFormatting>
  <conditionalFormatting sqref="G334">
    <cfRule type="cellIs" dxfId="4345" priority="1458" stopIfTrue="1" operator="lessThan">
      <formula>#REF!/#REF!*11.2%</formula>
    </cfRule>
    <cfRule type="cellIs" dxfId="4344" priority="1459" stopIfTrue="1" operator="between">
      <formula>#REF!/#REF!*11.25%</formula>
      <formula>#REF!/#REF!*20.03%</formula>
    </cfRule>
    <cfRule type="cellIs" dxfId="4343" priority="1460" stopIfTrue="1" operator="greaterThanOrEqual">
      <formula>#REF!/#REF!*13.5%</formula>
    </cfRule>
  </conditionalFormatting>
  <conditionalFormatting sqref="F102">
    <cfRule type="cellIs" dxfId="4342" priority="1403" stopIfTrue="1" operator="lessThan">
      <formula>$D$1/$D$1*50</formula>
    </cfRule>
    <cfRule type="cellIs" dxfId="4341" priority="1404" stopIfTrue="1" operator="between">
      <formula>$D$1/$D$1*50</formula>
      <formula>$D$1/$D$1*89</formula>
    </cfRule>
    <cfRule type="cellIs" dxfId="4340" priority="1405" stopIfTrue="1" operator="greaterThanOrEqual">
      <formula>$D$1/$D$1*90</formula>
    </cfRule>
  </conditionalFormatting>
  <conditionalFormatting sqref="E102">
    <cfRule type="cellIs" dxfId="4339" priority="1406" stopIfTrue="1" operator="lessThan">
      <formula>$E$1/$E$1*22.5%</formula>
    </cfRule>
    <cfRule type="cellIs" dxfId="4338" priority="1407" stopIfTrue="1" operator="between">
      <formula>$E$1/$E$1*22.5%</formula>
      <formula>$E$1/$E$1*40.5%</formula>
    </cfRule>
    <cfRule type="cellIs" dxfId="4337" priority="1408" stopIfTrue="1" operator="greaterThanOrEqual">
      <formula>$E$1/$E$1*40.5%</formula>
    </cfRule>
  </conditionalFormatting>
  <conditionalFormatting sqref="H102">
    <cfRule type="cellIs" dxfId="4336" priority="1409" stopIfTrue="1" operator="lessThan">
      <formula>$E$1/$E$1*1%</formula>
    </cfRule>
    <cfRule type="cellIs" dxfId="4335" priority="1410" stopIfTrue="1" operator="between">
      <formula>$E$1/$E$1*1%</formula>
      <formula>$E$1/$E$1*9%</formula>
    </cfRule>
    <cfRule type="cellIs" dxfId="4334" priority="1411" stopIfTrue="1" operator="greaterThanOrEqual">
      <formula>$E$1/$E$1*10%</formula>
    </cfRule>
  </conditionalFormatting>
  <conditionalFormatting sqref="K102:M102">
    <cfRule type="cellIs" dxfId="4333" priority="1412" stopIfTrue="1" operator="lessThan">
      <formula>$K$1/$K$1*60%</formula>
    </cfRule>
    <cfRule type="cellIs" dxfId="4332" priority="1413" stopIfTrue="1" operator="between">
      <formula>$K$1/$K$1*60%</formula>
      <formula>$K$1/$K$1*89%</formula>
    </cfRule>
    <cfRule type="cellIs" dxfId="4331" priority="1414" stopIfTrue="1" operator="greaterThanOrEqual">
      <formula>$K$1/$K$1*90%</formula>
    </cfRule>
  </conditionalFormatting>
  <conditionalFormatting sqref="J102">
    <cfRule type="cellIs" dxfId="4330" priority="1415" stopIfTrue="1" operator="lessThan">
      <formula>#REF!/#REF!*50%</formula>
    </cfRule>
    <cfRule type="cellIs" dxfId="4329" priority="1416" stopIfTrue="1" operator="between">
      <formula>#REF!/#REF!*50%</formula>
      <formula>#REF!/#REF!*89.9%</formula>
    </cfRule>
    <cfRule type="cellIs" dxfId="4328" priority="1417" stopIfTrue="1" operator="greaterThanOrEqual">
      <formula>#REF!/#REF!*13.5%</formula>
    </cfRule>
  </conditionalFormatting>
  <conditionalFormatting sqref="G102">
    <cfRule type="cellIs" dxfId="4327" priority="1418" stopIfTrue="1" operator="lessThan">
      <formula>#REF!/#REF!*1%</formula>
    </cfRule>
    <cfRule type="cellIs" dxfId="4326" priority="1419" stopIfTrue="1" operator="between">
      <formula>#REF!/#REF!*1%</formula>
      <formula>#REF!/#REF!*4%</formula>
    </cfRule>
    <cfRule type="cellIs" dxfId="4325" priority="1420" stopIfTrue="1" operator="greaterThanOrEqual">
      <formula>#REF!/#REF!*5%</formula>
    </cfRule>
  </conditionalFormatting>
  <conditionalFormatting sqref="H102 E102:F102">
    <cfRule type="cellIs" dxfId="4324" priority="1421" stopIfTrue="1" operator="lessThan">
      <formula>#REF!/#REF!*11.2%</formula>
    </cfRule>
    <cfRule type="cellIs" dxfId="4323" priority="1422" stopIfTrue="1" operator="between">
      <formula>#REF!/#REF!*11.25%</formula>
      <formula>#REF!/#REF!*20.03%</formula>
    </cfRule>
    <cfRule type="cellIs" dxfId="4322" priority="1423" stopIfTrue="1" operator="greaterThanOrEqual">
      <formula>#REF!/#REF!*13.5%</formula>
    </cfRule>
  </conditionalFormatting>
  <conditionalFormatting sqref="N102">
    <cfRule type="expression" dxfId="4321" priority="1424" stopIfTrue="1">
      <formula>F</formula>
    </cfRule>
    <cfRule type="expression" dxfId="4320" priority="1425" stopIfTrue="1">
      <formula>A</formula>
    </cfRule>
  </conditionalFormatting>
  <conditionalFormatting sqref="D102:D103">
    <cfRule type="cellIs" dxfId="4319" priority="1452" stopIfTrue="1" operator="lessThan">
      <formula>$D$1/$D$1*50</formula>
    </cfRule>
    <cfRule type="cellIs" dxfId="4318" priority="1453" stopIfTrue="1" operator="between">
      <formula>$D$1/$D$1*50</formula>
      <formula>$D$1/$D$1*89</formula>
    </cfRule>
    <cfRule type="cellIs" dxfId="4317" priority="1454" stopIfTrue="1" operator="greaterThanOrEqual">
      <formula>$D$1/$D$1*90</formula>
    </cfRule>
  </conditionalFormatting>
  <conditionalFormatting sqref="F103">
    <cfRule type="cellIs" dxfId="4316" priority="1429" stopIfTrue="1" operator="lessThan">
      <formula>$D$1/$D$1*50</formula>
    </cfRule>
    <cfRule type="cellIs" dxfId="4315" priority="1430" stopIfTrue="1" operator="between">
      <formula>$D$1/$D$1*50</formula>
      <formula>$D$1/$D$1*89</formula>
    </cfRule>
    <cfRule type="cellIs" dxfId="4314" priority="1431" stopIfTrue="1" operator="greaterThanOrEqual">
      <formula>$D$1/$D$1*90</formula>
    </cfRule>
  </conditionalFormatting>
  <conditionalFormatting sqref="E103">
    <cfRule type="cellIs" dxfId="4313" priority="1432" stopIfTrue="1" operator="lessThan">
      <formula>$E$1/$E$1*22.5%</formula>
    </cfRule>
    <cfRule type="cellIs" dxfId="4312" priority="1433" stopIfTrue="1" operator="between">
      <formula>$E$1/$E$1*22.5%</formula>
      <formula>$E$1/$E$1*40.5%</formula>
    </cfRule>
    <cfRule type="cellIs" dxfId="4311" priority="1434" stopIfTrue="1" operator="greaterThanOrEqual">
      <formula>$E$1/$E$1*40.5%</formula>
    </cfRule>
  </conditionalFormatting>
  <conditionalFormatting sqref="H103">
    <cfRule type="cellIs" dxfId="4310" priority="1435" stopIfTrue="1" operator="lessThan">
      <formula>$E$1/$E$1*1%</formula>
    </cfRule>
    <cfRule type="cellIs" dxfId="4309" priority="1436" stopIfTrue="1" operator="between">
      <formula>$E$1/$E$1*1%</formula>
      <formula>$E$1/$E$1*9%</formula>
    </cfRule>
    <cfRule type="cellIs" dxfId="4308" priority="1437" stopIfTrue="1" operator="greaterThanOrEqual">
      <formula>$E$1/$E$1*10%</formula>
    </cfRule>
  </conditionalFormatting>
  <conditionalFormatting sqref="K103:M103">
    <cfRule type="cellIs" dxfId="4307" priority="1438" stopIfTrue="1" operator="lessThan">
      <formula>$K$1/$K$1*60%</formula>
    </cfRule>
    <cfRule type="cellIs" dxfId="4306" priority="1439" stopIfTrue="1" operator="between">
      <formula>$K$1/$K$1*60%</formula>
      <formula>$K$1/$K$1*89%</formula>
    </cfRule>
    <cfRule type="cellIs" dxfId="4305" priority="1440" stopIfTrue="1" operator="greaterThanOrEqual">
      <formula>$K$1/$K$1*90%</formula>
    </cfRule>
  </conditionalFormatting>
  <conditionalFormatting sqref="J103">
    <cfRule type="cellIs" dxfId="4304" priority="1441" stopIfTrue="1" operator="lessThan">
      <formula>#REF!/#REF!*50%</formula>
    </cfRule>
    <cfRule type="cellIs" dxfId="4303" priority="1442" stopIfTrue="1" operator="between">
      <formula>#REF!/#REF!*50%</formula>
      <formula>#REF!/#REF!*89.9%</formula>
    </cfRule>
    <cfRule type="cellIs" dxfId="4302" priority="1443" stopIfTrue="1" operator="greaterThanOrEqual">
      <formula>#REF!/#REF!*13.5%</formula>
    </cfRule>
  </conditionalFormatting>
  <conditionalFormatting sqref="G103">
    <cfRule type="cellIs" dxfId="4301" priority="1444" stopIfTrue="1" operator="lessThan">
      <formula>#REF!/#REF!*1%</formula>
    </cfRule>
    <cfRule type="cellIs" dxfId="4300" priority="1445" stopIfTrue="1" operator="between">
      <formula>#REF!/#REF!*1%</formula>
      <formula>#REF!/#REF!*4%</formula>
    </cfRule>
    <cfRule type="cellIs" dxfId="4299" priority="1446" stopIfTrue="1" operator="greaterThanOrEqual">
      <formula>#REF!/#REF!*5%</formula>
    </cfRule>
  </conditionalFormatting>
  <conditionalFormatting sqref="H103 E103:F103">
    <cfRule type="cellIs" dxfId="4298" priority="1447" stopIfTrue="1" operator="lessThan">
      <formula>#REF!/#REF!*11.2%</formula>
    </cfRule>
    <cfRule type="cellIs" dxfId="4297" priority="1448" stopIfTrue="1" operator="between">
      <formula>#REF!/#REF!*11.25%</formula>
      <formula>#REF!/#REF!*20.03%</formula>
    </cfRule>
    <cfRule type="cellIs" dxfId="4296" priority="1449" stopIfTrue="1" operator="greaterThanOrEqual">
      <formula>#REF!/#REF!*13.5%</formula>
    </cfRule>
  </conditionalFormatting>
  <conditionalFormatting sqref="N103">
    <cfRule type="expression" dxfId="4295" priority="1450" stopIfTrue="1">
      <formula>F</formula>
    </cfRule>
    <cfRule type="expression" dxfId="4294" priority="1451" stopIfTrue="1">
      <formula>A</formula>
    </cfRule>
  </conditionalFormatting>
  <conditionalFormatting sqref="K103">
    <cfRule type="cellIs" dxfId="4293" priority="1426" stopIfTrue="1" operator="lessThan">
      <formula>#REF!/#REF!*60%</formula>
    </cfRule>
    <cfRule type="cellIs" dxfId="4292" priority="1427" stopIfTrue="1" operator="between">
      <formula>#REF!/#REF!*60%</formula>
      <formula>#REF!/#REF!*89%</formula>
    </cfRule>
    <cfRule type="cellIs" dxfId="4291" priority="1428" stopIfTrue="1" operator="greaterThanOrEqual">
      <formula>#REF!/#REF!*90%</formula>
    </cfRule>
  </conditionalFormatting>
  <conditionalFormatting sqref="K102">
    <cfRule type="cellIs" dxfId="4290" priority="1400" stopIfTrue="1" operator="lessThan">
      <formula>#REF!/#REF!*60%</formula>
    </cfRule>
    <cfRule type="cellIs" dxfId="4289" priority="1401" stopIfTrue="1" operator="between">
      <formula>#REF!/#REF!*60%</formula>
      <formula>#REF!/#REF!*89%</formula>
    </cfRule>
    <cfRule type="cellIs" dxfId="4288" priority="1402" stopIfTrue="1" operator="greaterThanOrEqual">
      <formula>#REF!/#REF!*90%</formula>
    </cfRule>
  </conditionalFormatting>
  <conditionalFormatting sqref="D103">
    <cfRule type="cellIs" dxfId="4287" priority="1397" stopIfTrue="1" operator="lessThan">
      <formula>$D$1/$D$1*50</formula>
    </cfRule>
    <cfRule type="cellIs" dxfId="4286" priority="1398" stopIfTrue="1" operator="between">
      <formula>$D$1/$D$1*50</formula>
      <formula>$D$1/$D$1*89</formula>
    </cfRule>
    <cfRule type="cellIs" dxfId="4285" priority="1399" stopIfTrue="1" operator="greaterThanOrEqual">
      <formula>$D$1/$D$1*90</formula>
    </cfRule>
  </conditionalFormatting>
  <conditionalFormatting sqref="K163">
    <cfRule type="cellIs" dxfId="4284" priority="1374" stopIfTrue="1" operator="lessThan">
      <formula>#REF!/#REF!*60%</formula>
    </cfRule>
    <cfRule type="cellIs" dxfId="4283" priority="1375" stopIfTrue="1" operator="between">
      <formula>#REF!/#REF!*60%</formula>
      <formula>#REF!/#REF!*89%</formula>
    </cfRule>
    <cfRule type="cellIs" dxfId="4282" priority="1376" stopIfTrue="1" operator="greaterThanOrEqual">
      <formula>#REF!/#REF!*90%</formula>
    </cfRule>
  </conditionalFormatting>
  <conditionalFormatting sqref="D163">
    <cfRule type="cellIs" dxfId="4281" priority="1377" stopIfTrue="1" operator="lessThan">
      <formula>$D$1/$D$1*50</formula>
    </cfRule>
    <cfRule type="cellIs" dxfId="4280" priority="1378" stopIfTrue="1" operator="between">
      <formula>$D$1/$D$1*50</formula>
      <formula>$D$1/$D$1*89</formula>
    </cfRule>
    <cfRule type="cellIs" dxfId="4279" priority="1379" stopIfTrue="1" operator="greaterThanOrEqual">
      <formula>$D$1/$D$1*90</formula>
    </cfRule>
  </conditionalFormatting>
  <conditionalFormatting sqref="G163">
    <cfRule type="cellIs" dxfId="4278" priority="1380" stopIfTrue="1" operator="lessThan">
      <formula>$E$1/$E$1*22.5%</formula>
    </cfRule>
    <cfRule type="cellIs" dxfId="4277" priority="1381" stopIfTrue="1" operator="between">
      <formula>$E$1/$E$1*22.5%</formula>
      <formula>$E$1/$E$1*40.5%</formula>
    </cfRule>
    <cfRule type="cellIs" dxfId="4276" priority="1382" stopIfTrue="1" operator="greaterThanOrEqual">
      <formula>$E$1/$E$1*40.5%</formula>
    </cfRule>
  </conditionalFormatting>
  <conditionalFormatting sqref="K163:M163">
    <cfRule type="cellIs" dxfId="4275" priority="1383" stopIfTrue="1" operator="lessThan">
      <formula>$K$1/$K$1*60%</formula>
    </cfRule>
    <cfRule type="cellIs" dxfId="4274" priority="1384" stopIfTrue="1" operator="between">
      <formula>$K$1/$K$1*60%</formula>
      <formula>$K$1/$K$1*89%</formula>
    </cfRule>
    <cfRule type="cellIs" dxfId="4273" priority="1385" stopIfTrue="1" operator="greaterThanOrEqual">
      <formula>$K$1/$K$1*90%</formula>
    </cfRule>
  </conditionalFormatting>
  <conditionalFormatting sqref="J163">
    <cfRule type="cellIs" dxfId="4272" priority="1386" stopIfTrue="1" operator="lessThan">
      <formula>#REF!/#REF!*50%</formula>
    </cfRule>
    <cfRule type="cellIs" dxfId="4271" priority="1387" stopIfTrue="1" operator="between">
      <formula>#REF!/#REF!*50%</formula>
      <formula>#REF!/#REF!*89.9%</formula>
    </cfRule>
    <cfRule type="cellIs" dxfId="4270" priority="1388" stopIfTrue="1" operator="greaterThanOrEqual">
      <formula>#REF!/#REF!*13.5%</formula>
    </cfRule>
  </conditionalFormatting>
  <conditionalFormatting sqref="G163">
    <cfRule type="cellIs" dxfId="4269" priority="1389" stopIfTrue="1" operator="lessThan">
      <formula>#REF!/#REF!*1%</formula>
    </cfRule>
    <cfRule type="cellIs" dxfId="4268" priority="1390" stopIfTrue="1" operator="between">
      <formula>#REF!/#REF!*1%</formula>
      <formula>#REF!/#REF!*4%</formula>
    </cfRule>
    <cfRule type="cellIs" dxfId="4267" priority="1391" stopIfTrue="1" operator="greaterThanOrEqual">
      <formula>#REF!/#REF!*5%</formula>
    </cfRule>
  </conditionalFormatting>
  <conditionalFormatting sqref="E163:F163">
    <cfRule type="cellIs" dxfId="4266" priority="1392" stopIfTrue="1" operator="lessThan">
      <formula>#REF!/#REF!*11.2%</formula>
    </cfRule>
    <cfRule type="cellIs" dxfId="4265" priority="1393" stopIfTrue="1" operator="between">
      <formula>#REF!/#REF!*11.25%</formula>
      <formula>#REF!/#REF!*20.03%</formula>
    </cfRule>
    <cfRule type="cellIs" dxfId="4264" priority="1394" stopIfTrue="1" operator="greaterThanOrEqual">
      <formula>#REF!/#REF!*13.5%</formula>
    </cfRule>
  </conditionalFormatting>
  <conditionalFormatting sqref="N163">
    <cfRule type="expression" dxfId="4263" priority="1395" stopIfTrue="1">
      <formula>F</formula>
    </cfRule>
    <cfRule type="expression" dxfId="4262" priority="1396" stopIfTrue="1">
      <formula>A</formula>
    </cfRule>
  </conditionalFormatting>
  <conditionalFormatting sqref="F163">
    <cfRule type="cellIs" dxfId="4261" priority="1371" stopIfTrue="1" operator="lessThan">
      <formula>#REF!/#REF!*11.2%</formula>
    </cfRule>
    <cfRule type="cellIs" dxfId="4260" priority="1372" stopIfTrue="1" operator="between">
      <formula>#REF!/#REF!*11.25%</formula>
      <formula>#REF!/#REF!*20.03%</formula>
    </cfRule>
    <cfRule type="cellIs" dxfId="4259" priority="1373" stopIfTrue="1" operator="greaterThanOrEqual">
      <formula>#REF!/#REF!*13.5%</formula>
    </cfRule>
  </conditionalFormatting>
  <conditionalFormatting sqref="K367">
    <cfRule type="cellIs" dxfId="4258" priority="1309" stopIfTrue="1" operator="lessThan">
      <formula>#REF!/#REF!*60%</formula>
    </cfRule>
    <cfRule type="cellIs" dxfId="4257" priority="1310" stopIfTrue="1" operator="between">
      <formula>#REF!/#REF!*60%</formula>
      <formula>#REF!/#REF!*89%</formula>
    </cfRule>
    <cfRule type="cellIs" dxfId="4256" priority="1311" stopIfTrue="1" operator="greaterThanOrEqual">
      <formula>#REF!/#REF!*90%</formula>
    </cfRule>
  </conditionalFormatting>
  <conditionalFormatting sqref="D367:D368">
    <cfRule type="cellIs" dxfId="4255" priority="1312" stopIfTrue="1" operator="lessThan">
      <formula>$D$1/$D$1*50</formula>
    </cfRule>
    <cfRule type="cellIs" dxfId="4254" priority="1313" stopIfTrue="1" operator="between">
      <formula>$D$1/$D$1*50</formula>
      <formula>$D$1/$D$1*89</formula>
    </cfRule>
    <cfRule type="cellIs" dxfId="4253" priority="1314" stopIfTrue="1" operator="greaterThanOrEqual">
      <formula>$D$1/$D$1*90</formula>
    </cfRule>
  </conditionalFormatting>
  <conditionalFormatting sqref="E367:E368">
    <cfRule type="cellIs" dxfId="4252" priority="1315" stopIfTrue="1" operator="lessThan">
      <formula>$E$1/$E$1*22.5%</formula>
    </cfRule>
    <cfRule type="cellIs" dxfId="4251" priority="1316" stopIfTrue="1" operator="between">
      <formula>$E$1/$E$1*22.5%</formula>
      <formula>$E$1/$E$1*40.5%</formula>
    </cfRule>
    <cfRule type="cellIs" dxfId="4250" priority="1317" stopIfTrue="1" operator="greaterThanOrEqual">
      <formula>$E$1/$E$1*40.5%</formula>
    </cfRule>
  </conditionalFormatting>
  <conditionalFormatting sqref="H367:H368">
    <cfRule type="cellIs" dxfId="4249" priority="1318" stopIfTrue="1" operator="lessThan">
      <formula>$E$1/$E$1*1%</formula>
    </cfRule>
    <cfRule type="cellIs" dxfId="4248" priority="1319" stopIfTrue="1" operator="between">
      <formula>$E$1/$E$1*1%</formula>
      <formula>$E$1/$E$1*9%</formula>
    </cfRule>
    <cfRule type="cellIs" dxfId="4247" priority="1320" stopIfTrue="1" operator="greaterThanOrEqual">
      <formula>$E$1/$E$1*10%</formula>
    </cfRule>
  </conditionalFormatting>
  <conditionalFormatting sqref="L367:M367">
    <cfRule type="cellIs" dxfId="4246" priority="1321" stopIfTrue="1" operator="lessThan">
      <formula>$K$1/$K$1*60%</formula>
    </cfRule>
    <cfRule type="cellIs" dxfId="4245" priority="1322" stopIfTrue="1" operator="between">
      <formula>$K$1/$K$1*60%</formula>
      <formula>$K$1/$K$1*89%</formula>
    </cfRule>
    <cfRule type="cellIs" dxfId="4244" priority="1323" stopIfTrue="1" operator="greaterThanOrEqual">
      <formula>$K$1/$K$1*90%</formula>
    </cfRule>
  </conditionalFormatting>
  <conditionalFormatting sqref="E185">
    <cfRule type="cellIs" dxfId="4243" priority="1362" stopIfTrue="1" operator="lessThan">
      <formula>$E$1/$E$1*22.5%</formula>
    </cfRule>
    <cfRule type="cellIs" dxfId="4242" priority="1363" stopIfTrue="1" operator="between">
      <formula>$E$1/$E$1*22.5%</formula>
      <formula>$E$1/$E$1*40.5%</formula>
    </cfRule>
    <cfRule type="cellIs" dxfId="4241" priority="1364" stopIfTrue="1" operator="greaterThanOrEqual">
      <formula>$E$1/$E$1*40.5%</formula>
    </cfRule>
  </conditionalFormatting>
  <conditionalFormatting sqref="J185">
    <cfRule type="cellIs" dxfId="4240" priority="1365" stopIfTrue="1" operator="lessThan">
      <formula>#REF!/#REF!*50%</formula>
    </cfRule>
    <cfRule type="cellIs" dxfId="4239" priority="1366" stopIfTrue="1" operator="between">
      <formula>#REF!/#REF!*50%</formula>
      <formula>#REF!/#REF!*89.9%</formula>
    </cfRule>
    <cfRule type="cellIs" dxfId="4238" priority="1367" stopIfTrue="1" operator="greaterThanOrEqual">
      <formula>#REF!/#REF!*13.5%</formula>
    </cfRule>
  </conditionalFormatting>
  <conditionalFormatting sqref="E185 G185">
    <cfRule type="cellIs" dxfId="4237" priority="1368" stopIfTrue="1" operator="lessThan">
      <formula>#REF!/#REF!*11.2%</formula>
    </cfRule>
    <cfRule type="cellIs" dxfId="4236" priority="1369" stopIfTrue="1" operator="between">
      <formula>#REF!/#REF!*11.25%</formula>
      <formula>#REF!/#REF!*20.03%</formula>
    </cfRule>
    <cfRule type="cellIs" dxfId="4235" priority="1370" stopIfTrue="1" operator="greaterThanOrEqual">
      <formula>#REF!/#REF!*13.5%</formula>
    </cfRule>
  </conditionalFormatting>
  <conditionalFormatting sqref="D185">
    <cfRule type="cellIs" dxfId="4234" priority="1348" stopIfTrue="1" operator="lessThan">
      <formula>$D$1/$D$1*50</formula>
    </cfRule>
    <cfRule type="cellIs" dxfId="4233" priority="1349" stopIfTrue="1" operator="between">
      <formula>$D$1/$D$1*50</formula>
      <formula>$D$1/$D$1*89</formula>
    </cfRule>
    <cfRule type="cellIs" dxfId="4232" priority="1350" stopIfTrue="1" operator="greaterThanOrEqual">
      <formula>$D$1/$D$1*90</formula>
    </cfRule>
  </conditionalFormatting>
  <conditionalFormatting sqref="H185">
    <cfRule type="cellIs" dxfId="4231" priority="1351" stopIfTrue="1" operator="lessThan">
      <formula>$E$1/$E$1*1%</formula>
    </cfRule>
    <cfRule type="cellIs" dxfId="4230" priority="1352" stopIfTrue="1" operator="between">
      <formula>$E$1/$E$1*1%</formula>
      <formula>$E$1/$E$1*9%</formula>
    </cfRule>
    <cfRule type="cellIs" dxfId="4229" priority="1353" stopIfTrue="1" operator="greaterThanOrEqual">
      <formula>$E$1/$E$1*10%</formula>
    </cfRule>
  </conditionalFormatting>
  <conditionalFormatting sqref="K185:M185">
    <cfRule type="cellIs" dxfId="4228" priority="1354" stopIfTrue="1" operator="lessThan">
      <formula>$K$1/$K$1*60%</formula>
    </cfRule>
    <cfRule type="cellIs" dxfId="4227" priority="1355" stopIfTrue="1" operator="between">
      <formula>$K$1/$K$1*60%</formula>
      <formula>$K$1/$K$1*89%</formula>
    </cfRule>
    <cfRule type="cellIs" dxfId="4226" priority="1356" stopIfTrue="1" operator="greaterThanOrEqual">
      <formula>$K$1/$K$1*90%</formula>
    </cfRule>
  </conditionalFormatting>
  <conditionalFormatting sqref="F185 H185">
    <cfRule type="cellIs" dxfId="4225" priority="1357" stopIfTrue="1" operator="lessThan">
      <formula>#REF!/#REF!*11.2%</formula>
    </cfRule>
    <cfRule type="cellIs" dxfId="4224" priority="1358" stopIfTrue="1" operator="between">
      <formula>#REF!/#REF!*11.25%</formula>
      <formula>#REF!/#REF!*20.03%</formula>
    </cfRule>
    <cfRule type="cellIs" dxfId="4223" priority="1359" stopIfTrue="1" operator="greaterThanOrEqual">
      <formula>#REF!/#REF!*13.5%</formula>
    </cfRule>
  </conditionalFormatting>
  <conditionalFormatting sqref="N185">
    <cfRule type="expression" dxfId="4222" priority="1360" stopIfTrue="1">
      <formula>F</formula>
    </cfRule>
    <cfRule type="expression" dxfId="4221" priority="1361" stopIfTrue="1">
      <formula>A</formula>
    </cfRule>
  </conditionalFormatting>
  <conditionalFormatting sqref="K185">
    <cfRule type="cellIs" dxfId="4220" priority="1345" stopIfTrue="1" operator="lessThan">
      <formula>#REF!/#REF!*60%</formula>
    </cfRule>
    <cfRule type="cellIs" dxfId="4219" priority="1346" stopIfTrue="1" operator="between">
      <formula>#REF!/#REF!*60%</formula>
      <formula>#REF!/#REF!*89%</formula>
    </cfRule>
    <cfRule type="cellIs" dxfId="4218" priority="1347" stopIfTrue="1" operator="greaterThanOrEqual">
      <formula>#REF!/#REF!*90%</formula>
    </cfRule>
  </conditionalFormatting>
  <conditionalFormatting sqref="E231 G231">
    <cfRule type="cellIs" dxfId="4217" priority="1238" stopIfTrue="1" operator="lessThan">
      <formula>#REF!/#REF!*11.2%</formula>
    </cfRule>
    <cfRule type="cellIs" dxfId="4216" priority="1239" stopIfTrue="1" operator="between">
      <formula>#REF!/#REF!*11.25%</formula>
      <formula>#REF!/#REF!*20.03%</formula>
    </cfRule>
    <cfRule type="cellIs" dxfId="4215" priority="1240" stopIfTrue="1" operator="greaterThanOrEqual">
      <formula>#REF!/#REF!*13.5%</formula>
    </cfRule>
  </conditionalFormatting>
  <conditionalFormatting sqref="D366">
    <cfRule type="cellIs" dxfId="4214" priority="1330" stopIfTrue="1" operator="lessThan">
      <formula>$D$1/$D$1*50</formula>
    </cfRule>
    <cfRule type="cellIs" dxfId="4213" priority="1331" stopIfTrue="1" operator="between">
      <formula>$D$1/$D$1*50</formula>
      <formula>$D$1/$D$1*89</formula>
    </cfRule>
    <cfRule type="cellIs" dxfId="4212" priority="1332" stopIfTrue="1" operator="greaterThanOrEqual">
      <formula>$D$1/$D$1*90</formula>
    </cfRule>
  </conditionalFormatting>
  <conditionalFormatting sqref="E366">
    <cfRule type="cellIs" dxfId="4211" priority="1333" stopIfTrue="1" operator="lessThan">
      <formula>$E$1/$E$1*22.5%</formula>
    </cfRule>
    <cfRule type="cellIs" dxfId="4210" priority="1334" stopIfTrue="1" operator="between">
      <formula>$E$1/$E$1*22.5%</formula>
      <formula>$E$1/$E$1*40.5%</formula>
    </cfRule>
    <cfRule type="cellIs" dxfId="4209" priority="1335" stopIfTrue="1" operator="greaterThanOrEqual">
      <formula>$E$1/$E$1*40.5%</formula>
    </cfRule>
  </conditionalFormatting>
  <conditionalFormatting sqref="H366">
    <cfRule type="cellIs" dxfId="4208" priority="1336" stopIfTrue="1" operator="lessThan">
      <formula>$E$1/$E$1*1%</formula>
    </cfRule>
    <cfRule type="cellIs" dxfId="4207" priority="1337" stopIfTrue="1" operator="between">
      <formula>$E$1/$E$1*1%</formula>
      <formula>$E$1/$E$1*9%</formula>
    </cfRule>
    <cfRule type="cellIs" dxfId="4206" priority="1338" stopIfTrue="1" operator="greaterThanOrEqual">
      <formula>$E$1/$E$1*10%</formula>
    </cfRule>
  </conditionalFormatting>
  <conditionalFormatting sqref="L366:M366">
    <cfRule type="cellIs" dxfId="4205" priority="1339" stopIfTrue="1" operator="lessThan">
      <formula>$K$1/$K$1*60%</formula>
    </cfRule>
    <cfRule type="cellIs" dxfId="4204" priority="1340" stopIfTrue="1" operator="between">
      <formula>$K$1/$K$1*60%</formula>
      <formula>$K$1/$K$1*89%</formula>
    </cfRule>
    <cfRule type="cellIs" dxfId="4203" priority="1341" stopIfTrue="1" operator="greaterThanOrEqual">
      <formula>$K$1/$K$1*90%</formula>
    </cfRule>
  </conditionalFormatting>
  <conditionalFormatting sqref="G366">
    <cfRule type="cellIs" dxfId="4202" priority="1342" stopIfTrue="1" operator="lessThan">
      <formula>#REF!/#REF!*1%</formula>
    </cfRule>
    <cfRule type="cellIs" dxfId="4201" priority="1343" stopIfTrue="1" operator="between">
      <formula>#REF!/#REF!*1%</formula>
      <formula>#REF!/#REF!*4%</formula>
    </cfRule>
    <cfRule type="cellIs" dxfId="4200" priority="1344" stopIfTrue="1" operator="greaterThanOrEqual">
      <formula>#REF!/#REF!*5%</formula>
    </cfRule>
  </conditionalFormatting>
  <conditionalFormatting sqref="K366">
    <cfRule type="cellIs" dxfId="4199" priority="1327" stopIfTrue="1" operator="lessThan">
      <formula>#REF!/#REF!*60%</formula>
    </cfRule>
    <cfRule type="cellIs" dxfId="4198" priority="1328" stopIfTrue="1" operator="between">
      <formula>#REF!/#REF!*60%</formula>
      <formula>#REF!/#REF!*89%</formula>
    </cfRule>
    <cfRule type="cellIs" dxfId="4197" priority="1329" stopIfTrue="1" operator="greaterThanOrEqual">
      <formula>#REF!/#REF!*90%</formula>
    </cfRule>
  </conditionalFormatting>
  <conditionalFormatting sqref="G367:G368">
    <cfRule type="cellIs" dxfId="4196" priority="1324" stopIfTrue="1" operator="lessThan">
      <formula>#REF!/#REF!*1%</formula>
    </cfRule>
    <cfRule type="cellIs" dxfId="4195" priority="1325" stopIfTrue="1" operator="between">
      <formula>#REF!/#REF!*1%</formula>
      <formula>#REF!/#REF!*4%</formula>
    </cfRule>
    <cfRule type="cellIs" dxfId="4194" priority="1326" stopIfTrue="1" operator="greaterThanOrEqual">
      <formula>#REF!/#REF!*5%</formula>
    </cfRule>
  </conditionalFormatting>
  <conditionalFormatting sqref="K368:M368">
    <cfRule type="cellIs" dxfId="4193" priority="1298" stopIfTrue="1" operator="lessThan">
      <formula>$K$1/$K$1*60%</formula>
    </cfRule>
    <cfRule type="cellIs" dxfId="4192" priority="1299" stopIfTrue="1" operator="between">
      <formula>$K$1/$K$1*60%</formula>
      <formula>$K$1/$K$1*89%</formula>
    </cfRule>
    <cfRule type="cellIs" dxfId="4191" priority="1300" stopIfTrue="1" operator="greaterThanOrEqual">
      <formula>$K$1/$K$1*90%</formula>
    </cfRule>
  </conditionalFormatting>
  <conditionalFormatting sqref="J368">
    <cfRule type="cellIs" dxfId="4190" priority="1301" stopIfTrue="1" operator="lessThan">
      <formula>#REF!/#REF!*50%</formula>
    </cfRule>
    <cfRule type="cellIs" dxfId="4189" priority="1302" stopIfTrue="1" operator="between">
      <formula>#REF!/#REF!*50%</formula>
      <formula>#REF!/#REF!*89.9%</formula>
    </cfRule>
    <cfRule type="cellIs" dxfId="4188" priority="1303" stopIfTrue="1" operator="greaterThanOrEqual">
      <formula>#REF!/#REF!*13.5%</formula>
    </cfRule>
  </conditionalFormatting>
  <conditionalFormatting sqref="H368 E368:F368">
    <cfRule type="cellIs" dxfId="4187" priority="1304" stopIfTrue="1" operator="lessThan">
      <formula>#REF!/#REF!*11.2%</formula>
    </cfRule>
    <cfRule type="cellIs" dxfId="4186" priority="1305" stopIfTrue="1" operator="between">
      <formula>#REF!/#REF!*11.25%</formula>
      <formula>#REF!/#REF!*20.03%</formula>
    </cfRule>
    <cfRule type="cellIs" dxfId="4185" priority="1306" stopIfTrue="1" operator="greaterThanOrEqual">
      <formula>#REF!/#REF!*13.5%</formula>
    </cfRule>
  </conditionalFormatting>
  <conditionalFormatting sqref="N368">
    <cfRule type="expression" dxfId="4184" priority="1307" stopIfTrue="1">
      <formula>F</formula>
    </cfRule>
    <cfRule type="expression" dxfId="4183" priority="1308" stopIfTrue="1">
      <formula>A</formula>
    </cfRule>
  </conditionalFormatting>
  <conditionalFormatting sqref="K368">
    <cfRule type="cellIs" dxfId="4182" priority="1295" stopIfTrue="1" operator="lessThan">
      <formula>#REF!/#REF!*60%</formula>
    </cfRule>
    <cfRule type="cellIs" dxfId="4181" priority="1296" stopIfTrue="1" operator="between">
      <formula>#REF!/#REF!*60%</formula>
      <formula>#REF!/#REF!*89%</formula>
    </cfRule>
    <cfRule type="cellIs" dxfId="4180" priority="1297" stopIfTrue="1" operator="greaterThanOrEqual">
      <formula>#REF!/#REF!*90%</formula>
    </cfRule>
  </conditionalFormatting>
  <conditionalFormatting sqref="F365">
    <cfRule type="cellIs" dxfId="4179" priority="1280" stopIfTrue="1" operator="lessThan">
      <formula>$D$1/$D$1*50</formula>
    </cfRule>
    <cfRule type="cellIs" dxfId="4178" priority="1281" stopIfTrue="1" operator="between">
      <formula>$D$1/$D$1*50</formula>
      <formula>$D$1/$D$1*89</formula>
    </cfRule>
    <cfRule type="cellIs" dxfId="4177" priority="1282" stopIfTrue="1" operator="greaterThanOrEqual">
      <formula>$D$1/$D$1*90</formula>
    </cfRule>
  </conditionalFormatting>
  <conditionalFormatting sqref="G365">
    <cfRule type="cellIs" dxfId="4176" priority="1283" stopIfTrue="1" operator="lessThan">
      <formula>$E$1/$E$1*22.5%</formula>
    </cfRule>
    <cfRule type="cellIs" dxfId="4175" priority="1284" stopIfTrue="1" operator="between">
      <formula>$E$1/$E$1*22.5%</formula>
      <formula>$E$1/$E$1*40.5%</formula>
    </cfRule>
    <cfRule type="cellIs" dxfId="4174" priority="1285" stopIfTrue="1" operator="greaterThanOrEqual">
      <formula>$E$1/$E$1*40.5%</formula>
    </cfRule>
  </conditionalFormatting>
  <conditionalFormatting sqref="H365">
    <cfRule type="cellIs" dxfId="4173" priority="1286" stopIfTrue="1" operator="lessThan">
      <formula>$E$1/$E$1*1%</formula>
    </cfRule>
    <cfRule type="cellIs" dxfId="4172" priority="1287" stopIfTrue="1" operator="between">
      <formula>$E$1/$E$1*1%</formula>
      <formula>$E$1/$E$1*9%</formula>
    </cfRule>
    <cfRule type="cellIs" dxfId="4171" priority="1288" stopIfTrue="1" operator="greaterThanOrEqual">
      <formula>$E$1/$E$1*10%</formula>
    </cfRule>
  </conditionalFormatting>
  <conditionalFormatting sqref="L365:M365">
    <cfRule type="cellIs" dxfId="4170" priority="1289" stopIfTrue="1" operator="lessThan">
      <formula>$K$1/$K$1*60%</formula>
    </cfRule>
    <cfRule type="cellIs" dxfId="4169" priority="1290" stopIfTrue="1" operator="between">
      <formula>$K$1/$K$1*60%</formula>
      <formula>$K$1/$K$1*89%</formula>
    </cfRule>
    <cfRule type="cellIs" dxfId="4168" priority="1291" stopIfTrue="1" operator="greaterThanOrEqual">
      <formula>$K$1/$K$1*90%</formula>
    </cfRule>
  </conditionalFormatting>
  <conditionalFormatting sqref="G365">
    <cfRule type="cellIs" dxfId="4167" priority="1292" stopIfTrue="1" operator="lessThan">
      <formula>#REF!/#REF!*1%</formula>
    </cfRule>
    <cfRule type="cellIs" dxfId="4166" priority="1293" stopIfTrue="1" operator="between">
      <formula>#REF!/#REF!*1%</formula>
      <formula>#REF!/#REF!*4%</formula>
    </cfRule>
    <cfRule type="cellIs" dxfId="4165" priority="1294" stopIfTrue="1" operator="greaterThanOrEqual">
      <formula>#REF!/#REF!*5%</formula>
    </cfRule>
  </conditionalFormatting>
  <conditionalFormatting sqref="K365">
    <cfRule type="cellIs" dxfId="4164" priority="1277" stopIfTrue="1" operator="lessThan">
      <formula>#REF!/#REF!*60%</formula>
    </cfRule>
    <cfRule type="cellIs" dxfId="4163" priority="1278" stopIfTrue="1" operator="between">
      <formula>#REF!/#REF!*60%</formula>
      <formula>#REF!/#REF!*89%</formula>
    </cfRule>
    <cfRule type="cellIs" dxfId="4162" priority="1279" stopIfTrue="1" operator="greaterThanOrEqual">
      <formula>#REF!/#REF!*90%</formula>
    </cfRule>
  </conditionalFormatting>
  <conditionalFormatting sqref="F305">
    <cfRule type="cellIs" dxfId="4161" priority="1262" stopIfTrue="1" operator="lessThan">
      <formula>$D$1/$D$1*50</formula>
    </cfRule>
    <cfRule type="cellIs" dxfId="4160" priority="1263" stopIfTrue="1" operator="between">
      <formula>$D$1/$D$1*50</formula>
      <formula>$D$1/$D$1*89</formula>
    </cfRule>
    <cfRule type="cellIs" dxfId="4159" priority="1264" stopIfTrue="1" operator="greaterThanOrEqual">
      <formula>$D$1/$D$1*90</formula>
    </cfRule>
  </conditionalFormatting>
  <conditionalFormatting sqref="G305">
    <cfRule type="cellIs" dxfId="4158" priority="1265" stopIfTrue="1" operator="lessThan">
      <formula>$E$1/$E$1*22.5%</formula>
    </cfRule>
    <cfRule type="cellIs" dxfId="4157" priority="1266" stopIfTrue="1" operator="between">
      <formula>$E$1/$E$1*22.5%</formula>
      <formula>$E$1/$E$1*40.5%</formula>
    </cfRule>
    <cfRule type="cellIs" dxfId="4156" priority="1267" stopIfTrue="1" operator="greaterThanOrEqual">
      <formula>$E$1/$E$1*40.5%</formula>
    </cfRule>
  </conditionalFormatting>
  <conditionalFormatting sqref="H305">
    <cfRule type="cellIs" dxfId="4155" priority="1268" stopIfTrue="1" operator="lessThan">
      <formula>$E$1/$E$1*1%</formula>
    </cfRule>
    <cfRule type="cellIs" dxfId="4154" priority="1269" stopIfTrue="1" operator="between">
      <formula>$E$1/$E$1*1%</formula>
      <formula>$E$1/$E$1*9%</formula>
    </cfRule>
    <cfRule type="cellIs" dxfId="4153" priority="1270" stopIfTrue="1" operator="greaterThanOrEqual">
      <formula>$E$1/$E$1*10%</formula>
    </cfRule>
  </conditionalFormatting>
  <conditionalFormatting sqref="L305:M305">
    <cfRule type="cellIs" dxfId="4152" priority="1271" stopIfTrue="1" operator="lessThan">
      <formula>$K$1/$K$1*60%</formula>
    </cfRule>
    <cfRule type="cellIs" dxfId="4151" priority="1272" stopIfTrue="1" operator="between">
      <formula>$K$1/$K$1*60%</formula>
      <formula>$K$1/$K$1*89%</formula>
    </cfRule>
    <cfRule type="cellIs" dxfId="4150" priority="1273" stopIfTrue="1" operator="greaterThanOrEqual">
      <formula>$K$1/$K$1*90%</formula>
    </cfRule>
  </conditionalFormatting>
  <conditionalFormatting sqref="G305">
    <cfRule type="cellIs" dxfId="4149" priority="1274" stopIfTrue="1" operator="lessThan">
      <formula>#REF!/#REF!*1%</formula>
    </cfRule>
    <cfRule type="cellIs" dxfId="4148" priority="1275" stopIfTrue="1" operator="between">
      <formula>#REF!/#REF!*1%</formula>
      <formula>#REF!/#REF!*4%</formula>
    </cfRule>
    <cfRule type="cellIs" dxfId="4147" priority="1276" stopIfTrue="1" operator="greaterThanOrEqual">
      <formula>#REF!/#REF!*5%</formula>
    </cfRule>
  </conditionalFormatting>
  <conditionalFormatting sqref="K305">
    <cfRule type="cellIs" dxfId="4146" priority="1259" stopIfTrue="1" operator="lessThan">
      <formula>#REF!/#REF!*60%</formula>
    </cfRule>
    <cfRule type="cellIs" dxfId="4145" priority="1260" stopIfTrue="1" operator="between">
      <formula>#REF!/#REF!*60%</formula>
      <formula>#REF!/#REF!*89%</formula>
    </cfRule>
    <cfRule type="cellIs" dxfId="4144" priority="1261" stopIfTrue="1" operator="greaterThanOrEqual">
      <formula>#REF!/#REF!*90%</formula>
    </cfRule>
  </conditionalFormatting>
  <conditionalFormatting sqref="D370">
    <cfRule type="cellIs" dxfId="4143" priority="1244" stopIfTrue="1" operator="lessThan">
      <formula>$D$1/$D$1*50</formula>
    </cfRule>
    <cfRule type="cellIs" dxfId="4142" priority="1245" stopIfTrue="1" operator="between">
      <formula>$D$1/$D$1*50</formula>
      <formula>$D$1/$D$1*89</formula>
    </cfRule>
    <cfRule type="cellIs" dxfId="4141" priority="1246" stopIfTrue="1" operator="greaterThanOrEqual">
      <formula>$D$1/$D$1*90</formula>
    </cfRule>
  </conditionalFormatting>
  <conditionalFormatting sqref="E370">
    <cfRule type="cellIs" dxfId="4140" priority="1247" stopIfTrue="1" operator="lessThan">
      <formula>$E$1/$E$1*22.5%</formula>
    </cfRule>
    <cfRule type="cellIs" dxfId="4139" priority="1248" stopIfTrue="1" operator="between">
      <formula>$E$1/$E$1*22.5%</formula>
      <formula>$E$1/$E$1*40.5%</formula>
    </cfRule>
    <cfRule type="cellIs" dxfId="4138" priority="1249" stopIfTrue="1" operator="greaterThanOrEqual">
      <formula>$E$1/$E$1*40.5%</formula>
    </cfRule>
  </conditionalFormatting>
  <conditionalFormatting sqref="H370">
    <cfRule type="cellIs" dxfId="4137" priority="1250" stopIfTrue="1" operator="lessThan">
      <formula>$E$1/$E$1*1%</formula>
    </cfRule>
    <cfRule type="cellIs" dxfId="4136" priority="1251" stopIfTrue="1" operator="between">
      <formula>$E$1/$E$1*1%</formula>
      <formula>$E$1/$E$1*9%</formula>
    </cfRule>
    <cfRule type="cellIs" dxfId="4135" priority="1252" stopIfTrue="1" operator="greaterThanOrEqual">
      <formula>$E$1/$E$1*10%</formula>
    </cfRule>
  </conditionalFormatting>
  <conditionalFormatting sqref="L370:M370">
    <cfRule type="cellIs" dxfId="4134" priority="1253" stopIfTrue="1" operator="lessThan">
      <formula>$K$1/$K$1*60%</formula>
    </cfRule>
    <cfRule type="cellIs" dxfId="4133" priority="1254" stopIfTrue="1" operator="between">
      <formula>$K$1/$K$1*60%</formula>
      <formula>$K$1/$K$1*89%</formula>
    </cfRule>
    <cfRule type="cellIs" dxfId="4132" priority="1255" stopIfTrue="1" operator="greaterThanOrEqual">
      <formula>$K$1/$K$1*90%</formula>
    </cfRule>
  </conditionalFormatting>
  <conditionalFormatting sqref="G370">
    <cfRule type="cellIs" dxfId="4131" priority="1256" stopIfTrue="1" operator="lessThan">
      <formula>#REF!/#REF!*1%</formula>
    </cfRule>
    <cfRule type="cellIs" dxfId="4130" priority="1257" stopIfTrue="1" operator="between">
      <formula>#REF!/#REF!*1%</formula>
      <formula>#REF!/#REF!*4%</formula>
    </cfRule>
    <cfRule type="cellIs" dxfId="4129" priority="1258" stopIfTrue="1" operator="greaterThanOrEqual">
      <formula>#REF!/#REF!*5%</formula>
    </cfRule>
  </conditionalFormatting>
  <conditionalFormatting sqref="K370">
    <cfRule type="cellIs" dxfId="4128" priority="1241" stopIfTrue="1" operator="lessThan">
      <formula>#REF!/#REF!*60%</formula>
    </cfRule>
    <cfRule type="cellIs" dxfId="4127" priority="1242" stopIfTrue="1" operator="between">
      <formula>#REF!/#REF!*60%</formula>
      <formula>#REF!/#REF!*89%</formula>
    </cfRule>
    <cfRule type="cellIs" dxfId="4126" priority="1243" stopIfTrue="1" operator="greaterThanOrEqual">
      <formula>#REF!/#REF!*90%</formula>
    </cfRule>
  </conditionalFormatting>
  <conditionalFormatting sqref="E231">
    <cfRule type="cellIs" dxfId="4125" priority="1232" stopIfTrue="1" operator="lessThan">
      <formula>$E$1/$E$1*22.5%</formula>
    </cfRule>
    <cfRule type="cellIs" dxfId="4124" priority="1233" stopIfTrue="1" operator="between">
      <formula>$E$1/$E$1*22.5%</formula>
      <formula>$E$1/$E$1*40.5%</formula>
    </cfRule>
    <cfRule type="cellIs" dxfId="4123" priority="1234" stopIfTrue="1" operator="greaterThanOrEqual">
      <formula>$E$1/$E$1*40.5%</formula>
    </cfRule>
  </conditionalFormatting>
  <conditionalFormatting sqref="J231">
    <cfRule type="cellIs" dxfId="4122" priority="1235" stopIfTrue="1" operator="lessThan">
      <formula>#REF!/#REF!*50%</formula>
    </cfRule>
    <cfRule type="cellIs" dxfId="4121" priority="1236" stopIfTrue="1" operator="between">
      <formula>#REF!/#REF!*50%</formula>
      <formula>#REF!/#REF!*89.9%</formula>
    </cfRule>
    <cfRule type="cellIs" dxfId="4120" priority="1237" stopIfTrue="1" operator="greaterThanOrEqual">
      <formula>#REF!/#REF!*13.5%</formula>
    </cfRule>
  </conditionalFormatting>
  <conditionalFormatting sqref="F231">
    <cfRule type="cellIs" dxfId="4119" priority="1218" stopIfTrue="1" operator="lessThan">
      <formula>$D$1/$D$1*50</formula>
    </cfRule>
    <cfRule type="cellIs" dxfId="4118" priority="1219" stopIfTrue="1" operator="between">
      <formula>$D$1/$D$1*50</formula>
      <formula>$D$1/$D$1*89</formula>
    </cfRule>
    <cfRule type="cellIs" dxfId="4117" priority="1220" stopIfTrue="1" operator="greaterThanOrEqual">
      <formula>$D$1/$D$1*90</formula>
    </cfRule>
  </conditionalFormatting>
  <conditionalFormatting sqref="H231">
    <cfRule type="cellIs" dxfId="4116" priority="1221" stopIfTrue="1" operator="lessThan">
      <formula>$E$1/$E$1*1%</formula>
    </cfRule>
    <cfRule type="cellIs" dxfId="4115" priority="1222" stopIfTrue="1" operator="between">
      <formula>$E$1/$E$1*1%</formula>
      <formula>$E$1/$E$1*9%</formula>
    </cfRule>
    <cfRule type="cellIs" dxfId="4114" priority="1223" stopIfTrue="1" operator="greaterThanOrEqual">
      <formula>$E$1/$E$1*10%</formula>
    </cfRule>
  </conditionalFormatting>
  <conditionalFormatting sqref="K231:M231">
    <cfRule type="cellIs" dxfId="4113" priority="1224" stopIfTrue="1" operator="lessThan">
      <formula>$K$1/$K$1*60%</formula>
    </cfRule>
    <cfRule type="cellIs" dxfId="4112" priority="1225" stopIfTrue="1" operator="between">
      <formula>$K$1/$K$1*60%</formula>
      <formula>$K$1/$K$1*89%</formula>
    </cfRule>
    <cfRule type="cellIs" dxfId="4111" priority="1226" stopIfTrue="1" operator="greaterThanOrEqual">
      <formula>$K$1/$K$1*90%</formula>
    </cfRule>
  </conditionalFormatting>
  <conditionalFormatting sqref="H231 F231">
    <cfRule type="cellIs" dxfId="4110" priority="1227" stopIfTrue="1" operator="lessThan">
      <formula>#REF!/#REF!*11.2%</formula>
    </cfRule>
    <cfRule type="cellIs" dxfId="4109" priority="1228" stopIfTrue="1" operator="between">
      <formula>#REF!/#REF!*11.25%</formula>
      <formula>#REF!/#REF!*20.03%</formula>
    </cfRule>
    <cfRule type="cellIs" dxfId="4108" priority="1229" stopIfTrue="1" operator="greaterThanOrEqual">
      <formula>#REF!/#REF!*13.5%</formula>
    </cfRule>
  </conditionalFormatting>
  <conditionalFormatting sqref="N231">
    <cfRule type="expression" dxfId="4107" priority="1230" stopIfTrue="1">
      <formula>F</formula>
    </cfRule>
    <cfRule type="expression" dxfId="4106" priority="1231" stopIfTrue="1">
      <formula>A</formula>
    </cfRule>
  </conditionalFormatting>
  <conditionalFormatting sqref="K231">
    <cfRule type="cellIs" dxfId="4105" priority="1215" stopIfTrue="1" operator="lessThan">
      <formula>#REF!/#REF!*60%</formula>
    </cfRule>
    <cfRule type="cellIs" dxfId="4104" priority="1216" stopIfTrue="1" operator="between">
      <formula>#REF!/#REF!*60%</formula>
      <formula>#REF!/#REF!*89%</formula>
    </cfRule>
    <cfRule type="cellIs" dxfId="4103" priority="1217" stopIfTrue="1" operator="greaterThanOrEqual">
      <formula>#REF!/#REF!*90%</formula>
    </cfRule>
  </conditionalFormatting>
  <conditionalFormatting sqref="K348">
    <cfRule type="cellIs" dxfId="4102" priority="1212" stopIfTrue="1" operator="lessThan">
      <formula>$K$1/$K$1*60%</formula>
    </cfRule>
    <cfRule type="cellIs" dxfId="4101" priority="1213" stopIfTrue="1" operator="between">
      <formula>$K$1/$K$1*60%</formula>
      <formula>$K$1/$K$1*89%</formula>
    </cfRule>
    <cfRule type="cellIs" dxfId="4100" priority="1214" stopIfTrue="1" operator="greaterThanOrEqual">
      <formula>$K$1/$K$1*90%</formula>
    </cfRule>
  </conditionalFormatting>
  <conditionalFormatting sqref="D12">
    <cfRule type="cellIs" dxfId="4099" priority="1189" stopIfTrue="1" operator="lessThan">
      <formula>$D$1/$D$1*50</formula>
    </cfRule>
    <cfRule type="cellIs" dxfId="4098" priority="1190" stopIfTrue="1" operator="between">
      <formula>$D$1/$D$1*50</formula>
      <formula>$D$1/$D$1*89</formula>
    </cfRule>
    <cfRule type="cellIs" dxfId="4097" priority="1191" stopIfTrue="1" operator="greaterThanOrEqual">
      <formula>$D$1/$D$1*90</formula>
    </cfRule>
  </conditionalFormatting>
  <conditionalFormatting sqref="G12">
    <cfRule type="cellIs" dxfId="4096" priority="1192" stopIfTrue="1" operator="lessThan">
      <formula>$E$1/$E$1*22.5%</formula>
    </cfRule>
    <cfRule type="cellIs" dxfId="4095" priority="1193" stopIfTrue="1" operator="between">
      <formula>$E$1/$E$1*22.5%</formula>
      <formula>$E$1/$E$1*40.5%</formula>
    </cfRule>
    <cfRule type="cellIs" dxfId="4094" priority="1194" stopIfTrue="1" operator="greaterThanOrEqual">
      <formula>$E$1/$E$1*40.5%</formula>
    </cfRule>
  </conditionalFormatting>
  <conditionalFormatting sqref="H12">
    <cfRule type="cellIs" dxfId="4093" priority="1195" stopIfTrue="1" operator="lessThan">
      <formula>$E$1/$E$1*1%</formula>
    </cfRule>
    <cfRule type="cellIs" dxfId="4092" priority="1196" stopIfTrue="1" operator="between">
      <formula>$E$1/$E$1*1%</formula>
      <formula>$E$1/$E$1*9%</formula>
    </cfRule>
    <cfRule type="cellIs" dxfId="4091" priority="1197" stopIfTrue="1" operator="greaterThanOrEqual">
      <formula>$E$1/$E$1*10%</formula>
    </cfRule>
  </conditionalFormatting>
  <conditionalFormatting sqref="L12:M12">
    <cfRule type="cellIs" dxfId="4090" priority="1198" stopIfTrue="1" operator="lessThan">
      <formula>$K$1/$K$1*60%</formula>
    </cfRule>
    <cfRule type="cellIs" dxfId="4089" priority="1199" stopIfTrue="1" operator="between">
      <formula>$K$1/$K$1*60%</formula>
      <formula>$K$1/$K$1*89%</formula>
    </cfRule>
    <cfRule type="cellIs" dxfId="4088" priority="1200" stopIfTrue="1" operator="greaterThanOrEqual">
      <formula>$K$1/$K$1*90%</formula>
    </cfRule>
  </conditionalFormatting>
  <conditionalFormatting sqref="J12">
    <cfRule type="cellIs" dxfId="4087" priority="1201" stopIfTrue="1" operator="lessThan">
      <formula>#REF!/#REF!*50%</formula>
    </cfRule>
    <cfRule type="cellIs" dxfId="4086" priority="1202" stopIfTrue="1" operator="between">
      <formula>#REF!/#REF!*50%</formula>
      <formula>#REF!/#REF!*89.9%</formula>
    </cfRule>
    <cfRule type="cellIs" dxfId="4085" priority="1203" stopIfTrue="1" operator="greaterThanOrEqual">
      <formula>#REF!/#REF!*13.5%</formula>
    </cfRule>
  </conditionalFormatting>
  <conditionalFormatting sqref="G12">
    <cfRule type="cellIs" dxfId="4084" priority="1204" stopIfTrue="1" operator="lessThan">
      <formula>#REF!/#REF!*1%</formula>
    </cfRule>
    <cfRule type="cellIs" dxfId="4083" priority="1205" stopIfTrue="1" operator="between">
      <formula>#REF!/#REF!*1%</formula>
      <formula>#REF!/#REF!*4%</formula>
    </cfRule>
    <cfRule type="cellIs" dxfId="4082" priority="1206" stopIfTrue="1" operator="greaterThanOrEqual">
      <formula>#REF!/#REF!*5%</formula>
    </cfRule>
  </conditionalFormatting>
  <conditionalFormatting sqref="E12:F12 H12">
    <cfRule type="cellIs" dxfId="4081" priority="1207" stopIfTrue="1" operator="lessThan">
      <formula>#REF!/#REF!*11.2%</formula>
    </cfRule>
    <cfRule type="cellIs" dxfId="4080" priority="1208" stopIfTrue="1" operator="between">
      <formula>#REF!/#REF!*11.25%</formula>
      <formula>#REF!/#REF!*20.03%</formula>
    </cfRule>
    <cfRule type="cellIs" dxfId="4079" priority="1209" stopIfTrue="1" operator="greaterThanOrEqual">
      <formula>#REF!/#REF!*13.5%</formula>
    </cfRule>
  </conditionalFormatting>
  <conditionalFormatting sqref="N12">
    <cfRule type="expression" dxfId="4078" priority="1210" stopIfTrue="1">
      <formula>F</formula>
    </cfRule>
    <cfRule type="expression" dxfId="4077" priority="1211" stopIfTrue="1">
      <formula>A</formula>
    </cfRule>
  </conditionalFormatting>
  <conditionalFormatting sqref="K12">
    <cfRule type="cellIs" dxfId="4076" priority="1186" stopIfTrue="1" operator="lessThan">
      <formula>$K$1/$K$1*60%</formula>
    </cfRule>
    <cfRule type="cellIs" dxfId="4075" priority="1187" stopIfTrue="1" operator="between">
      <formula>$K$1/$K$1*60%</formula>
      <formula>$K$1/$K$1*89%</formula>
    </cfRule>
    <cfRule type="cellIs" dxfId="4074" priority="1188" stopIfTrue="1" operator="greaterThanOrEqual">
      <formula>$K$1/$K$1*90%</formula>
    </cfRule>
  </conditionalFormatting>
  <conditionalFormatting sqref="K12">
    <cfRule type="cellIs" dxfId="4073" priority="1183" stopIfTrue="1" operator="lessThan">
      <formula>#REF!/#REF!*60%</formula>
    </cfRule>
    <cfRule type="cellIs" dxfId="4072" priority="1184" stopIfTrue="1" operator="between">
      <formula>#REF!/#REF!*60%</formula>
      <formula>#REF!/#REF!*89%</formula>
    </cfRule>
    <cfRule type="cellIs" dxfId="4071" priority="1185" stopIfTrue="1" operator="greaterThanOrEqual">
      <formula>#REF!/#REF!*90%</formula>
    </cfRule>
  </conditionalFormatting>
  <conditionalFormatting sqref="F13">
    <cfRule type="cellIs" dxfId="4070" priority="1160" stopIfTrue="1" operator="lessThan">
      <formula>$D$1/$D$1*50</formula>
    </cfRule>
    <cfRule type="cellIs" dxfId="4069" priority="1161" stopIfTrue="1" operator="between">
      <formula>$D$1/$D$1*50</formula>
      <formula>$D$1/$D$1*89</formula>
    </cfRule>
    <cfRule type="cellIs" dxfId="4068" priority="1162" stopIfTrue="1" operator="greaterThanOrEqual">
      <formula>$D$1/$D$1*90</formula>
    </cfRule>
  </conditionalFormatting>
  <conditionalFormatting sqref="E13">
    <cfRule type="cellIs" dxfId="4067" priority="1163" stopIfTrue="1" operator="lessThan">
      <formula>$E$1/$E$1*22.5%</formula>
    </cfRule>
    <cfRule type="cellIs" dxfId="4066" priority="1164" stopIfTrue="1" operator="between">
      <formula>$E$1/$E$1*22.5%</formula>
      <formula>$E$1/$E$1*40.5%</formula>
    </cfRule>
    <cfRule type="cellIs" dxfId="4065" priority="1165" stopIfTrue="1" operator="greaterThanOrEqual">
      <formula>$E$1/$E$1*40.5%</formula>
    </cfRule>
  </conditionalFormatting>
  <conditionalFormatting sqref="H13">
    <cfRule type="cellIs" dxfId="4064" priority="1166" stopIfTrue="1" operator="lessThan">
      <formula>$E$1/$E$1*1%</formula>
    </cfRule>
    <cfRule type="cellIs" dxfId="4063" priority="1167" stopIfTrue="1" operator="between">
      <formula>$E$1/$E$1*1%</formula>
      <formula>$E$1/$E$1*9%</formula>
    </cfRule>
    <cfRule type="cellIs" dxfId="4062" priority="1168" stopIfTrue="1" operator="greaterThanOrEqual">
      <formula>$E$1/$E$1*10%</formula>
    </cfRule>
  </conditionalFormatting>
  <conditionalFormatting sqref="K13:M13">
    <cfRule type="cellIs" dxfId="4061" priority="1169" stopIfTrue="1" operator="lessThan">
      <formula>$K$1/$K$1*60%</formula>
    </cfRule>
    <cfRule type="cellIs" dxfId="4060" priority="1170" stopIfTrue="1" operator="between">
      <formula>$K$1/$K$1*60%</formula>
      <formula>$K$1/$K$1*89%</formula>
    </cfRule>
    <cfRule type="cellIs" dxfId="4059" priority="1171" stopIfTrue="1" operator="greaterThanOrEqual">
      <formula>$K$1/$K$1*90%</formula>
    </cfRule>
  </conditionalFormatting>
  <conditionalFormatting sqref="J13">
    <cfRule type="cellIs" dxfId="4058" priority="1172" stopIfTrue="1" operator="lessThan">
      <formula>#REF!/#REF!*50%</formula>
    </cfRule>
    <cfRule type="cellIs" dxfId="4057" priority="1173" stopIfTrue="1" operator="between">
      <formula>#REF!/#REF!*50%</formula>
      <formula>#REF!/#REF!*89.9%</formula>
    </cfRule>
    <cfRule type="cellIs" dxfId="4056" priority="1174" stopIfTrue="1" operator="greaterThanOrEqual">
      <formula>#REF!/#REF!*13.5%</formula>
    </cfRule>
  </conditionalFormatting>
  <conditionalFormatting sqref="G13">
    <cfRule type="cellIs" dxfId="4055" priority="1175" stopIfTrue="1" operator="lessThan">
      <formula>#REF!/#REF!*1%</formula>
    </cfRule>
    <cfRule type="cellIs" dxfId="4054" priority="1176" stopIfTrue="1" operator="between">
      <formula>#REF!/#REF!*1%</formula>
      <formula>#REF!/#REF!*4%</formula>
    </cfRule>
    <cfRule type="cellIs" dxfId="4053" priority="1177" stopIfTrue="1" operator="greaterThanOrEqual">
      <formula>#REF!/#REF!*5%</formula>
    </cfRule>
  </conditionalFormatting>
  <conditionalFormatting sqref="H13 E13:F13">
    <cfRule type="cellIs" dxfId="4052" priority="1178" stopIfTrue="1" operator="lessThan">
      <formula>#REF!/#REF!*11.2%</formula>
    </cfRule>
    <cfRule type="cellIs" dxfId="4051" priority="1179" stopIfTrue="1" operator="between">
      <formula>#REF!/#REF!*11.25%</formula>
      <formula>#REF!/#REF!*20.03%</formula>
    </cfRule>
    <cfRule type="cellIs" dxfId="4050" priority="1180" stopIfTrue="1" operator="greaterThanOrEqual">
      <formula>#REF!/#REF!*13.5%</formula>
    </cfRule>
  </conditionalFormatting>
  <conditionalFormatting sqref="N13">
    <cfRule type="expression" dxfId="4049" priority="1181" stopIfTrue="1">
      <formula>F</formula>
    </cfRule>
    <cfRule type="expression" dxfId="4048" priority="1182" stopIfTrue="1">
      <formula>A</formula>
    </cfRule>
  </conditionalFormatting>
  <conditionalFormatting sqref="K13">
    <cfRule type="cellIs" dxfId="4047" priority="1157" stopIfTrue="1" operator="lessThan">
      <formula>#REF!/#REF!*60%</formula>
    </cfRule>
    <cfRule type="cellIs" dxfId="4046" priority="1158" stopIfTrue="1" operator="between">
      <formula>#REF!/#REF!*60%</formula>
      <formula>#REF!/#REF!*89%</formula>
    </cfRule>
    <cfRule type="cellIs" dxfId="4045" priority="1159" stopIfTrue="1" operator="greaterThanOrEqual">
      <formula>#REF!/#REF!*90%</formula>
    </cfRule>
  </conditionalFormatting>
  <conditionalFormatting sqref="K18">
    <cfRule type="cellIs" dxfId="4044" priority="1134" stopIfTrue="1" operator="lessThan">
      <formula>#REF!/#REF!*60%</formula>
    </cfRule>
    <cfRule type="cellIs" dxfId="4043" priority="1135" stopIfTrue="1" operator="between">
      <formula>#REF!/#REF!*60%</formula>
      <formula>#REF!/#REF!*89%</formula>
    </cfRule>
    <cfRule type="cellIs" dxfId="4042" priority="1136" stopIfTrue="1" operator="greaterThanOrEqual">
      <formula>#REF!/#REF!*90%</formula>
    </cfRule>
  </conditionalFormatting>
  <conditionalFormatting sqref="F18">
    <cfRule type="cellIs" dxfId="4041" priority="1137" stopIfTrue="1" operator="lessThan">
      <formula>$D$1/$D$1*50</formula>
    </cfRule>
    <cfRule type="cellIs" dxfId="4040" priority="1138" stopIfTrue="1" operator="between">
      <formula>$D$1/$D$1*50</formula>
      <formula>$D$1/$D$1*89</formula>
    </cfRule>
    <cfRule type="cellIs" dxfId="4039" priority="1139" stopIfTrue="1" operator="greaterThanOrEqual">
      <formula>$D$1/$D$1*90</formula>
    </cfRule>
  </conditionalFormatting>
  <conditionalFormatting sqref="E18">
    <cfRule type="cellIs" dxfId="4038" priority="1140" stopIfTrue="1" operator="lessThan">
      <formula>$E$1/$E$1*22.5%</formula>
    </cfRule>
    <cfRule type="cellIs" dxfId="4037" priority="1141" stopIfTrue="1" operator="between">
      <formula>$E$1/$E$1*22.5%</formula>
      <formula>$E$1/$E$1*40.5%</formula>
    </cfRule>
    <cfRule type="cellIs" dxfId="4036" priority="1142" stopIfTrue="1" operator="greaterThanOrEqual">
      <formula>$E$1/$E$1*40.5%</formula>
    </cfRule>
  </conditionalFormatting>
  <conditionalFormatting sqref="K18:M18">
    <cfRule type="cellIs" dxfId="4035" priority="1143" stopIfTrue="1" operator="lessThan">
      <formula>$K$1/$K$1*60%</formula>
    </cfRule>
    <cfRule type="cellIs" dxfId="4034" priority="1144" stopIfTrue="1" operator="between">
      <formula>$K$1/$K$1*60%</formula>
      <formula>$K$1/$K$1*89%</formula>
    </cfRule>
    <cfRule type="cellIs" dxfId="4033" priority="1145" stopIfTrue="1" operator="greaterThanOrEqual">
      <formula>$K$1/$K$1*90%</formula>
    </cfRule>
  </conditionalFormatting>
  <conditionalFormatting sqref="J18">
    <cfRule type="cellIs" dxfId="4032" priority="1146" stopIfTrue="1" operator="lessThan">
      <formula>#REF!/#REF!*50%</formula>
    </cfRule>
    <cfRule type="cellIs" dxfId="4031" priority="1147" stopIfTrue="1" operator="between">
      <formula>#REF!/#REF!*50%</formula>
      <formula>#REF!/#REF!*89.9%</formula>
    </cfRule>
    <cfRule type="cellIs" dxfId="4030" priority="1148" stopIfTrue="1" operator="greaterThanOrEqual">
      <formula>#REF!/#REF!*13.5%</formula>
    </cfRule>
  </conditionalFormatting>
  <conditionalFormatting sqref="G18">
    <cfRule type="cellIs" dxfId="4029" priority="1149" stopIfTrue="1" operator="lessThan">
      <formula>#REF!/#REF!*1%</formula>
    </cfRule>
    <cfRule type="cellIs" dxfId="4028" priority="1150" stopIfTrue="1" operator="between">
      <formula>#REF!/#REF!*1%</formula>
      <formula>#REF!/#REF!*4%</formula>
    </cfRule>
    <cfRule type="cellIs" dxfId="4027" priority="1151" stopIfTrue="1" operator="greaterThanOrEqual">
      <formula>#REF!/#REF!*5%</formula>
    </cfRule>
  </conditionalFormatting>
  <conditionalFormatting sqref="E18:F18">
    <cfRule type="cellIs" dxfId="4026" priority="1152" stopIfTrue="1" operator="lessThan">
      <formula>#REF!/#REF!*11.2%</formula>
    </cfRule>
    <cfRule type="cellIs" dxfId="4025" priority="1153" stopIfTrue="1" operator="between">
      <formula>#REF!/#REF!*11.25%</formula>
      <formula>#REF!/#REF!*20.03%</formula>
    </cfRule>
    <cfRule type="cellIs" dxfId="4024" priority="1154" stopIfTrue="1" operator="greaterThanOrEqual">
      <formula>#REF!/#REF!*13.5%</formula>
    </cfRule>
  </conditionalFormatting>
  <conditionalFormatting sqref="N18">
    <cfRule type="expression" dxfId="4023" priority="1155" stopIfTrue="1">
      <formula>F</formula>
    </cfRule>
    <cfRule type="expression" dxfId="4022" priority="1156" stopIfTrue="1">
      <formula>A</formula>
    </cfRule>
  </conditionalFormatting>
  <conditionalFormatting sqref="F18">
    <cfRule type="cellIs" dxfId="4021" priority="1131" stopIfTrue="1" operator="lessThan">
      <formula>#REF!/#REF!*11.2%</formula>
    </cfRule>
    <cfRule type="cellIs" dxfId="4020" priority="1132" stopIfTrue="1" operator="between">
      <formula>#REF!/#REF!*11.25%</formula>
      <formula>#REF!/#REF!*20.03%</formula>
    </cfRule>
    <cfRule type="cellIs" dxfId="4019" priority="1133" stopIfTrue="1" operator="greaterThanOrEqual">
      <formula>#REF!/#REF!*13.5%</formula>
    </cfRule>
  </conditionalFormatting>
  <conditionalFormatting sqref="D16:D17">
    <cfRule type="cellIs" dxfId="4018" priority="1111" stopIfTrue="1" operator="lessThan">
      <formula>$D$1/$D$1*50</formula>
    </cfRule>
    <cfRule type="cellIs" dxfId="4017" priority="1112" stopIfTrue="1" operator="between">
      <formula>$D$1/$D$1*50</formula>
      <formula>$D$1/$D$1*89</formula>
    </cfRule>
    <cfRule type="cellIs" dxfId="4016" priority="1113" stopIfTrue="1" operator="greaterThanOrEqual">
      <formula>$D$1/$D$1*90</formula>
    </cfRule>
  </conditionalFormatting>
  <conditionalFormatting sqref="G16:G17">
    <cfRule type="cellIs" dxfId="4015" priority="1114" stopIfTrue="1" operator="lessThan">
      <formula>$E$1/$E$1*22.5%</formula>
    </cfRule>
    <cfRule type="cellIs" dxfId="4014" priority="1115" stopIfTrue="1" operator="between">
      <formula>$E$1/$E$1*22.5%</formula>
      <formula>$E$1/$E$1*40.5%</formula>
    </cfRule>
    <cfRule type="cellIs" dxfId="4013" priority="1116" stopIfTrue="1" operator="greaterThanOrEqual">
      <formula>$E$1/$E$1*40.5%</formula>
    </cfRule>
  </conditionalFormatting>
  <conditionalFormatting sqref="K16:M17">
    <cfRule type="cellIs" dxfId="4012" priority="1117" stopIfTrue="1" operator="lessThan">
      <formula>$K$1/$K$1*60%</formula>
    </cfRule>
    <cfRule type="cellIs" dxfId="4011" priority="1118" stopIfTrue="1" operator="between">
      <formula>$K$1/$K$1*60%</formula>
      <formula>$K$1/$K$1*89%</formula>
    </cfRule>
    <cfRule type="cellIs" dxfId="4010" priority="1119" stopIfTrue="1" operator="greaterThanOrEqual">
      <formula>$K$1/$K$1*90%</formula>
    </cfRule>
  </conditionalFormatting>
  <conditionalFormatting sqref="J16:J17">
    <cfRule type="cellIs" dxfId="4009" priority="1120" stopIfTrue="1" operator="lessThan">
      <formula>#REF!/#REF!*50%</formula>
    </cfRule>
    <cfRule type="cellIs" dxfId="4008" priority="1121" stopIfTrue="1" operator="between">
      <formula>#REF!/#REF!*50%</formula>
      <formula>#REF!/#REF!*89.9%</formula>
    </cfRule>
    <cfRule type="cellIs" dxfId="4007" priority="1122" stopIfTrue="1" operator="greaterThanOrEqual">
      <formula>#REF!/#REF!*13.5%</formula>
    </cfRule>
  </conditionalFormatting>
  <conditionalFormatting sqref="G16:G17">
    <cfRule type="cellIs" dxfId="4006" priority="1123" stopIfTrue="1" operator="lessThan">
      <formula>#REF!/#REF!*1%</formula>
    </cfRule>
    <cfRule type="cellIs" dxfId="4005" priority="1124" stopIfTrue="1" operator="between">
      <formula>#REF!/#REF!*1%</formula>
      <formula>#REF!/#REF!*4%</formula>
    </cfRule>
    <cfRule type="cellIs" dxfId="4004" priority="1125" stopIfTrue="1" operator="greaterThanOrEqual">
      <formula>#REF!/#REF!*5%</formula>
    </cfRule>
  </conditionalFormatting>
  <conditionalFormatting sqref="E16:F17">
    <cfRule type="cellIs" dxfId="4003" priority="1126" stopIfTrue="1" operator="lessThan">
      <formula>#REF!/#REF!*11.2%</formula>
    </cfRule>
    <cfRule type="cellIs" dxfId="4002" priority="1127" stopIfTrue="1" operator="between">
      <formula>#REF!/#REF!*11.25%</formula>
      <formula>#REF!/#REF!*20.03%</formula>
    </cfRule>
    <cfRule type="cellIs" dxfId="4001" priority="1128" stopIfTrue="1" operator="greaterThanOrEqual">
      <formula>#REF!/#REF!*13.5%</formula>
    </cfRule>
  </conditionalFormatting>
  <conditionalFormatting sqref="N16:N17">
    <cfRule type="expression" dxfId="4000" priority="1129" stopIfTrue="1">
      <formula>F</formula>
    </cfRule>
    <cfRule type="expression" dxfId="3999" priority="1130" stopIfTrue="1">
      <formula>A</formula>
    </cfRule>
  </conditionalFormatting>
  <conditionalFormatting sqref="K16:K17">
    <cfRule type="cellIs" dxfId="3998" priority="1108" stopIfTrue="1" operator="lessThan">
      <formula>#REF!/#REF!*60%</formula>
    </cfRule>
    <cfRule type="cellIs" dxfId="3997" priority="1109" stopIfTrue="1" operator="between">
      <formula>#REF!/#REF!*60%</formula>
      <formula>#REF!/#REF!*89%</formula>
    </cfRule>
    <cfRule type="cellIs" dxfId="3996" priority="1110" stopIfTrue="1" operator="greaterThanOrEqual">
      <formula>#REF!/#REF!*90%</formula>
    </cfRule>
  </conditionalFormatting>
  <conditionalFormatting sqref="K16">
    <cfRule type="cellIs" dxfId="3995" priority="1105" stopIfTrue="1" operator="lessThan">
      <formula>#REF!/#REF!*60%</formula>
    </cfRule>
    <cfRule type="cellIs" dxfId="3994" priority="1106" stopIfTrue="1" operator="between">
      <formula>#REF!/#REF!*60%</formula>
      <formula>#REF!/#REF!*89%</formula>
    </cfRule>
    <cfRule type="cellIs" dxfId="3993" priority="1107" stopIfTrue="1" operator="greaterThanOrEqual">
      <formula>#REF!/#REF!*90%</formula>
    </cfRule>
  </conditionalFormatting>
  <conditionalFormatting sqref="F14:F15">
    <cfRule type="cellIs" dxfId="3992" priority="1082" stopIfTrue="1" operator="lessThan">
      <formula>$D$1/$D$1*50</formula>
    </cfRule>
    <cfRule type="cellIs" dxfId="3991" priority="1083" stopIfTrue="1" operator="between">
      <formula>$D$1/$D$1*50</formula>
      <formula>$D$1/$D$1*89</formula>
    </cfRule>
    <cfRule type="cellIs" dxfId="3990" priority="1084" stopIfTrue="1" operator="greaterThanOrEqual">
      <formula>$D$1/$D$1*90</formula>
    </cfRule>
  </conditionalFormatting>
  <conditionalFormatting sqref="E14:E15">
    <cfRule type="cellIs" dxfId="3989" priority="1085" stopIfTrue="1" operator="lessThan">
      <formula>$E$1/$E$1*22.5%</formula>
    </cfRule>
    <cfRule type="cellIs" dxfId="3988" priority="1086" stopIfTrue="1" operator="between">
      <formula>$E$1/$E$1*22.5%</formula>
      <formula>$E$1/$E$1*40.5%</formula>
    </cfRule>
    <cfRule type="cellIs" dxfId="3987" priority="1087" stopIfTrue="1" operator="greaterThanOrEqual">
      <formula>$E$1/$E$1*40.5%</formula>
    </cfRule>
  </conditionalFormatting>
  <conditionalFormatting sqref="H14:H18">
    <cfRule type="cellIs" dxfId="3986" priority="1088" stopIfTrue="1" operator="lessThan">
      <formula>$E$1/$E$1*1%</formula>
    </cfRule>
    <cfRule type="cellIs" dxfId="3985" priority="1089" stopIfTrue="1" operator="between">
      <formula>$E$1/$E$1*1%</formula>
      <formula>$E$1/$E$1*9%</formula>
    </cfRule>
    <cfRule type="cellIs" dxfId="3984" priority="1090" stopIfTrue="1" operator="greaterThanOrEqual">
      <formula>$E$1/$E$1*10%</formula>
    </cfRule>
  </conditionalFormatting>
  <conditionalFormatting sqref="K14:M15">
    <cfRule type="cellIs" dxfId="3983" priority="1091" stopIfTrue="1" operator="lessThan">
      <formula>$K$1/$K$1*60%</formula>
    </cfRule>
    <cfRule type="cellIs" dxfId="3982" priority="1092" stopIfTrue="1" operator="between">
      <formula>$K$1/$K$1*60%</formula>
      <formula>$K$1/$K$1*89%</formula>
    </cfRule>
    <cfRule type="cellIs" dxfId="3981" priority="1093" stopIfTrue="1" operator="greaterThanOrEqual">
      <formula>$K$1/$K$1*90%</formula>
    </cfRule>
  </conditionalFormatting>
  <conditionalFormatting sqref="J14:J15">
    <cfRule type="cellIs" dxfId="3980" priority="1094" stopIfTrue="1" operator="lessThan">
      <formula>#REF!/#REF!*50%</formula>
    </cfRule>
    <cfRule type="cellIs" dxfId="3979" priority="1095" stopIfTrue="1" operator="between">
      <formula>#REF!/#REF!*50%</formula>
      <formula>#REF!/#REF!*89.9%</formula>
    </cfRule>
    <cfRule type="cellIs" dxfId="3978" priority="1096" stopIfTrue="1" operator="greaterThanOrEqual">
      <formula>#REF!/#REF!*13.5%</formula>
    </cfRule>
  </conditionalFormatting>
  <conditionalFormatting sqref="G14:G15">
    <cfRule type="cellIs" dxfId="3977" priority="1097" stopIfTrue="1" operator="lessThan">
      <formula>#REF!/#REF!*1%</formula>
    </cfRule>
    <cfRule type="cellIs" dxfId="3976" priority="1098" stopIfTrue="1" operator="between">
      <formula>#REF!/#REF!*1%</formula>
      <formula>#REF!/#REF!*4%</formula>
    </cfRule>
    <cfRule type="cellIs" dxfId="3975" priority="1099" stopIfTrue="1" operator="greaterThanOrEqual">
      <formula>#REF!/#REF!*5%</formula>
    </cfRule>
  </conditionalFormatting>
  <conditionalFormatting sqref="E14:F15 H14:H18">
    <cfRule type="cellIs" dxfId="3974" priority="1100" stopIfTrue="1" operator="lessThan">
      <formula>#REF!/#REF!*11.2%</formula>
    </cfRule>
    <cfRule type="cellIs" dxfId="3973" priority="1101" stopIfTrue="1" operator="between">
      <formula>#REF!/#REF!*11.25%</formula>
      <formula>#REF!/#REF!*20.03%</formula>
    </cfRule>
    <cfRule type="cellIs" dxfId="3972" priority="1102" stopIfTrue="1" operator="greaterThanOrEqual">
      <formula>#REF!/#REF!*13.5%</formula>
    </cfRule>
  </conditionalFormatting>
  <conditionalFormatting sqref="N14:N15">
    <cfRule type="expression" dxfId="3971" priority="1103" stopIfTrue="1">
      <formula>F</formula>
    </cfRule>
    <cfRule type="expression" dxfId="3970" priority="1104" stopIfTrue="1">
      <formula>A</formula>
    </cfRule>
  </conditionalFormatting>
  <conditionalFormatting sqref="K14:K15">
    <cfRule type="cellIs" dxfId="3969" priority="1079" stopIfTrue="1" operator="lessThan">
      <formula>#REF!/#REF!*60%</formula>
    </cfRule>
    <cfRule type="cellIs" dxfId="3968" priority="1080" stopIfTrue="1" operator="between">
      <formula>#REF!/#REF!*60%</formula>
      <formula>#REF!/#REF!*89%</formula>
    </cfRule>
    <cfRule type="cellIs" dxfId="3967" priority="1081" stopIfTrue="1" operator="greaterThanOrEqual">
      <formula>#REF!/#REF!*90%</formula>
    </cfRule>
  </conditionalFormatting>
  <conditionalFormatting sqref="K25">
    <cfRule type="cellIs" dxfId="3966" priority="1056" stopIfTrue="1" operator="lessThan">
      <formula>#REF!/#REF!*60%</formula>
    </cfRule>
    <cfRule type="cellIs" dxfId="3965" priority="1057" stopIfTrue="1" operator="between">
      <formula>#REF!/#REF!*60%</formula>
      <formula>#REF!/#REF!*89%</formula>
    </cfRule>
    <cfRule type="cellIs" dxfId="3964" priority="1058" stopIfTrue="1" operator="greaterThanOrEqual">
      <formula>#REF!/#REF!*90%</formula>
    </cfRule>
  </conditionalFormatting>
  <conditionalFormatting sqref="F25">
    <cfRule type="cellIs" dxfId="3963" priority="1059" stopIfTrue="1" operator="lessThan">
      <formula>$D$1/$D$1*50</formula>
    </cfRule>
    <cfRule type="cellIs" dxfId="3962" priority="1060" stopIfTrue="1" operator="between">
      <formula>$D$1/$D$1*50</formula>
      <formula>$D$1/$D$1*89</formula>
    </cfRule>
    <cfRule type="cellIs" dxfId="3961" priority="1061" stopIfTrue="1" operator="greaterThanOrEqual">
      <formula>$D$1/$D$1*90</formula>
    </cfRule>
  </conditionalFormatting>
  <conditionalFormatting sqref="E25">
    <cfRule type="cellIs" dxfId="3960" priority="1062" stopIfTrue="1" operator="lessThan">
      <formula>$E$1/$E$1*22.5%</formula>
    </cfRule>
    <cfRule type="cellIs" dxfId="3959" priority="1063" stopIfTrue="1" operator="between">
      <formula>$E$1/$E$1*22.5%</formula>
      <formula>$E$1/$E$1*40.5%</formula>
    </cfRule>
    <cfRule type="cellIs" dxfId="3958" priority="1064" stopIfTrue="1" operator="greaterThanOrEqual">
      <formula>$E$1/$E$1*40.5%</formula>
    </cfRule>
  </conditionalFormatting>
  <conditionalFormatting sqref="K25:M25">
    <cfRule type="cellIs" dxfId="3957" priority="1065" stopIfTrue="1" operator="lessThan">
      <formula>$K$1/$K$1*60%</formula>
    </cfRule>
    <cfRule type="cellIs" dxfId="3956" priority="1066" stopIfTrue="1" operator="between">
      <formula>$K$1/$K$1*60%</formula>
      <formula>$K$1/$K$1*89%</formula>
    </cfRule>
    <cfRule type="cellIs" dxfId="3955" priority="1067" stopIfTrue="1" operator="greaterThanOrEqual">
      <formula>$K$1/$K$1*90%</formula>
    </cfRule>
  </conditionalFormatting>
  <conditionalFormatting sqref="J25">
    <cfRule type="cellIs" dxfId="3954" priority="1068" stopIfTrue="1" operator="lessThan">
      <formula>#REF!/#REF!*50%</formula>
    </cfRule>
    <cfRule type="cellIs" dxfId="3953" priority="1069" stopIfTrue="1" operator="between">
      <formula>#REF!/#REF!*50%</formula>
      <formula>#REF!/#REF!*89.9%</formula>
    </cfRule>
    <cfRule type="cellIs" dxfId="3952" priority="1070" stopIfTrue="1" operator="greaterThanOrEqual">
      <formula>#REF!/#REF!*13.5%</formula>
    </cfRule>
  </conditionalFormatting>
  <conditionalFormatting sqref="G25">
    <cfRule type="cellIs" dxfId="3951" priority="1071" stopIfTrue="1" operator="lessThan">
      <formula>#REF!/#REF!*1%</formula>
    </cfRule>
    <cfRule type="cellIs" dxfId="3950" priority="1072" stopIfTrue="1" operator="between">
      <formula>#REF!/#REF!*1%</formula>
      <formula>#REF!/#REF!*4%</formula>
    </cfRule>
    <cfRule type="cellIs" dxfId="3949" priority="1073" stopIfTrue="1" operator="greaterThanOrEqual">
      <formula>#REF!/#REF!*5%</formula>
    </cfRule>
  </conditionalFormatting>
  <conditionalFormatting sqref="E25:F25">
    <cfRule type="cellIs" dxfId="3948" priority="1074" stopIfTrue="1" operator="lessThan">
      <formula>#REF!/#REF!*11.2%</formula>
    </cfRule>
    <cfRule type="cellIs" dxfId="3947" priority="1075" stopIfTrue="1" operator="between">
      <formula>#REF!/#REF!*11.25%</formula>
      <formula>#REF!/#REF!*20.03%</formula>
    </cfRule>
    <cfRule type="cellIs" dxfId="3946" priority="1076" stopIfTrue="1" operator="greaterThanOrEqual">
      <formula>#REF!/#REF!*13.5%</formula>
    </cfRule>
  </conditionalFormatting>
  <conditionalFormatting sqref="N25">
    <cfRule type="expression" dxfId="3945" priority="1077" stopIfTrue="1">
      <formula>F</formula>
    </cfRule>
    <cfRule type="expression" dxfId="3944" priority="1078" stopIfTrue="1">
      <formula>A</formula>
    </cfRule>
  </conditionalFormatting>
  <conditionalFormatting sqref="F25">
    <cfRule type="cellIs" dxfId="3943" priority="1053" stopIfTrue="1" operator="lessThan">
      <formula>#REF!/#REF!*11.2%</formula>
    </cfRule>
    <cfRule type="cellIs" dxfId="3942" priority="1054" stopIfTrue="1" operator="between">
      <formula>#REF!/#REF!*11.25%</formula>
      <formula>#REF!/#REF!*20.03%</formula>
    </cfRule>
    <cfRule type="cellIs" dxfId="3941" priority="1055" stopIfTrue="1" operator="greaterThanOrEqual">
      <formula>#REF!/#REF!*13.5%</formula>
    </cfRule>
  </conditionalFormatting>
  <conditionalFormatting sqref="D23:D24">
    <cfRule type="cellIs" dxfId="3940" priority="1033" stopIfTrue="1" operator="lessThan">
      <formula>$D$1/$D$1*50</formula>
    </cfRule>
    <cfRule type="cellIs" dxfId="3939" priority="1034" stopIfTrue="1" operator="between">
      <formula>$D$1/$D$1*50</formula>
      <formula>$D$1/$D$1*89</formula>
    </cfRule>
    <cfRule type="cellIs" dxfId="3938" priority="1035" stopIfTrue="1" operator="greaterThanOrEqual">
      <formula>$D$1/$D$1*90</formula>
    </cfRule>
  </conditionalFormatting>
  <conditionalFormatting sqref="G23:G24">
    <cfRule type="cellIs" dxfId="3937" priority="1036" stopIfTrue="1" operator="lessThan">
      <formula>$E$1/$E$1*22.5%</formula>
    </cfRule>
    <cfRule type="cellIs" dxfId="3936" priority="1037" stopIfTrue="1" operator="between">
      <formula>$E$1/$E$1*22.5%</formula>
      <formula>$E$1/$E$1*40.5%</formula>
    </cfRule>
    <cfRule type="cellIs" dxfId="3935" priority="1038" stopIfTrue="1" operator="greaterThanOrEqual">
      <formula>$E$1/$E$1*40.5%</formula>
    </cfRule>
  </conditionalFormatting>
  <conditionalFormatting sqref="K23:M24">
    <cfRule type="cellIs" dxfId="3934" priority="1039" stopIfTrue="1" operator="lessThan">
      <formula>$K$1/$K$1*60%</formula>
    </cfRule>
    <cfRule type="cellIs" dxfId="3933" priority="1040" stopIfTrue="1" operator="between">
      <formula>$K$1/$K$1*60%</formula>
      <formula>$K$1/$K$1*89%</formula>
    </cfRule>
    <cfRule type="cellIs" dxfId="3932" priority="1041" stopIfTrue="1" operator="greaterThanOrEqual">
      <formula>$K$1/$K$1*90%</formula>
    </cfRule>
  </conditionalFormatting>
  <conditionalFormatting sqref="J23:J24">
    <cfRule type="cellIs" dxfId="3931" priority="1042" stopIfTrue="1" operator="lessThan">
      <formula>#REF!/#REF!*50%</formula>
    </cfRule>
    <cfRule type="cellIs" dxfId="3930" priority="1043" stopIfTrue="1" operator="between">
      <formula>#REF!/#REF!*50%</formula>
      <formula>#REF!/#REF!*89.9%</formula>
    </cfRule>
    <cfRule type="cellIs" dxfId="3929" priority="1044" stopIfTrue="1" operator="greaterThanOrEqual">
      <formula>#REF!/#REF!*13.5%</formula>
    </cfRule>
  </conditionalFormatting>
  <conditionalFormatting sqref="G23:G24">
    <cfRule type="cellIs" dxfId="3928" priority="1045" stopIfTrue="1" operator="lessThan">
      <formula>#REF!/#REF!*1%</formula>
    </cfRule>
    <cfRule type="cellIs" dxfId="3927" priority="1046" stopIfTrue="1" operator="between">
      <formula>#REF!/#REF!*1%</formula>
      <formula>#REF!/#REF!*4%</formula>
    </cfRule>
    <cfRule type="cellIs" dxfId="3926" priority="1047" stopIfTrue="1" operator="greaterThanOrEqual">
      <formula>#REF!/#REF!*5%</formula>
    </cfRule>
  </conditionalFormatting>
  <conditionalFormatting sqref="E23:F24">
    <cfRule type="cellIs" dxfId="3925" priority="1048" stopIfTrue="1" operator="lessThan">
      <formula>#REF!/#REF!*11.2%</formula>
    </cfRule>
    <cfRule type="cellIs" dxfId="3924" priority="1049" stopIfTrue="1" operator="between">
      <formula>#REF!/#REF!*11.25%</formula>
      <formula>#REF!/#REF!*20.03%</formula>
    </cfRule>
    <cfRule type="cellIs" dxfId="3923" priority="1050" stopIfTrue="1" operator="greaterThanOrEqual">
      <formula>#REF!/#REF!*13.5%</formula>
    </cfRule>
  </conditionalFormatting>
  <conditionalFormatting sqref="N23:N24">
    <cfRule type="expression" dxfId="3922" priority="1051" stopIfTrue="1">
      <formula>F</formula>
    </cfRule>
    <cfRule type="expression" dxfId="3921" priority="1052" stopIfTrue="1">
      <formula>A</formula>
    </cfRule>
  </conditionalFormatting>
  <conditionalFormatting sqref="K23:K24">
    <cfRule type="cellIs" dxfId="3920" priority="1030" stopIfTrue="1" operator="lessThan">
      <formula>#REF!/#REF!*60%</formula>
    </cfRule>
    <cfRule type="cellIs" dxfId="3919" priority="1031" stopIfTrue="1" operator="between">
      <formula>#REF!/#REF!*60%</formula>
      <formula>#REF!/#REF!*89%</formula>
    </cfRule>
    <cfRule type="cellIs" dxfId="3918" priority="1032" stopIfTrue="1" operator="greaterThanOrEqual">
      <formula>#REF!/#REF!*90%</formula>
    </cfRule>
  </conditionalFormatting>
  <conditionalFormatting sqref="K23">
    <cfRule type="cellIs" dxfId="3917" priority="1027" stopIfTrue="1" operator="lessThan">
      <formula>#REF!/#REF!*60%</formula>
    </cfRule>
    <cfRule type="cellIs" dxfId="3916" priority="1028" stopIfTrue="1" operator="between">
      <formula>#REF!/#REF!*60%</formula>
      <formula>#REF!/#REF!*89%</formula>
    </cfRule>
    <cfRule type="cellIs" dxfId="3915" priority="1029" stopIfTrue="1" operator="greaterThanOrEqual">
      <formula>#REF!/#REF!*90%</formula>
    </cfRule>
  </conditionalFormatting>
  <conditionalFormatting sqref="D22">
    <cfRule type="cellIs" dxfId="3914" priority="1004" stopIfTrue="1" operator="lessThan">
      <formula>$D$1/$D$1*50</formula>
    </cfRule>
    <cfRule type="cellIs" dxfId="3913" priority="1005" stopIfTrue="1" operator="between">
      <formula>$D$1/$D$1*50</formula>
      <formula>$D$1/$D$1*89</formula>
    </cfRule>
    <cfRule type="cellIs" dxfId="3912" priority="1006" stopIfTrue="1" operator="greaterThanOrEqual">
      <formula>$D$1/$D$1*90</formula>
    </cfRule>
  </conditionalFormatting>
  <conditionalFormatting sqref="G22">
    <cfRule type="cellIs" dxfId="3911" priority="1007" stopIfTrue="1" operator="lessThan">
      <formula>$E$1/$E$1*22.5%</formula>
    </cfRule>
    <cfRule type="cellIs" dxfId="3910" priority="1008" stopIfTrue="1" operator="between">
      <formula>$E$1/$E$1*22.5%</formula>
      <formula>$E$1/$E$1*40.5%</formula>
    </cfRule>
    <cfRule type="cellIs" dxfId="3909" priority="1009" stopIfTrue="1" operator="greaterThanOrEqual">
      <formula>$E$1/$E$1*40.5%</formula>
    </cfRule>
  </conditionalFormatting>
  <conditionalFormatting sqref="H22:H25">
    <cfRule type="cellIs" dxfId="3908" priority="1010" stopIfTrue="1" operator="lessThan">
      <formula>$E$1/$E$1*1%</formula>
    </cfRule>
    <cfRule type="cellIs" dxfId="3907" priority="1011" stopIfTrue="1" operator="between">
      <formula>$E$1/$E$1*1%</formula>
      <formula>$E$1/$E$1*9%</formula>
    </cfRule>
    <cfRule type="cellIs" dxfId="3906" priority="1012" stopIfTrue="1" operator="greaterThanOrEqual">
      <formula>$E$1/$E$1*10%</formula>
    </cfRule>
  </conditionalFormatting>
  <conditionalFormatting sqref="K22:M22">
    <cfRule type="cellIs" dxfId="3905" priority="1013" stopIfTrue="1" operator="lessThan">
      <formula>$K$1/$K$1*60%</formula>
    </cfRule>
    <cfRule type="cellIs" dxfId="3904" priority="1014" stopIfTrue="1" operator="between">
      <formula>$K$1/$K$1*60%</formula>
      <formula>$K$1/$K$1*89%</formula>
    </cfRule>
    <cfRule type="cellIs" dxfId="3903" priority="1015" stopIfTrue="1" operator="greaterThanOrEqual">
      <formula>$K$1/$K$1*90%</formula>
    </cfRule>
  </conditionalFormatting>
  <conditionalFormatting sqref="J22">
    <cfRule type="cellIs" dxfId="3902" priority="1016" stopIfTrue="1" operator="lessThan">
      <formula>#REF!/#REF!*50%</formula>
    </cfRule>
    <cfRule type="cellIs" dxfId="3901" priority="1017" stopIfTrue="1" operator="between">
      <formula>#REF!/#REF!*50%</formula>
      <formula>#REF!/#REF!*89.9%</formula>
    </cfRule>
    <cfRule type="cellIs" dxfId="3900" priority="1018" stopIfTrue="1" operator="greaterThanOrEqual">
      <formula>#REF!/#REF!*13.5%</formula>
    </cfRule>
  </conditionalFormatting>
  <conditionalFormatting sqref="G22">
    <cfRule type="cellIs" dxfId="3899" priority="1019" stopIfTrue="1" operator="lessThan">
      <formula>#REF!/#REF!*1%</formula>
    </cfRule>
    <cfRule type="cellIs" dxfId="3898" priority="1020" stopIfTrue="1" operator="between">
      <formula>#REF!/#REF!*1%</formula>
      <formula>#REF!/#REF!*4%</formula>
    </cfRule>
    <cfRule type="cellIs" dxfId="3897" priority="1021" stopIfTrue="1" operator="greaterThanOrEqual">
      <formula>#REF!/#REF!*5%</formula>
    </cfRule>
  </conditionalFormatting>
  <conditionalFormatting sqref="H22:H25 E22:F22">
    <cfRule type="cellIs" dxfId="3896" priority="1022" stopIfTrue="1" operator="lessThan">
      <formula>#REF!/#REF!*11.2%</formula>
    </cfRule>
    <cfRule type="cellIs" dxfId="3895" priority="1023" stopIfTrue="1" operator="between">
      <formula>#REF!/#REF!*11.25%</formula>
      <formula>#REF!/#REF!*20.03%</formula>
    </cfRule>
    <cfRule type="cellIs" dxfId="3894" priority="1024" stopIfTrue="1" operator="greaterThanOrEqual">
      <formula>#REF!/#REF!*13.5%</formula>
    </cfRule>
  </conditionalFormatting>
  <conditionalFormatting sqref="N22">
    <cfRule type="expression" dxfId="3893" priority="1025" stopIfTrue="1">
      <formula>F</formula>
    </cfRule>
    <cfRule type="expression" dxfId="3892" priority="1026" stopIfTrue="1">
      <formula>A</formula>
    </cfRule>
  </conditionalFormatting>
  <conditionalFormatting sqref="K22">
    <cfRule type="cellIs" dxfId="3891" priority="1001" stopIfTrue="1" operator="lessThan">
      <formula>#REF!/#REF!*60%</formula>
    </cfRule>
    <cfRule type="cellIs" dxfId="3890" priority="1002" stopIfTrue="1" operator="between">
      <formula>#REF!/#REF!*60%</formula>
      <formula>#REF!/#REF!*89%</formula>
    </cfRule>
    <cfRule type="cellIs" dxfId="3889" priority="1003" stopIfTrue="1" operator="greaterThanOrEqual">
      <formula>#REF!/#REF!*90%</formula>
    </cfRule>
  </conditionalFormatting>
  <conditionalFormatting sqref="F81">
    <cfRule type="cellIs" dxfId="3888" priority="978" stopIfTrue="1" operator="lessThan">
      <formula>$D$1/$D$1*50</formula>
    </cfRule>
    <cfRule type="cellIs" dxfId="3887" priority="979" stopIfTrue="1" operator="between">
      <formula>$D$1/$D$1*50</formula>
      <formula>$D$1/$D$1*89</formula>
    </cfRule>
    <cfRule type="cellIs" dxfId="3886" priority="980" stopIfTrue="1" operator="greaterThanOrEqual">
      <formula>$D$1/$D$1*90</formula>
    </cfRule>
  </conditionalFormatting>
  <conditionalFormatting sqref="G81">
    <cfRule type="cellIs" dxfId="3885" priority="981" stopIfTrue="1" operator="lessThan">
      <formula>$E$1/$E$1*22.5%</formula>
    </cfRule>
    <cfRule type="cellIs" dxfId="3884" priority="982" stopIfTrue="1" operator="between">
      <formula>$E$1/$E$1*22.5%</formula>
      <formula>$E$1/$E$1*40.5%</formula>
    </cfRule>
    <cfRule type="cellIs" dxfId="3883" priority="983" stopIfTrue="1" operator="greaterThanOrEqual">
      <formula>$E$1/$E$1*40.5%</formula>
    </cfRule>
  </conditionalFormatting>
  <conditionalFormatting sqref="H81">
    <cfRule type="cellIs" dxfId="3882" priority="984" stopIfTrue="1" operator="lessThan">
      <formula>$E$1/$E$1*1%</formula>
    </cfRule>
    <cfRule type="cellIs" dxfId="3881" priority="985" stopIfTrue="1" operator="between">
      <formula>$E$1/$E$1*1%</formula>
      <formula>$E$1/$E$1*9%</formula>
    </cfRule>
    <cfRule type="cellIs" dxfId="3880" priority="986" stopIfTrue="1" operator="greaterThanOrEqual">
      <formula>$E$1/$E$1*10%</formula>
    </cfRule>
  </conditionalFormatting>
  <conditionalFormatting sqref="K81:M81">
    <cfRule type="cellIs" dxfId="3879" priority="987" stopIfTrue="1" operator="lessThan">
      <formula>$K$1/$K$1*60%</formula>
    </cfRule>
    <cfRule type="cellIs" dxfId="3878" priority="988" stopIfTrue="1" operator="between">
      <formula>$K$1/$K$1*60%</formula>
      <formula>$K$1/$K$1*89%</formula>
    </cfRule>
    <cfRule type="cellIs" dxfId="3877" priority="989" stopIfTrue="1" operator="greaterThanOrEqual">
      <formula>$K$1/$K$1*90%</formula>
    </cfRule>
  </conditionalFormatting>
  <conditionalFormatting sqref="J81">
    <cfRule type="cellIs" dxfId="3876" priority="990" stopIfTrue="1" operator="lessThan">
      <formula>#REF!/#REF!*50%</formula>
    </cfRule>
    <cfRule type="cellIs" dxfId="3875" priority="991" stopIfTrue="1" operator="between">
      <formula>#REF!/#REF!*50%</formula>
      <formula>#REF!/#REF!*89.9%</formula>
    </cfRule>
    <cfRule type="cellIs" dxfId="3874" priority="992" stopIfTrue="1" operator="greaterThanOrEqual">
      <formula>#REF!/#REF!*13.5%</formula>
    </cfRule>
  </conditionalFormatting>
  <conditionalFormatting sqref="G81">
    <cfRule type="cellIs" dxfId="3873" priority="993" stopIfTrue="1" operator="lessThan">
      <formula>#REF!/#REF!*1%</formula>
    </cfRule>
    <cfRule type="cellIs" dxfId="3872" priority="994" stopIfTrue="1" operator="between">
      <formula>#REF!/#REF!*1%</formula>
      <formula>#REF!/#REF!*4%</formula>
    </cfRule>
    <cfRule type="cellIs" dxfId="3871" priority="995" stopIfTrue="1" operator="greaterThanOrEqual">
      <formula>#REF!/#REF!*5%</formula>
    </cfRule>
  </conditionalFormatting>
  <conditionalFormatting sqref="E81:F81 H81">
    <cfRule type="cellIs" dxfId="3870" priority="996" stopIfTrue="1" operator="lessThan">
      <formula>#REF!/#REF!*11.2%</formula>
    </cfRule>
    <cfRule type="cellIs" dxfId="3869" priority="997" stopIfTrue="1" operator="between">
      <formula>#REF!/#REF!*11.25%</formula>
      <formula>#REF!/#REF!*20.03%</formula>
    </cfRule>
    <cfRule type="cellIs" dxfId="3868" priority="998" stopIfTrue="1" operator="greaterThanOrEqual">
      <formula>#REF!/#REF!*13.5%</formula>
    </cfRule>
  </conditionalFormatting>
  <conditionalFormatting sqref="N81">
    <cfRule type="expression" dxfId="3867" priority="999" stopIfTrue="1">
      <formula>F</formula>
    </cfRule>
    <cfRule type="expression" dxfId="3866" priority="1000" stopIfTrue="1">
      <formula>A</formula>
    </cfRule>
  </conditionalFormatting>
  <conditionalFormatting sqref="K81">
    <cfRule type="cellIs" dxfId="3865" priority="975" stopIfTrue="1" operator="lessThan">
      <formula>#REF!/#REF!*60%</formula>
    </cfRule>
    <cfRule type="cellIs" dxfId="3864" priority="976" stopIfTrue="1" operator="between">
      <formula>#REF!/#REF!*60%</formula>
      <formula>#REF!/#REF!*89%</formula>
    </cfRule>
    <cfRule type="cellIs" dxfId="3863" priority="977" stopIfTrue="1" operator="greaterThanOrEqual">
      <formula>#REF!/#REF!*90%</formula>
    </cfRule>
  </conditionalFormatting>
  <conditionalFormatting sqref="F89">
    <cfRule type="cellIs" dxfId="3862" priority="894" stopIfTrue="1" operator="lessThan">
      <formula>$D$1/$D$1*50</formula>
    </cfRule>
    <cfRule type="cellIs" dxfId="3861" priority="895" stopIfTrue="1" operator="between">
      <formula>$D$1/$D$1*50</formula>
      <formula>$D$1/$D$1*89</formula>
    </cfRule>
    <cfRule type="cellIs" dxfId="3860" priority="896" stopIfTrue="1" operator="greaterThanOrEqual">
      <formula>$D$1/$D$1*90</formula>
    </cfRule>
  </conditionalFormatting>
  <conditionalFormatting sqref="E89">
    <cfRule type="cellIs" dxfId="3859" priority="897" stopIfTrue="1" operator="lessThan">
      <formula>$E$1/$E$1*22.5%</formula>
    </cfRule>
    <cfRule type="cellIs" dxfId="3858" priority="898" stopIfTrue="1" operator="between">
      <formula>$E$1/$E$1*22.5%</formula>
      <formula>$E$1/$E$1*40.5%</formula>
    </cfRule>
    <cfRule type="cellIs" dxfId="3857" priority="899" stopIfTrue="1" operator="greaterThanOrEqual">
      <formula>$E$1/$E$1*40.5%</formula>
    </cfRule>
  </conditionalFormatting>
  <conditionalFormatting sqref="H89">
    <cfRule type="cellIs" dxfId="3856" priority="900" stopIfTrue="1" operator="lessThan">
      <formula>$E$1/$E$1*1%</formula>
    </cfRule>
    <cfRule type="cellIs" dxfId="3855" priority="901" stopIfTrue="1" operator="between">
      <formula>$E$1/$E$1*1%</formula>
      <formula>$E$1/$E$1*9%</formula>
    </cfRule>
    <cfRule type="cellIs" dxfId="3854" priority="902" stopIfTrue="1" operator="greaterThanOrEqual">
      <formula>$E$1/$E$1*10%</formula>
    </cfRule>
  </conditionalFormatting>
  <conditionalFormatting sqref="K89:M89">
    <cfRule type="cellIs" dxfId="3853" priority="903" stopIfTrue="1" operator="lessThan">
      <formula>$K$1/$K$1*60%</formula>
    </cfRule>
    <cfRule type="cellIs" dxfId="3852" priority="904" stopIfTrue="1" operator="between">
      <formula>$K$1/$K$1*60%</formula>
      <formula>$K$1/$K$1*89%</formula>
    </cfRule>
    <cfRule type="cellIs" dxfId="3851" priority="905" stopIfTrue="1" operator="greaterThanOrEqual">
      <formula>$K$1/$K$1*90%</formula>
    </cfRule>
  </conditionalFormatting>
  <conditionalFormatting sqref="J89">
    <cfRule type="cellIs" dxfId="3850" priority="906" stopIfTrue="1" operator="lessThan">
      <formula>#REF!/#REF!*50%</formula>
    </cfRule>
    <cfRule type="cellIs" dxfId="3849" priority="907" stopIfTrue="1" operator="between">
      <formula>#REF!/#REF!*50%</formula>
      <formula>#REF!/#REF!*89.9%</formula>
    </cfRule>
    <cfRule type="cellIs" dxfId="3848" priority="908" stopIfTrue="1" operator="greaterThanOrEqual">
      <formula>#REF!/#REF!*13.5%</formula>
    </cfRule>
  </conditionalFormatting>
  <conditionalFormatting sqref="G89">
    <cfRule type="cellIs" dxfId="3847" priority="909" stopIfTrue="1" operator="lessThan">
      <formula>#REF!/#REF!*1%</formula>
    </cfRule>
    <cfRule type="cellIs" dxfId="3846" priority="910" stopIfTrue="1" operator="between">
      <formula>#REF!/#REF!*1%</formula>
      <formula>#REF!/#REF!*4%</formula>
    </cfRule>
    <cfRule type="cellIs" dxfId="3845" priority="911" stopIfTrue="1" operator="greaterThanOrEqual">
      <formula>#REF!/#REF!*5%</formula>
    </cfRule>
  </conditionalFormatting>
  <conditionalFormatting sqref="H89 E89:F89">
    <cfRule type="cellIs" dxfId="3844" priority="912" stopIfTrue="1" operator="lessThan">
      <formula>#REF!/#REF!*11.2%</formula>
    </cfRule>
    <cfRule type="cellIs" dxfId="3843" priority="913" stopIfTrue="1" operator="between">
      <formula>#REF!/#REF!*11.25%</formula>
      <formula>#REF!/#REF!*20.03%</formula>
    </cfRule>
    <cfRule type="cellIs" dxfId="3842" priority="914" stopIfTrue="1" operator="greaterThanOrEqual">
      <formula>#REF!/#REF!*13.5%</formula>
    </cfRule>
  </conditionalFormatting>
  <conditionalFormatting sqref="N89">
    <cfRule type="expression" dxfId="3841" priority="915" stopIfTrue="1">
      <formula>F</formula>
    </cfRule>
    <cfRule type="expression" dxfId="3840" priority="916" stopIfTrue="1">
      <formula>A</formula>
    </cfRule>
  </conditionalFormatting>
  <conditionalFormatting sqref="D82:D86">
    <cfRule type="cellIs" dxfId="3839" priority="952" stopIfTrue="1" operator="lessThan">
      <formula>$D$1/$D$1*50</formula>
    </cfRule>
    <cfRule type="cellIs" dxfId="3838" priority="953" stopIfTrue="1" operator="between">
      <formula>$D$1/$D$1*50</formula>
      <formula>$D$1/$D$1*89</formula>
    </cfRule>
    <cfRule type="cellIs" dxfId="3837" priority="954" stopIfTrue="1" operator="greaterThanOrEqual">
      <formula>$D$1/$D$1*90</formula>
    </cfRule>
  </conditionalFormatting>
  <conditionalFormatting sqref="E82:E86">
    <cfRule type="cellIs" dxfId="3836" priority="955" stopIfTrue="1" operator="lessThan">
      <formula>$E$1/$E$1*22.5%</formula>
    </cfRule>
    <cfRule type="cellIs" dxfId="3835" priority="956" stopIfTrue="1" operator="between">
      <formula>$E$1/$E$1*22.5%</formula>
      <formula>$E$1/$E$1*40.5%</formula>
    </cfRule>
    <cfRule type="cellIs" dxfId="3834" priority="957" stopIfTrue="1" operator="greaterThanOrEqual">
      <formula>$E$1/$E$1*40.5%</formula>
    </cfRule>
  </conditionalFormatting>
  <conditionalFormatting sqref="H82:H86">
    <cfRule type="cellIs" dxfId="3833" priority="958" stopIfTrue="1" operator="lessThan">
      <formula>$E$1/$E$1*1%</formula>
    </cfRule>
    <cfRule type="cellIs" dxfId="3832" priority="959" stopIfTrue="1" operator="between">
      <formula>$E$1/$E$1*1%</formula>
      <formula>$E$1/$E$1*9%</formula>
    </cfRule>
    <cfRule type="cellIs" dxfId="3831" priority="960" stopIfTrue="1" operator="greaterThanOrEqual">
      <formula>$E$1/$E$1*10%</formula>
    </cfRule>
  </conditionalFormatting>
  <conditionalFormatting sqref="K82:M86">
    <cfRule type="cellIs" dxfId="3830" priority="961" stopIfTrue="1" operator="lessThan">
      <formula>$K$1/$K$1*60%</formula>
    </cfRule>
    <cfRule type="cellIs" dxfId="3829" priority="962" stopIfTrue="1" operator="between">
      <formula>$K$1/$K$1*60%</formula>
      <formula>$K$1/$K$1*89%</formula>
    </cfRule>
    <cfRule type="cellIs" dxfId="3828" priority="963" stopIfTrue="1" operator="greaterThanOrEqual">
      <formula>$K$1/$K$1*90%</formula>
    </cfRule>
  </conditionalFormatting>
  <conditionalFormatting sqref="J82:J86">
    <cfRule type="cellIs" dxfId="3827" priority="964" stopIfTrue="1" operator="lessThan">
      <formula>#REF!/#REF!*50%</formula>
    </cfRule>
    <cfRule type="cellIs" dxfId="3826" priority="965" stopIfTrue="1" operator="between">
      <formula>#REF!/#REF!*50%</formula>
      <formula>#REF!/#REF!*89.9%</formula>
    </cfRule>
    <cfRule type="cellIs" dxfId="3825" priority="966" stopIfTrue="1" operator="greaterThanOrEqual">
      <formula>#REF!/#REF!*13.5%</formula>
    </cfRule>
  </conditionalFormatting>
  <conditionalFormatting sqref="G82:G86">
    <cfRule type="cellIs" dxfId="3824" priority="967" stopIfTrue="1" operator="lessThan">
      <formula>#REF!/#REF!*1%</formula>
    </cfRule>
    <cfRule type="cellIs" dxfId="3823" priority="968" stopIfTrue="1" operator="between">
      <formula>#REF!/#REF!*1%</formula>
      <formula>#REF!/#REF!*4%</formula>
    </cfRule>
    <cfRule type="cellIs" dxfId="3822" priority="969" stopIfTrue="1" operator="greaterThanOrEqual">
      <formula>#REF!/#REF!*5%</formula>
    </cfRule>
  </conditionalFormatting>
  <conditionalFormatting sqref="H82:H86 E82:F86">
    <cfRule type="cellIs" dxfId="3821" priority="970" stopIfTrue="1" operator="lessThan">
      <formula>#REF!/#REF!*11.2%</formula>
    </cfRule>
    <cfRule type="cellIs" dxfId="3820" priority="971" stopIfTrue="1" operator="between">
      <formula>#REF!/#REF!*11.25%</formula>
      <formula>#REF!/#REF!*20.03%</formula>
    </cfRule>
    <cfRule type="cellIs" dxfId="3819" priority="972" stopIfTrue="1" operator="greaterThanOrEqual">
      <formula>#REF!/#REF!*13.5%</formula>
    </cfRule>
  </conditionalFormatting>
  <conditionalFormatting sqref="N82:N86">
    <cfRule type="expression" dxfId="3818" priority="973" stopIfTrue="1">
      <formula>F</formula>
    </cfRule>
    <cfRule type="expression" dxfId="3817" priority="974" stopIfTrue="1">
      <formula>A</formula>
    </cfRule>
  </conditionalFormatting>
  <conditionalFormatting sqref="F83">
    <cfRule type="cellIs" dxfId="3816" priority="949" stopIfTrue="1" operator="lessThan">
      <formula>#REF!/#REF!*11.2%</formula>
    </cfRule>
    <cfRule type="cellIs" dxfId="3815" priority="950" stopIfTrue="1" operator="between">
      <formula>#REF!/#REF!*11.25%</formula>
      <formula>#REF!/#REF!*20.03%</formula>
    </cfRule>
    <cfRule type="cellIs" dxfId="3814" priority="951" stopIfTrue="1" operator="greaterThanOrEqual">
      <formula>#REF!/#REF!*13.5%</formula>
    </cfRule>
  </conditionalFormatting>
  <conditionalFormatting sqref="K82 K84:K86">
    <cfRule type="cellIs" dxfId="3813" priority="946" stopIfTrue="1" operator="lessThan">
      <formula>#REF!/#REF!*60%</formula>
    </cfRule>
    <cfRule type="cellIs" dxfId="3812" priority="947" stopIfTrue="1" operator="between">
      <formula>#REF!/#REF!*60%</formula>
      <formula>#REF!/#REF!*89%</formula>
    </cfRule>
    <cfRule type="cellIs" dxfId="3811" priority="948" stopIfTrue="1" operator="greaterThanOrEqual">
      <formula>#REF!/#REF!*90%</formula>
    </cfRule>
  </conditionalFormatting>
  <conditionalFormatting sqref="F90">
    <cfRule type="cellIs" dxfId="3810" priority="923" stopIfTrue="1" operator="lessThan">
      <formula>$D$1/$D$1*50</formula>
    </cfRule>
    <cfRule type="cellIs" dxfId="3809" priority="924" stopIfTrue="1" operator="between">
      <formula>$D$1/$D$1*50</formula>
      <formula>$D$1/$D$1*89</formula>
    </cfRule>
    <cfRule type="cellIs" dxfId="3808" priority="925" stopIfTrue="1" operator="greaterThanOrEqual">
      <formula>$D$1/$D$1*90</formula>
    </cfRule>
  </conditionalFormatting>
  <conditionalFormatting sqref="E90">
    <cfRule type="cellIs" dxfId="3807" priority="926" stopIfTrue="1" operator="lessThan">
      <formula>$E$1/$E$1*22.5%</formula>
    </cfRule>
    <cfRule type="cellIs" dxfId="3806" priority="927" stopIfTrue="1" operator="between">
      <formula>$E$1/$E$1*22.5%</formula>
      <formula>$E$1/$E$1*40.5%</formula>
    </cfRule>
    <cfRule type="cellIs" dxfId="3805" priority="928" stopIfTrue="1" operator="greaterThanOrEqual">
      <formula>$E$1/$E$1*40.5%</formula>
    </cfRule>
  </conditionalFormatting>
  <conditionalFormatting sqref="H90">
    <cfRule type="cellIs" dxfId="3804" priority="929" stopIfTrue="1" operator="lessThan">
      <formula>$E$1/$E$1*1%</formula>
    </cfRule>
    <cfRule type="cellIs" dxfId="3803" priority="930" stopIfTrue="1" operator="between">
      <formula>$E$1/$E$1*1%</formula>
      <formula>$E$1/$E$1*9%</formula>
    </cfRule>
    <cfRule type="cellIs" dxfId="3802" priority="931" stopIfTrue="1" operator="greaterThanOrEqual">
      <formula>$E$1/$E$1*10%</formula>
    </cfRule>
  </conditionalFormatting>
  <conditionalFormatting sqref="K90:M90">
    <cfRule type="cellIs" dxfId="3801" priority="932" stopIfTrue="1" operator="lessThan">
      <formula>$K$1/$K$1*60%</formula>
    </cfRule>
    <cfRule type="cellIs" dxfId="3800" priority="933" stopIfTrue="1" operator="between">
      <formula>$K$1/$K$1*60%</formula>
      <formula>$K$1/$K$1*89%</formula>
    </cfRule>
    <cfRule type="cellIs" dxfId="3799" priority="934" stopIfTrue="1" operator="greaterThanOrEqual">
      <formula>$K$1/$K$1*90%</formula>
    </cfRule>
  </conditionalFormatting>
  <conditionalFormatting sqref="J90">
    <cfRule type="cellIs" dxfId="3798" priority="935" stopIfTrue="1" operator="lessThan">
      <formula>#REF!/#REF!*50%</formula>
    </cfRule>
    <cfRule type="cellIs" dxfId="3797" priority="936" stopIfTrue="1" operator="between">
      <formula>#REF!/#REF!*50%</formula>
      <formula>#REF!/#REF!*89.9%</formula>
    </cfRule>
    <cfRule type="cellIs" dxfId="3796" priority="937" stopIfTrue="1" operator="greaterThanOrEqual">
      <formula>#REF!/#REF!*13.5%</formula>
    </cfRule>
  </conditionalFormatting>
  <conditionalFormatting sqref="G90">
    <cfRule type="cellIs" dxfId="3795" priority="938" stopIfTrue="1" operator="lessThan">
      <formula>#REF!/#REF!*1%</formula>
    </cfRule>
    <cfRule type="cellIs" dxfId="3794" priority="939" stopIfTrue="1" operator="between">
      <formula>#REF!/#REF!*1%</formula>
      <formula>#REF!/#REF!*4%</formula>
    </cfRule>
    <cfRule type="cellIs" dxfId="3793" priority="940" stopIfTrue="1" operator="greaterThanOrEqual">
      <formula>#REF!/#REF!*5%</formula>
    </cfRule>
  </conditionalFormatting>
  <conditionalFormatting sqref="H90 E90:F90">
    <cfRule type="cellIs" dxfId="3792" priority="941" stopIfTrue="1" operator="lessThan">
      <formula>#REF!/#REF!*11.2%</formula>
    </cfRule>
    <cfRule type="cellIs" dxfId="3791" priority="942" stopIfTrue="1" operator="between">
      <formula>#REF!/#REF!*11.25%</formula>
      <formula>#REF!/#REF!*20.03%</formula>
    </cfRule>
    <cfRule type="cellIs" dxfId="3790" priority="943" stopIfTrue="1" operator="greaterThanOrEqual">
      <formula>#REF!/#REF!*13.5%</formula>
    </cfRule>
  </conditionalFormatting>
  <conditionalFormatting sqref="N90">
    <cfRule type="expression" dxfId="3789" priority="944" stopIfTrue="1">
      <formula>F</formula>
    </cfRule>
    <cfRule type="expression" dxfId="3788" priority="945" stopIfTrue="1">
      <formula>A</formula>
    </cfRule>
  </conditionalFormatting>
  <conditionalFormatting sqref="K90">
    <cfRule type="cellIs" dxfId="3787" priority="920" stopIfTrue="1" operator="lessThan">
      <formula>#REF!/#REF!*60%</formula>
    </cfRule>
    <cfRule type="cellIs" dxfId="3786" priority="921" stopIfTrue="1" operator="between">
      <formula>#REF!/#REF!*60%</formula>
      <formula>#REF!/#REF!*89%</formula>
    </cfRule>
    <cfRule type="cellIs" dxfId="3785" priority="922" stopIfTrue="1" operator="greaterThanOrEqual">
      <formula>#REF!/#REF!*90%</formula>
    </cfRule>
  </conditionalFormatting>
  <conditionalFormatting sqref="F82">
    <cfRule type="cellIs" dxfId="3784" priority="917" stopIfTrue="1" operator="lessThan">
      <formula>#REF!/#REF!*11.2%</formula>
    </cfRule>
    <cfRule type="cellIs" dxfId="3783" priority="918" stopIfTrue="1" operator="between">
      <formula>#REF!/#REF!*11.25%</formula>
      <formula>#REF!/#REF!*20.03%</formula>
    </cfRule>
    <cfRule type="cellIs" dxfId="3782" priority="919" stopIfTrue="1" operator="greaterThanOrEqual">
      <formula>#REF!/#REF!*13.5%</formula>
    </cfRule>
  </conditionalFormatting>
  <conditionalFormatting sqref="K89">
    <cfRule type="cellIs" dxfId="3781" priority="891" stopIfTrue="1" operator="lessThan">
      <formula>#REF!/#REF!*60%</formula>
    </cfRule>
    <cfRule type="cellIs" dxfId="3780" priority="892" stopIfTrue="1" operator="between">
      <formula>#REF!/#REF!*60%</formula>
      <formula>#REF!/#REF!*89%</formula>
    </cfRule>
    <cfRule type="cellIs" dxfId="3779" priority="893" stopIfTrue="1" operator="greaterThanOrEqual">
      <formula>#REF!/#REF!*90%</formula>
    </cfRule>
  </conditionalFormatting>
  <conditionalFormatting sqref="D90">
    <cfRule type="cellIs" dxfId="3778" priority="888" stopIfTrue="1" operator="lessThan">
      <formula>$D$1/$D$1*50</formula>
    </cfRule>
    <cfRule type="cellIs" dxfId="3777" priority="889" stopIfTrue="1" operator="between">
      <formula>$D$1/$D$1*50</formula>
      <formula>$D$1/$D$1*89</formula>
    </cfRule>
    <cfRule type="cellIs" dxfId="3776" priority="890" stopIfTrue="1" operator="greaterThanOrEqual">
      <formula>$D$1/$D$1*90</formula>
    </cfRule>
  </conditionalFormatting>
  <conditionalFormatting sqref="K83">
    <cfRule type="cellIs" dxfId="3775" priority="885" stopIfTrue="1" operator="lessThan">
      <formula>#REF!/#REF!*60%</formula>
    </cfRule>
    <cfRule type="cellIs" dxfId="3774" priority="886" stopIfTrue="1" operator="between">
      <formula>#REF!/#REF!*60%</formula>
      <formula>#REF!/#REF!*89%</formula>
    </cfRule>
    <cfRule type="cellIs" dxfId="3773" priority="887" stopIfTrue="1" operator="greaterThanOrEqual">
      <formula>#REF!/#REF!*90%</formula>
    </cfRule>
  </conditionalFormatting>
  <conditionalFormatting sqref="F87">
    <cfRule type="cellIs" dxfId="3772" priority="833" stopIfTrue="1" operator="lessThan">
      <formula>$D$1/$D$1*50</formula>
    </cfRule>
    <cfRule type="cellIs" dxfId="3771" priority="834" stopIfTrue="1" operator="between">
      <formula>$D$1/$D$1*50</formula>
      <formula>$D$1/$D$1*89</formula>
    </cfRule>
    <cfRule type="cellIs" dxfId="3770" priority="835" stopIfTrue="1" operator="greaterThanOrEqual">
      <formula>$D$1/$D$1*90</formula>
    </cfRule>
  </conditionalFormatting>
  <conditionalFormatting sqref="E87">
    <cfRule type="cellIs" dxfId="3769" priority="836" stopIfTrue="1" operator="lessThan">
      <formula>$E$1/$E$1*22.5%</formula>
    </cfRule>
    <cfRule type="cellIs" dxfId="3768" priority="837" stopIfTrue="1" operator="between">
      <formula>$E$1/$E$1*22.5%</formula>
      <formula>$E$1/$E$1*40.5%</formula>
    </cfRule>
    <cfRule type="cellIs" dxfId="3767" priority="838" stopIfTrue="1" operator="greaterThanOrEqual">
      <formula>$E$1/$E$1*40.5%</formula>
    </cfRule>
  </conditionalFormatting>
  <conditionalFormatting sqref="H87">
    <cfRule type="cellIs" dxfId="3766" priority="839" stopIfTrue="1" operator="lessThan">
      <formula>$E$1/$E$1*1%</formula>
    </cfRule>
    <cfRule type="cellIs" dxfId="3765" priority="840" stopIfTrue="1" operator="between">
      <formula>$E$1/$E$1*1%</formula>
      <formula>$E$1/$E$1*9%</formula>
    </cfRule>
    <cfRule type="cellIs" dxfId="3764" priority="841" stopIfTrue="1" operator="greaterThanOrEqual">
      <formula>$E$1/$E$1*10%</formula>
    </cfRule>
  </conditionalFormatting>
  <conditionalFormatting sqref="K87:M87">
    <cfRule type="cellIs" dxfId="3763" priority="842" stopIfTrue="1" operator="lessThan">
      <formula>$K$1/$K$1*60%</formula>
    </cfRule>
    <cfRule type="cellIs" dxfId="3762" priority="843" stopIfTrue="1" operator="between">
      <formula>$K$1/$K$1*60%</formula>
      <formula>$K$1/$K$1*89%</formula>
    </cfRule>
    <cfRule type="cellIs" dxfId="3761" priority="844" stopIfTrue="1" operator="greaterThanOrEqual">
      <formula>$K$1/$K$1*90%</formula>
    </cfRule>
  </conditionalFormatting>
  <conditionalFormatting sqref="J87">
    <cfRule type="cellIs" dxfId="3760" priority="845" stopIfTrue="1" operator="lessThan">
      <formula>#REF!/#REF!*50%</formula>
    </cfRule>
    <cfRule type="cellIs" dxfId="3759" priority="846" stopIfTrue="1" operator="between">
      <formula>#REF!/#REF!*50%</formula>
      <formula>#REF!/#REF!*89.9%</formula>
    </cfRule>
    <cfRule type="cellIs" dxfId="3758" priority="847" stopIfTrue="1" operator="greaterThanOrEqual">
      <formula>#REF!/#REF!*13.5%</formula>
    </cfRule>
  </conditionalFormatting>
  <conditionalFormatting sqref="G87">
    <cfRule type="cellIs" dxfId="3757" priority="848" stopIfTrue="1" operator="lessThan">
      <formula>#REF!/#REF!*1%</formula>
    </cfRule>
    <cfRule type="cellIs" dxfId="3756" priority="849" stopIfTrue="1" operator="between">
      <formula>#REF!/#REF!*1%</formula>
      <formula>#REF!/#REF!*4%</formula>
    </cfRule>
    <cfRule type="cellIs" dxfId="3755" priority="850" stopIfTrue="1" operator="greaterThanOrEqual">
      <formula>#REF!/#REF!*5%</formula>
    </cfRule>
  </conditionalFormatting>
  <conditionalFormatting sqref="H87 E87:F87">
    <cfRule type="cellIs" dxfId="3754" priority="851" stopIfTrue="1" operator="lessThan">
      <formula>#REF!/#REF!*11.2%</formula>
    </cfRule>
    <cfRule type="cellIs" dxfId="3753" priority="852" stopIfTrue="1" operator="between">
      <formula>#REF!/#REF!*11.25%</formula>
      <formula>#REF!/#REF!*20.03%</formula>
    </cfRule>
    <cfRule type="cellIs" dxfId="3752" priority="853" stopIfTrue="1" operator="greaterThanOrEqual">
      <formula>#REF!/#REF!*13.5%</formula>
    </cfRule>
  </conditionalFormatting>
  <conditionalFormatting sqref="N87">
    <cfRule type="expression" dxfId="3751" priority="854" stopIfTrue="1">
      <formula>F</formula>
    </cfRule>
    <cfRule type="expression" dxfId="3750" priority="855" stopIfTrue="1">
      <formula>A</formula>
    </cfRule>
  </conditionalFormatting>
  <conditionalFormatting sqref="D87:D88">
    <cfRule type="cellIs" dxfId="3749" priority="882" stopIfTrue="1" operator="lessThan">
      <formula>$D$1/$D$1*50</formula>
    </cfRule>
    <cfRule type="cellIs" dxfId="3748" priority="883" stopIfTrue="1" operator="between">
      <formula>$D$1/$D$1*50</formula>
      <formula>$D$1/$D$1*89</formula>
    </cfRule>
    <cfRule type="cellIs" dxfId="3747" priority="884" stopIfTrue="1" operator="greaterThanOrEqual">
      <formula>$D$1/$D$1*90</formula>
    </cfRule>
  </conditionalFormatting>
  <conditionalFormatting sqref="F88">
    <cfRule type="cellIs" dxfId="3746" priority="859" stopIfTrue="1" operator="lessThan">
      <formula>$D$1/$D$1*50</formula>
    </cfRule>
    <cfRule type="cellIs" dxfId="3745" priority="860" stopIfTrue="1" operator="between">
      <formula>$D$1/$D$1*50</formula>
      <formula>$D$1/$D$1*89</formula>
    </cfRule>
    <cfRule type="cellIs" dxfId="3744" priority="861" stopIfTrue="1" operator="greaterThanOrEqual">
      <formula>$D$1/$D$1*90</formula>
    </cfRule>
  </conditionalFormatting>
  <conditionalFormatting sqref="E88">
    <cfRule type="cellIs" dxfId="3743" priority="862" stopIfTrue="1" operator="lessThan">
      <formula>$E$1/$E$1*22.5%</formula>
    </cfRule>
    <cfRule type="cellIs" dxfId="3742" priority="863" stopIfTrue="1" operator="between">
      <formula>$E$1/$E$1*22.5%</formula>
      <formula>$E$1/$E$1*40.5%</formula>
    </cfRule>
    <cfRule type="cellIs" dxfId="3741" priority="864" stopIfTrue="1" operator="greaterThanOrEqual">
      <formula>$E$1/$E$1*40.5%</formula>
    </cfRule>
  </conditionalFormatting>
  <conditionalFormatting sqref="H88">
    <cfRule type="cellIs" dxfId="3740" priority="865" stopIfTrue="1" operator="lessThan">
      <formula>$E$1/$E$1*1%</formula>
    </cfRule>
    <cfRule type="cellIs" dxfId="3739" priority="866" stopIfTrue="1" operator="between">
      <formula>$E$1/$E$1*1%</formula>
      <formula>$E$1/$E$1*9%</formula>
    </cfRule>
    <cfRule type="cellIs" dxfId="3738" priority="867" stopIfTrue="1" operator="greaterThanOrEqual">
      <formula>$E$1/$E$1*10%</formula>
    </cfRule>
  </conditionalFormatting>
  <conditionalFormatting sqref="K88:M88">
    <cfRule type="cellIs" dxfId="3737" priority="868" stopIfTrue="1" operator="lessThan">
      <formula>$K$1/$K$1*60%</formula>
    </cfRule>
    <cfRule type="cellIs" dxfId="3736" priority="869" stopIfTrue="1" operator="between">
      <formula>$K$1/$K$1*60%</formula>
      <formula>$K$1/$K$1*89%</formula>
    </cfRule>
    <cfRule type="cellIs" dxfId="3735" priority="870" stopIfTrue="1" operator="greaterThanOrEqual">
      <formula>$K$1/$K$1*90%</formula>
    </cfRule>
  </conditionalFormatting>
  <conditionalFormatting sqref="J88">
    <cfRule type="cellIs" dxfId="3734" priority="871" stopIfTrue="1" operator="lessThan">
      <formula>#REF!/#REF!*50%</formula>
    </cfRule>
    <cfRule type="cellIs" dxfId="3733" priority="872" stopIfTrue="1" operator="between">
      <formula>#REF!/#REF!*50%</formula>
      <formula>#REF!/#REF!*89.9%</formula>
    </cfRule>
    <cfRule type="cellIs" dxfId="3732" priority="873" stopIfTrue="1" operator="greaterThanOrEqual">
      <formula>#REF!/#REF!*13.5%</formula>
    </cfRule>
  </conditionalFormatting>
  <conditionalFormatting sqref="G88">
    <cfRule type="cellIs" dxfId="3731" priority="874" stopIfTrue="1" operator="lessThan">
      <formula>#REF!/#REF!*1%</formula>
    </cfRule>
    <cfRule type="cellIs" dxfId="3730" priority="875" stopIfTrue="1" operator="between">
      <formula>#REF!/#REF!*1%</formula>
      <formula>#REF!/#REF!*4%</formula>
    </cfRule>
    <cfRule type="cellIs" dxfId="3729" priority="876" stopIfTrue="1" operator="greaterThanOrEqual">
      <formula>#REF!/#REF!*5%</formula>
    </cfRule>
  </conditionalFormatting>
  <conditionalFormatting sqref="H88 E88:F88">
    <cfRule type="cellIs" dxfId="3728" priority="877" stopIfTrue="1" operator="lessThan">
      <formula>#REF!/#REF!*11.2%</formula>
    </cfRule>
    <cfRule type="cellIs" dxfId="3727" priority="878" stopIfTrue="1" operator="between">
      <formula>#REF!/#REF!*11.25%</formula>
      <formula>#REF!/#REF!*20.03%</formula>
    </cfRule>
    <cfRule type="cellIs" dxfId="3726" priority="879" stopIfTrue="1" operator="greaterThanOrEqual">
      <formula>#REF!/#REF!*13.5%</formula>
    </cfRule>
  </conditionalFormatting>
  <conditionalFormatting sqref="N88">
    <cfRule type="expression" dxfId="3725" priority="880" stopIfTrue="1">
      <formula>F</formula>
    </cfRule>
    <cfRule type="expression" dxfId="3724" priority="881" stopIfTrue="1">
      <formula>A</formula>
    </cfRule>
  </conditionalFormatting>
  <conditionalFormatting sqref="K88">
    <cfRule type="cellIs" dxfId="3723" priority="856" stopIfTrue="1" operator="lessThan">
      <formula>#REF!/#REF!*60%</formula>
    </cfRule>
    <cfRule type="cellIs" dxfId="3722" priority="857" stopIfTrue="1" operator="between">
      <formula>#REF!/#REF!*60%</formula>
      <formula>#REF!/#REF!*89%</formula>
    </cfRule>
    <cfRule type="cellIs" dxfId="3721" priority="858" stopIfTrue="1" operator="greaterThanOrEqual">
      <formula>#REF!/#REF!*90%</formula>
    </cfRule>
  </conditionalFormatting>
  <conditionalFormatting sqref="K87">
    <cfRule type="cellIs" dxfId="3720" priority="830" stopIfTrue="1" operator="lessThan">
      <formula>#REF!/#REF!*60%</formula>
    </cfRule>
    <cfRule type="cellIs" dxfId="3719" priority="831" stopIfTrue="1" operator="between">
      <formula>#REF!/#REF!*60%</formula>
      <formula>#REF!/#REF!*89%</formula>
    </cfRule>
    <cfRule type="cellIs" dxfId="3718" priority="832" stopIfTrue="1" operator="greaterThanOrEqual">
      <formula>#REF!/#REF!*90%</formula>
    </cfRule>
  </conditionalFormatting>
  <conditionalFormatting sqref="D88">
    <cfRule type="cellIs" dxfId="3717" priority="827" stopIfTrue="1" operator="lessThan">
      <formula>$D$1/$D$1*50</formula>
    </cfRule>
    <cfRule type="cellIs" dxfId="3716" priority="828" stopIfTrue="1" operator="between">
      <formula>$D$1/$D$1*50</formula>
      <formula>$D$1/$D$1*89</formula>
    </cfRule>
    <cfRule type="cellIs" dxfId="3715" priority="829" stopIfTrue="1" operator="greaterThanOrEqual">
      <formula>$D$1/$D$1*90</formula>
    </cfRule>
  </conditionalFormatting>
  <conditionalFormatting sqref="F99">
    <cfRule type="cellIs" dxfId="3714" priority="778" stopIfTrue="1" operator="lessThan">
      <formula>$D$1/$D$1*50</formula>
    </cfRule>
    <cfRule type="cellIs" dxfId="3713" priority="779" stopIfTrue="1" operator="between">
      <formula>$D$1/$D$1*50</formula>
      <formula>$D$1/$D$1*89</formula>
    </cfRule>
    <cfRule type="cellIs" dxfId="3712" priority="780" stopIfTrue="1" operator="greaterThanOrEqual">
      <formula>$D$1/$D$1*90</formula>
    </cfRule>
  </conditionalFormatting>
  <conditionalFormatting sqref="E99">
    <cfRule type="cellIs" dxfId="3711" priority="781" stopIfTrue="1" operator="lessThan">
      <formula>$E$1/$E$1*22.5%</formula>
    </cfRule>
    <cfRule type="cellIs" dxfId="3710" priority="782" stopIfTrue="1" operator="between">
      <formula>$E$1/$E$1*22.5%</formula>
      <formula>$E$1/$E$1*40.5%</formula>
    </cfRule>
    <cfRule type="cellIs" dxfId="3709" priority="783" stopIfTrue="1" operator="greaterThanOrEqual">
      <formula>$E$1/$E$1*40.5%</formula>
    </cfRule>
  </conditionalFormatting>
  <conditionalFormatting sqref="H99">
    <cfRule type="cellIs" dxfId="3708" priority="784" stopIfTrue="1" operator="lessThan">
      <formula>$E$1/$E$1*1%</formula>
    </cfRule>
    <cfRule type="cellIs" dxfId="3707" priority="785" stopIfTrue="1" operator="between">
      <formula>$E$1/$E$1*1%</formula>
      <formula>$E$1/$E$1*9%</formula>
    </cfRule>
    <cfRule type="cellIs" dxfId="3706" priority="786" stopIfTrue="1" operator="greaterThanOrEqual">
      <formula>$E$1/$E$1*10%</formula>
    </cfRule>
  </conditionalFormatting>
  <conditionalFormatting sqref="K99:M99">
    <cfRule type="cellIs" dxfId="3705" priority="787" stopIfTrue="1" operator="lessThan">
      <formula>$K$1/$K$1*60%</formula>
    </cfRule>
    <cfRule type="cellIs" dxfId="3704" priority="788" stopIfTrue="1" operator="between">
      <formula>$K$1/$K$1*60%</formula>
      <formula>$K$1/$K$1*89%</formula>
    </cfRule>
    <cfRule type="cellIs" dxfId="3703" priority="789" stopIfTrue="1" operator="greaterThanOrEqual">
      <formula>$K$1/$K$1*90%</formula>
    </cfRule>
  </conditionalFormatting>
  <conditionalFormatting sqref="J99">
    <cfRule type="cellIs" dxfId="3702" priority="790" stopIfTrue="1" operator="lessThan">
      <formula>#REF!/#REF!*50%</formula>
    </cfRule>
    <cfRule type="cellIs" dxfId="3701" priority="791" stopIfTrue="1" operator="between">
      <formula>#REF!/#REF!*50%</formula>
      <formula>#REF!/#REF!*89.9%</formula>
    </cfRule>
    <cfRule type="cellIs" dxfId="3700" priority="792" stopIfTrue="1" operator="greaterThanOrEqual">
      <formula>#REF!/#REF!*13.5%</formula>
    </cfRule>
  </conditionalFormatting>
  <conditionalFormatting sqref="G99">
    <cfRule type="cellIs" dxfId="3699" priority="793" stopIfTrue="1" operator="lessThan">
      <formula>#REF!/#REF!*1%</formula>
    </cfRule>
    <cfRule type="cellIs" dxfId="3698" priority="794" stopIfTrue="1" operator="between">
      <formula>#REF!/#REF!*1%</formula>
      <formula>#REF!/#REF!*4%</formula>
    </cfRule>
    <cfRule type="cellIs" dxfId="3697" priority="795" stopIfTrue="1" operator="greaterThanOrEqual">
      <formula>#REF!/#REF!*5%</formula>
    </cfRule>
  </conditionalFormatting>
  <conditionalFormatting sqref="H99 E99:F99">
    <cfRule type="cellIs" dxfId="3696" priority="796" stopIfTrue="1" operator="lessThan">
      <formula>#REF!/#REF!*11.2%</formula>
    </cfRule>
    <cfRule type="cellIs" dxfId="3695" priority="797" stopIfTrue="1" operator="between">
      <formula>#REF!/#REF!*11.25%</formula>
      <formula>#REF!/#REF!*20.03%</formula>
    </cfRule>
    <cfRule type="cellIs" dxfId="3694" priority="798" stopIfTrue="1" operator="greaterThanOrEqual">
      <formula>#REF!/#REF!*13.5%</formula>
    </cfRule>
  </conditionalFormatting>
  <conditionalFormatting sqref="N99">
    <cfRule type="expression" dxfId="3693" priority="799" stopIfTrue="1">
      <formula>F</formula>
    </cfRule>
    <cfRule type="expression" dxfId="3692" priority="800" stopIfTrue="1">
      <formula>A</formula>
    </cfRule>
  </conditionalFormatting>
  <conditionalFormatting sqref="D99">
    <cfRule type="cellIs" dxfId="3691" priority="804" stopIfTrue="1" operator="lessThan">
      <formula>$D$1/$D$1*50</formula>
    </cfRule>
    <cfRule type="cellIs" dxfId="3690" priority="805" stopIfTrue="1" operator="between">
      <formula>$D$1/$D$1*50</formula>
      <formula>$D$1/$D$1*89</formula>
    </cfRule>
    <cfRule type="cellIs" dxfId="3689" priority="806" stopIfTrue="1" operator="greaterThanOrEqual">
      <formula>$D$1/$D$1*90</formula>
    </cfRule>
  </conditionalFormatting>
  <conditionalFormatting sqref="G95:G96">
    <cfRule type="cellIs" dxfId="3688" priority="807" stopIfTrue="1" operator="lessThan">
      <formula>$E$1/$E$1*22.5%</formula>
    </cfRule>
    <cfRule type="cellIs" dxfId="3687" priority="808" stopIfTrue="1" operator="between">
      <formula>$E$1/$E$1*22.5%</formula>
      <formula>$E$1/$E$1*40.5%</formula>
    </cfRule>
    <cfRule type="cellIs" dxfId="3686" priority="809" stopIfTrue="1" operator="greaterThanOrEqual">
      <formula>$E$1/$E$1*40.5%</formula>
    </cfRule>
  </conditionalFormatting>
  <conditionalFormatting sqref="H95:H96">
    <cfRule type="cellIs" dxfId="3685" priority="810" stopIfTrue="1" operator="lessThan">
      <formula>$E$1/$E$1*1%</formula>
    </cfRule>
    <cfRule type="cellIs" dxfId="3684" priority="811" stopIfTrue="1" operator="between">
      <formula>$E$1/$E$1*1%</formula>
      <formula>$E$1/$E$1*9%</formula>
    </cfRule>
    <cfRule type="cellIs" dxfId="3683" priority="812" stopIfTrue="1" operator="greaterThanOrEqual">
      <formula>$E$1/$E$1*10%</formula>
    </cfRule>
  </conditionalFormatting>
  <conditionalFormatting sqref="K95:M96">
    <cfRule type="cellIs" dxfId="3682" priority="813" stopIfTrue="1" operator="lessThan">
      <formula>$K$1/$K$1*60%</formula>
    </cfRule>
    <cfRule type="cellIs" dxfId="3681" priority="814" stopIfTrue="1" operator="between">
      <formula>$K$1/$K$1*60%</formula>
      <formula>$K$1/$K$1*89%</formula>
    </cfRule>
    <cfRule type="cellIs" dxfId="3680" priority="815" stopIfTrue="1" operator="greaterThanOrEqual">
      <formula>$K$1/$K$1*90%</formula>
    </cfRule>
  </conditionalFormatting>
  <conditionalFormatting sqref="J95:J96">
    <cfRule type="cellIs" dxfId="3679" priority="816" stopIfTrue="1" operator="lessThan">
      <formula>#REF!/#REF!*50%</formula>
    </cfRule>
    <cfRule type="cellIs" dxfId="3678" priority="817" stopIfTrue="1" operator="between">
      <formula>#REF!/#REF!*50%</formula>
      <formula>#REF!/#REF!*89.9%</formula>
    </cfRule>
    <cfRule type="cellIs" dxfId="3677" priority="818" stopIfTrue="1" operator="greaterThanOrEqual">
      <formula>#REF!/#REF!*13.5%</formula>
    </cfRule>
  </conditionalFormatting>
  <conditionalFormatting sqref="G95:G96">
    <cfRule type="cellIs" dxfId="3676" priority="819" stopIfTrue="1" operator="lessThan">
      <formula>#REF!/#REF!*1%</formula>
    </cfRule>
    <cfRule type="cellIs" dxfId="3675" priority="820" stopIfTrue="1" operator="between">
      <formula>#REF!/#REF!*1%</formula>
      <formula>#REF!/#REF!*4%</formula>
    </cfRule>
    <cfRule type="cellIs" dxfId="3674" priority="821" stopIfTrue="1" operator="greaterThanOrEqual">
      <formula>#REF!/#REF!*5%</formula>
    </cfRule>
  </conditionalFormatting>
  <conditionalFormatting sqref="E95:F96 H95:H96">
    <cfRule type="cellIs" dxfId="3673" priority="822" stopIfTrue="1" operator="lessThan">
      <formula>#REF!/#REF!*11.2%</formula>
    </cfRule>
    <cfRule type="cellIs" dxfId="3672" priority="823" stopIfTrue="1" operator="between">
      <formula>#REF!/#REF!*11.25%</formula>
      <formula>#REF!/#REF!*20.03%</formula>
    </cfRule>
    <cfRule type="cellIs" dxfId="3671" priority="824" stopIfTrue="1" operator="greaterThanOrEqual">
      <formula>#REF!/#REF!*13.5%</formula>
    </cfRule>
  </conditionalFormatting>
  <conditionalFormatting sqref="N95:N96">
    <cfRule type="expression" dxfId="3670" priority="825" stopIfTrue="1">
      <formula>F</formula>
    </cfRule>
    <cfRule type="expression" dxfId="3669" priority="826" stopIfTrue="1">
      <formula>A</formula>
    </cfRule>
  </conditionalFormatting>
  <conditionalFormatting sqref="K95:K96">
    <cfRule type="cellIs" dxfId="3668" priority="801" stopIfTrue="1" operator="lessThan">
      <formula>#REF!/#REF!*60%</formula>
    </cfRule>
    <cfRule type="cellIs" dxfId="3667" priority="802" stopIfTrue="1" operator="between">
      <formula>#REF!/#REF!*60%</formula>
      <formula>#REF!/#REF!*89%</formula>
    </cfRule>
    <cfRule type="cellIs" dxfId="3666" priority="803" stopIfTrue="1" operator="greaterThanOrEqual">
      <formula>#REF!/#REF!*90%</formula>
    </cfRule>
  </conditionalFormatting>
  <conditionalFormatting sqref="K99">
    <cfRule type="cellIs" dxfId="3665" priority="775" stopIfTrue="1" operator="lessThan">
      <formula>#REF!/#REF!*60%</formula>
    </cfRule>
    <cfRule type="cellIs" dxfId="3664" priority="776" stopIfTrue="1" operator="between">
      <formula>#REF!/#REF!*60%</formula>
      <formula>#REF!/#REF!*89%</formula>
    </cfRule>
    <cfRule type="cellIs" dxfId="3663" priority="777" stopIfTrue="1" operator="greaterThanOrEqual">
      <formula>#REF!/#REF!*90%</formula>
    </cfRule>
  </conditionalFormatting>
  <conditionalFormatting sqref="F97">
    <cfRule type="cellIs" dxfId="3662" priority="723" stopIfTrue="1" operator="lessThan">
      <formula>$D$1/$D$1*50</formula>
    </cfRule>
    <cfRule type="cellIs" dxfId="3661" priority="724" stopIfTrue="1" operator="between">
      <formula>$D$1/$D$1*50</formula>
      <formula>$D$1/$D$1*89</formula>
    </cfRule>
    <cfRule type="cellIs" dxfId="3660" priority="725" stopIfTrue="1" operator="greaterThanOrEqual">
      <formula>$D$1/$D$1*90</formula>
    </cfRule>
  </conditionalFormatting>
  <conditionalFormatting sqref="E97">
    <cfRule type="cellIs" dxfId="3659" priority="726" stopIfTrue="1" operator="lessThan">
      <formula>$E$1/$E$1*22.5%</formula>
    </cfRule>
    <cfRule type="cellIs" dxfId="3658" priority="727" stopIfTrue="1" operator="between">
      <formula>$E$1/$E$1*22.5%</formula>
      <formula>$E$1/$E$1*40.5%</formula>
    </cfRule>
    <cfRule type="cellIs" dxfId="3657" priority="728" stopIfTrue="1" operator="greaterThanOrEqual">
      <formula>$E$1/$E$1*40.5%</formula>
    </cfRule>
  </conditionalFormatting>
  <conditionalFormatting sqref="H97">
    <cfRule type="cellIs" dxfId="3656" priority="729" stopIfTrue="1" operator="lessThan">
      <formula>$E$1/$E$1*1%</formula>
    </cfRule>
    <cfRule type="cellIs" dxfId="3655" priority="730" stopIfTrue="1" operator="between">
      <formula>$E$1/$E$1*1%</formula>
      <formula>$E$1/$E$1*9%</formula>
    </cfRule>
    <cfRule type="cellIs" dxfId="3654" priority="731" stopIfTrue="1" operator="greaterThanOrEqual">
      <formula>$E$1/$E$1*10%</formula>
    </cfRule>
  </conditionalFormatting>
  <conditionalFormatting sqref="K97:M97">
    <cfRule type="cellIs" dxfId="3653" priority="732" stopIfTrue="1" operator="lessThan">
      <formula>$K$1/$K$1*60%</formula>
    </cfRule>
    <cfRule type="cellIs" dxfId="3652" priority="733" stopIfTrue="1" operator="between">
      <formula>$K$1/$K$1*60%</formula>
      <formula>$K$1/$K$1*89%</formula>
    </cfRule>
    <cfRule type="cellIs" dxfId="3651" priority="734" stopIfTrue="1" operator="greaterThanOrEqual">
      <formula>$K$1/$K$1*90%</formula>
    </cfRule>
  </conditionalFormatting>
  <conditionalFormatting sqref="J97">
    <cfRule type="cellIs" dxfId="3650" priority="735" stopIfTrue="1" operator="lessThan">
      <formula>#REF!/#REF!*50%</formula>
    </cfRule>
    <cfRule type="cellIs" dxfId="3649" priority="736" stopIfTrue="1" operator="between">
      <formula>#REF!/#REF!*50%</formula>
      <formula>#REF!/#REF!*89.9%</formula>
    </cfRule>
    <cfRule type="cellIs" dxfId="3648" priority="737" stopIfTrue="1" operator="greaterThanOrEqual">
      <formula>#REF!/#REF!*13.5%</formula>
    </cfRule>
  </conditionalFormatting>
  <conditionalFormatting sqref="G97">
    <cfRule type="cellIs" dxfId="3647" priority="738" stopIfTrue="1" operator="lessThan">
      <formula>#REF!/#REF!*1%</formula>
    </cfRule>
    <cfRule type="cellIs" dxfId="3646" priority="739" stopIfTrue="1" operator="between">
      <formula>#REF!/#REF!*1%</formula>
      <formula>#REF!/#REF!*4%</formula>
    </cfRule>
    <cfRule type="cellIs" dxfId="3645" priority="740" stopIfTrue="1" operator="greaterThanOrEqual">
      <formula>#REF!/#REF!*5%</formula>
    </cfRule>
  </conditionalFormatting>
  <conditionalFormatting sqref="H97 E97:F97">
    <cfRule type="cellIs" dxfId="3644" priority="741" stopIfTrue="1" operator="lessThan">
      <formula>#REF!/#REF!*11.2%</formula>
    </cfRule>
    <cfRule type="cellIs" dxfId="3643" priority="742" stopIfTrue="1" operator="between">
      <formula>#REF!/#REF!*11.25%</formula>
      <formula>#REF!/#REF!*20.03%</formula>
    </cfRule>
    <cfRule type="cellIs" dxfId="3642" priority="743" stopIfTrue="1" operator="greaterThanOrEqual">
      <formula>#REF!/#REF!*13.5%</formula>
    </cfRule>
  </conditionalFormatting>
  <conditionalFormatting sqref="N97">
    <cfRule type="expression" dxfId="3641" priority="744" stopIfTrue="1">
      <formula>F</formula>
    </cfRule>
    <cfRule type="expression" dxfId="3640" priority="745" stopIfTrue="1">
      <formula>A</formula>
    </cfRule>
  </conditionalFormatting>
  <conditionalFormatting sqref="D97:D98">
    <cfRule type="cellIs" dxfId="3639" priority="772" stopIfTrue="1" operator="lessThan">
      <formula>$D$1/$D$1*50</formula>
    </cfRule>
    <cfRule type="cellIs" dxfId="3638" priority="773" stopIfTrue="1" operator="between">
      <formula>$D$1/$D$1*50</formula>
      <formula>$D$1/$D$1*89</formula>
    </cfRule>
    <cfRule type="cellIs" dxfId="3637" priority="774" stopIfTrue="1" operator="greaterThanOrEqual">
      <formula>$D$1/$D$1*90</formula>
    </cfRule>
  </conditionalFormatting>
  <conditionalFormatting sqref="F98">
    <cfRule type="cellIs" dxfId="3636" priority="749" stopIfTrue="1" operator="lessThan">
      <formula>$D$1/$D$1*50</formula>
    </cfRule>
    <cfRule type="cellIs" dxfId="3635" priority="750" stopIfTrue="1" operator="between">
      <formula>$D$1/$D$1*50</formula>
      <formula>$D$1/$D$1*89</formula>
    </cfRule>
    <cfRule type="cellIs" dxfId="3634" priority="751" stopIfTrue="1" operator="greaterThanOrEqual">
      <formula>$D$1/$D$1*90</formula>
    </cfRule>
  </conditionalFormatting>
  <conditionalFormatting sqref="E98">
    <cfRule type="cellIs" dxfId="3633" priority="752" stopIfTrue="1" operator="lessThan">
      <formula>$E$1/$E$1*22.5%</formula>
    </cfRule>
    <cfRule type="cellIs" dxfId="3632" priority="753" stopIfTrue="1" operator="between">
      <formula>$E$1/$E$1*22.5%</formula>
      <formula>$E$1/$E$1*40.5%</formula>
    </cfRule>
    <cfRule type="cellIs" dxfId="3631" priority="754" stopIfTrue="1" operator="greaterThanOrEqual">
      <formula>$E$1/$E$1*40.5%</formula>
    </cfRule>
  </conditionalFormatting>
  <conditionalFormatting sqref="H98">
    <cfRule type="cellIs" dxfId="3630" priority="755" stopIfTrue="1" operator="lessThan">
      <formula>$E$1/$E$1*1%</formula>
    </cfRule>
    <cfRule type="cellIs" dxfId="3629" priority="756" stopIfTrue="1" operator="between">
      <formula>$E$1/$E$1*1%</formula>
      <formula>$E$1/$E$1*9%</formula>
    </cfRule>
    <cfRule type="cellIs" dxfId="3628" priority="757" stopIfTrue="1" operator="greaterThanOrEqual">
      <formula>$E$1/$E$1*10%</formula>
    </cfRule>
  </conditionalFormatting>
  <conditionalFormatting sqref="K98:M98">
    <cfRule type="cellIs" dxfId="3627" priority="758" stopIfTrue="1" operator="lessThan">
      <formula>$K$1/$K$1*60%</formula>
    </cfRule>
    <cfRule type="cellIs" dxfId="3626" priority="759" stopIfTrue="1" operator="between">
      <formula>$K$1/$K$1*60%</formula>
      <formula>$K$1/$K$1*89%</formula>
    </cfRule>
    <cfRule type="cellIs" dxfId="3625" priority="760" stopIfTrue="1" operator="greaterThanOrEqual">
      <formula>$K$1/$K$1*90%</formula>
    </cfRule>
  </conditionalFormatting>
  <conditionalFormatting sqref="J98">
    <cfRule type="cellIs" dxfId="3624" priority="761" stopIfTrue="1" operator="lessThan">
      <formula>#REF!/#REF!*50%</formula>
    </cfRule>
    <cfRule type="cellIs" dxfId="3623" priority="762" stopIfTrue="1" operator="between">
      <formula>#REF!/#REF!*50%</formula>
      <formula>#REF!/#REF!*89.9%</formula>
    </cfRule>
    <cfRule type="cellIs" dxfId="3622" priority="763" stopIfTrue="1" operator="greaterThanOrEqual">
      <formula>#REF!/#REF!*13.5%</formula>
    </cfRule>
  </conditionalFormatting>
  <conditionalFormatting sqref="G98">
    <cfRule type="cellIs" dxfId="3621" priority="764" stopIfTrue="1" operator="lessThan">
      <formula>#REF!/#REF!*1%</formula>
    </cfRule>
    <cfRule type="cellIs" dxfId="3620" priority="765" stopIfTrue="1" operator="between">
      <formula>#REF!/#REF!*1%</formula>
      <formula>#REF!/#REF!*4%</formula>
    </cfRule>
    <cfRule type="cellIs" dxfId="3619" priority="766" stopIfTrue="1" operator="greaterThanOrEqual">
      <formula>#REF!/#REF!*5%</formula>
    </cfRule>
  </conditionalFormatting>
  <conditionalFormatting sqref="H98 E98:F98">
    <cfRule type="cellIs" dxfId="3618" priority="767" stopIfTrue="1" operator="lessThan">
      <formula>#REF!/#REF!*11.2%</formula>
    </cfRule>
    <cfRule type="cellIs" dxfId="3617" priority="768" stopIfTrue="1" operator="between">
      <formula>#REF!/#REF!*11.25%</formula>
      <formula>#REF!/#REF!*20.03%</formula>
    </cfRule>
    <cfRule type="cellIs" dxfId="3616" priority="769" stopIfTrue="1" operator="greaterThanOrEqual">
      <formula>#REF!/#REF!*13.5%</formula>
    </cfRule>
  </conditionalFormatting>
  <conditionalFormatting sqref="N98">
    <cfRule type="expression" dxfId="3615" priority="770" stopIfTrue="1">
      <formula>F</formula>
    </cfRule>
    <cfRule type="expression" dxfId="3614" priority="771" stopIfTrue="1">
      <formula>A</formula>
    </cfRule>
  </conditionalFormatting>
  <conditionalFormatting sqref="K98">
    <cfRule type="cellIs" dxfId="3613" priority="746" stopIfTrue="1" operator="lessThan">
      <formula>#REF!/#REF!*60%</formula>
    </cfRule>
    <cfRule type="cellIs" dxfId="3612" priority="747" stopIfTrue="1" operator="between">
      <formula>#REF!/#REF!*60%</formula>
      <formula>#REF!/#REF!*89%</formula>
    </cfRule>
    <cfRule type="cellIs" dxfId="3611" priority="748" stopIfTrue="1" operator="greaterThanOrEqual">
      <formula>#REF!/#REF!*90%</formula>
    </cfRule>
  </conditionalFormatting>
  <conditionalFormatting sqref="K97">
    <cfRule type="cellIs" dxfId="3610" priority="720" stopIfTrue="1" operator="lessThan">
      <formula>#REF!/#REF!*60%</formula>
    </cfRule>
    <cfRule type="cellIs" dxfId="3609" priority="721" stopIfTrue="1" operator="between">
      <formula>#REF!/#REF!*60%</formula>
      <formula>#REF!/#REF!*89%</formula>
    </cfRule>
    <cfRule type="cellIs" dxfId="3608" priority="722" stopIfTrue="1" operator="greaterThanOrEqual">
      <formula>#REF!/#REF!*90%</formula>
    </cfRule>
  </conditionalFormatting>
  <conditionalFormatting sqref="D98">
    <cfRule type="cellIs" dxfId="3607" priority="717" stopIfTrue="1" operator="lessThan">
      <formula>$D$1/$D$1*50</formula>
    </cfRule>
    <cfRule type="cellIs" dxfId="3606" priority="718" stopIfTrue="1" operator="between">
      <formula>$D$1/$D$1*50</formula>
      <formula>$D$1/$D$1*89</formula>
    </cfRule>
    <cfRule type="cellIs" dxfId="3605" priority="719" stopIfTrue="1" operator="greaterThanOrEqual">
      <formula>$D$1/$D$1*90</formula>
    </cfRule>
  </conditionalFormatting>
  <conditionalFormatting sqref="K141">
    <cfRule type="cellIs" dxfId="3604" priority="688" stopIfTrue="1" operator="lessThan">
      <formula>#REF!/#REF!*60%</formula>
    </cfRule>
    <cfRule type="cellIs" dxfId="3603" priority="689" stopIfTrue="1" operator="between">
      <formula>#REF!/#REF!*60%</formula>
      <formula>#REF!/#REF!*89%</formula>
    </cfRule>
    <cfRule type="cellIs" dxfId="3602" priority="690" stopIfTrue="1" operator="greaterThanOrEqual">
      <formula>#REF!/#REF!*90%</formula>
    </cfRule>
  </conditionalFormatting>
  <conditionalFormatting sqref="K137">
    <cfRule type="cellIs" dxfId="3601" priority="665" stopIfTrue="1" operator="lessThan">
      <formula>#REF!/#REF!*60%</formula>
    </cfRule>
    <cfRule type="cellIs" dxfId="3600" priority="666" stopIfTrue="1" operator="between">
      <formula>#REF!/#REF!*60%</formula>
      <formula>#REF!/#REF!*89%</formula>
    </cfRule>
    <cfRule type="cellIs" dxfId="3599" priority="667" stopIfTrue="1" operator="greaterThanOrEqual">
      <formula>#REF!/#REF!*90%</formula>
    </cfRule>
  </conditionalFormatting>
  <conditionalFormatting sqref="F137">
    <cfRule type="cellIs" dxfId="3598" priority="668" stopIfTrue="1" operator="lessThan">
      <formula>$D$1/$D$1*50</formula>
    </cfRule>
    <cfRule type="cellIs" dxfId="3597" priority="669" stopIfTrue="1" operator="between">
      <formula>$D$1/$D$1*50</formula>
      <formula>$D$1/$D$1*89</formula>
    </cfRule>
    <cfRule type="cellIs" dxfId="3596" priority="670" stopIfTrue="1" operator="greaterThanOrEqual">
      <formula>$D$1/$D$1*90</formula>
    </cfRule>
  </conditionalFormatting>
  <conditionalFormatting sqref="E137">
    <cfRule type="cellIs" dxfId="3595" priority="671" stopIfTrue="1" operator="lessThan">
      <formula>$E$1/$E$1*22.5%</formula>
    </cfRule>
    <cfRule type="cellIs" dxfId="3594" priority="672" stopIfTrue="1" operator="between">
      <formula>$E$1/$E$1*22.5%</formula>
      <formula>$E$1/$E$1*40.5%</formula>
    </cfRule>
    <cfRule type="cellIs" dxfId="3593" priority="673" stopIfTrue="1" operator="greaterThanOrEqual">
      <formula>$E$1/$E$1*40.5%</formula>
    </cfRule>
  </conditionalFormatting>
  <conditionalFormatting sqref="K137:M137">
    <cfRule type="cellIs" dxfId="3592" priority="674" stopIfTrue="1" operator="lessThan">
      <formula>$K$1/$K$1*60%</formula>
    </cfRule>
    <cfRule type="cellIs" dxfId="3591" priority="675" stopIfTrue="1" operator="between">
      <formula>$K$1/$K$1*60%</formula>
      <formula>$K$1/$K$1*89%</formula>
    </cfRule>
    <cfRule type="cellIs" dxfId="3590" priority="676" stopIfTrue="1" operator="greaterThanOrEqual">
      <formula>$K$1/$K$1*90%</formula>
    </cfRule>
  </conditionalFormatting>
  <conditionalFormatting sqref="J137">
    <cfRule type="cellIs" dxfId="3589" priority="677" stopIfTrue="1" operator="lessThan">
      <formula>#REF!/#REF!*50%</formula>
    </cfRule>
    <cfRule type="cellIs" dxfId="3588" priority="678" stopIfTrue="1" operator="between">
      <formula>#REF!/#REF!*50%</formula>
      <formula>#REF!/#REF!*89.9%</formula>
    </cfRule>
    <cfRule type="cellIs" dxfId="3587" priority="679" stopIfTrue="1" operator="greaterThanOrEqual">
      <formula>#REF!/#REF!*13.5%</formula>
    </cfRule>
  </conditionalFormatting>
  <conditionalFormatting sqref="G137">
    <cfRule type="cellIs" dxfId="3586" priority="680" stopIfTrue="1" operator="lessThan">
      <formula>#REF!/#REF!*1%</formula>
    </cfRule>
    <cfRule type="cellIs" dxfId="3585" priority="681" stopIfTrue="1" operator="between">
      <formula>#REF!/#REF!*1%</formula>
      <formula>#REF!/#REF!*4%</formula>
    </cfRule>
    <cfRule type="cellIs" dxfId="3584" priority="682" stopIfTrue="1" operator="greaterThanOrEqual">
      <formula>#REF!/#REF!*5%</formula>
    </cfRule>
  </conditionalFormatting>
  <conditionalFormatting sqref="E137:F137">
    <cfRule type="cellIs" dxfId="3583" priority="683" stopIfTrue="1" operator="lessThan">
      <formula>#REF!/#REF!*11.2%</formula>
    </cfRule>
    <cfRule type="cellIs" dxfId="3582" priority="684" stopIfTrue="1" operator="between">
      <formula>#REF!/#REF!*11.25%</formula>
      <formula>#REF!/#REF!*20.03%</formula>
    </cfRule>
    <cfRule type="cellIs" dxfId="3581" priority="685" stopIfTrue="1" operator="greaterThanOrEqual">
      <formula>#REF!/#REF!*13.5%</formula>
    </cfRule>
  </conditionalFormatting>
  <conditionalFormatting sqref="N137">
    <cfRule type="expression" dxfId="3580" priority="686" stopIfTrue="1">
      <formula>F</formula>
    </cfRule>
    <cfRule type="expression" dxfId="3579" priority="687" stopIfTrue="1">
      <formula>A</formula>
    </cfRule>
  </conditionalFormatting>
  <conditionalFormatting sqref="F137">
    <cfRule type="cellIs" dxfId="3578" priority="662" stopIfTrue="1" operator="lessThan">
      <formula>#REF!/#REF!*11.2%</formula>
    </cfRule>
    <cfRule type="cellIs" dxfId="3577" priority="663" stopIfTrue="1" operator="between">
      <formula>#REF!/#REF!*11.25%</formula>
      <formula>#REF!/#REF!*20.03%</formula>
    </cfRule>
    <cfRule type="cellIs" dxfId="3576" priority="664" stopIfTrue="1" operator="greaterThanOrEqual">
      <formula>#REF!/#REF!*13.5%</formula>
    </cfRule>
  </conditionalFormatting>
  <conditionalFormatting sqref="K142 K138:K139 K144 K150:K151">
    <cfRule type="cellIs" dxfId="3575" priority="694" stopIfTrue="1" operator="lessThan">
      <formula>#REF!/#REF!*60%</formula>
    </cfRule>
    <cfRule type="cellIs" dxfId="3574" priority="695" stopIfTrue="1" operator="between">
      <formula>#REF!/#REF!*60%</formula>
      <formula>#REF!/#REF!*89%</formula>
    </cfRule>
    <cfRule type="cellIs" dxfId="3573" priority="696" stopIfTrue="1" operator="greaterThanOrEqual">
      <formula>#REF!/#REF!*90%</formula>
    </cfRule>
  </conditionalFormatting>
  <conditionalFormatting sqref="D138:D139">
    <cfRule type="cellIs" dxfId="3572" priority="697" stopIfTrue="1" operator="lessThan">
      <formula>$D$1/$D$1*50</formula>
    </cfRule>
    <cfRule type="cellIs" dxfId="3571" priority="698" stopIfTrue="1" operator="between">
      <formula>$D$1/$D$1*50</formula>
      <formula>$D$1/$D$1*89</formula>
    </cfRule>
    <cfRule type="cellIs" dxfId="3570" priority="699" stopIfTrue="1" operator="greaterThanOrEqual">
      <formula>$D$1/$D$1*90</formula>
    </cfRule>
  </conditionalFormatting>
  <conditionalFormatting sqref="G138:G139">
    <cfRule type="cellIs" dxfId="3569" priority="700" stopIfTrue="1" operator="lessThan">
      <formula>$E$1/$E$1*22.5%</formula>
    </cfRule>
    <cfRule type="cellIs" dxfId="3568" priority="701" stopIfTrue="1" operator="between">
      <formula>$E$1/$E$1*22.5%</formula>
      <formula>$E$1/$E$1*40.5%</formula>
    </cfRule>
    <cfRule type="cellIs" dxfId="3567" priority="702" stopIfTrue="1" operator="greaterThanOrEqual">
      <formula>$E$1/$E$1*40.5%</formula>
    </cfRule>
  </conditionalFormatting>
  <conditionalFormatting sqref="K138:M139">
    <cfRule type="cellIs" dxfId="3566" priority="703" stopIfTrue="1" operator="lessThan">
      <formula>$K$1/$K$1*60%</formula>
    </cfRule>
    <cfRule type="cellIs" dxfId="3565" priority="704" stopIfTrue="1" operator="between">
      <formula>$K$1/$K$1*60%</formula>
      <formula>$K$1/$K$1*89%</formula>
    </cfRule>
    <cfRule type="cellIs" dxfId="3564" priority="705" stopIfTrue="1" operator="greaterThanOrEqual">
      <formula>$K$1/$K$1*90%</formula>
    </cfRule>
  </conditionalFormatting>
  <conditionalFormatting sqref="J138:J139 J144 J141:J142 J150:J151">
    <cfRule type="cellIs" dxfId="3563" priority="706" stopIfTrue="1" operator="lessThan">
      <formula>#REF!/#REF!*50%</formula>
    </cfRule>
    <cfRule type="cellIs" dxfId="3562" priority="707" stopIfTrue="1" operator="between">
      <formula>#REF!/#REF!*50%</formula>
      <formula>#REF!/#REF!*89.9%</formula>
    </cfRule>
    <cfRule type="cellIs" dxfId="3561" priority="708" stopIfTrue="1" operator="greaterThanOrEqual">
      <formula>#REF!/#REF!*13.5%</formula>
    </cfRule>
  </conditionalFormatting>
  <conditionalFormatting sqref="G138:G139 G144 G141:G142 G150:G151">
    <cfRule type="cellIs" dxfId="3560" priority="709" stopIfTrue="1" operator="lessThan">
      <formula>#REF!/#REF!*1%</formula>
    </cfRule>
    <cfRule type="cellIs" dxfId="3559" priority="710" stopIfTrue="1" operator="between">
      <formula>#REF!/#REF!*1%</formula>
      <formula>#REF!/#REF!*4%</formula>
    </cfRule>
    <cfRule type="cellIs" dxfId="3558" priority="711" stopIfTrue="1" operator="greaterThanOrEqual">
      <formula>#REF!/#REF!*5%</formula>
    </cfRule>
  </conditionalFormatting>
  <conditionalFormatting sqref="E138:F139 E144:F144 E141:F142 E150:F151">
    <cfRule type="cellIs" dxfId="3557" priority="712" stopIfTrue="1" operator="lessThan">
      <formula>#REF!/#REF!*11.2%</formula>
    </cfRule>
    <cfRule type="cellIs" dxfId="3556" priority="713" stopIfTrue="1" operator="between">
      <formula>#REF!/#REF!*11.25%</formula>
      <formula>#REF!/#REF!*20.03%</formula>
    </cfRule>
    <cfRule type="cellIs" dxfId="3555" priority="714" stopIfTrue="1" operator="greaterThanOrEqual">
      <formula>#REF!/#REF!*13.5%</formula>
    </cfRule>
  </conditionalFormatting>
  <conditionalFormatting sqref="N138:N139 N144 N141:N142 N150:N151">
    <cfRule type="expression" dxfId="3554" priority="715" stopIfTrue="1">
      <formula>F</formula>
    </cfRule>
    <cfRule type="expression" dxfId="3553" priority="716" stopIfTrue="1">
      <formula>A</formula>
    </cfRule>
  </conditionalFormatting>
  <conditionalFormatting sqref="F142 F138:F139 F144 F150:F151">
    <cfRule type="cellIs" dxfId="3552" priority="691" stopIfTrue="1" operator="lessThan">
      <formula>#REF!/#REF!*11.2%</formula>
    </cfRule>
    <cfRule type="cellIs" dxfId="3551" priority="692" stopIfTrue="1" operator="between">
      <formula>#REF!/#REF!*11.25%</formula>
      <formula>#REF!/#REF!*20.03%</formula>
    </cfRule>
    <cfRule type="cellIs" dxfId="3550" priority="693" stopIfTrue="1" operator="greaterThanOrEqual">
      <formula>#REF!/#REF!*13.5%</formula>
    </cfRule>
  </conditionalFormatting>
  <conditionalFormatting sqref="K136">
    <cfRule type="cellIs" dxfId="3549" priority="639" stopIfTrue="1" operator="lessThan">
      <formula>#REF!/#REF!*60%</formula>
    </cfRule>
    <cfRule type="cellIs" dxfId="3548" priority="640" stopIfTrue="1" operator="between">
      <formula>#REF!/#REF!*60%</formula>
      <formula>#REF!/#REF!*89%</formula>
    </cfRule>
    <cfRule type="cellIs" dxfId="3547" priority="641" stopIfTrue="1" operator="greaterThanOrEqual">
      <formula>#REF!/#REF!*90%</formula>
    </cfRule>
  </conditionalFormatting>
  <conditionalFormatting sqref="F134:F136">
    <cfRule type="cellIs" dxfId="3546" priority="642" stopIfTrue="1" operator="lessThan">
      <formula>$D$1/$D$1*50</formula>
    </cfRule>
    <cfRule type="cellIs" dxfId="3545" priority="643" stopIfTrue="1" operator="between">
      <formula>$D$1/$D$1*50</formula>
      <formula>$D$1/$D$1*89</formula>
    </cfRule>
    <cfRule type="cellIs" dxfId="3544" priority="644" stopIfTrue="1" operator="greaterThanOrEqual">
      <formula>$D$1/$D$1*90</formula>
    </cfRule>
  </conditionalFormatting>
  <conditionalFormatting sqref="E134:E136">
    <cfRule type="cellIs" dxfId="3543" priority="645" stopIfTrue="1" operator="lessThan">
      <formula>$E$1/$E$1*22.5%</formula>
    </cfRule>
    <cfRule type="cellIs" dxfId="3542" priority="646" stopIfTrue="1" operator="between">
      <formula>$E$1/$E$1*22.5%</formula>
      <formula>$E$1/$E$1*40.5%</formula>
    </cfRule>
    <cfRule type="cellIs" dxfId="3541" priority="647" stopIfTrue="1" operator="greaterThanOrEqual">
      <formula>$E$1/$E$1*40.5%</formula>
    </cfRule>
  </conditionalFormatting>
  <conditionalFormatting sqref="K134:M136">
    <cfRule type="cellIs" dxfId="3540" priority="648" stopIfTrue="1" operator="lessThan">
      <formula>$K$1/$K$1*60%</formula>
    </cfRule>
    <cfRule type="cellIs" dxfId="3539" priority="649" stopIfTrue="1" operator="between">
      <formula>$K$1/$K$1*60%</formula>
      <formula>$K$1/$K$1*89%</formula>
    </cfRule>
    <cfRule type="cellIs" dxfId="3538" priority="650" stopIfTrue="1" operator="greaterThanOrEqual">
      <formula>$K$1/$K$1*90%</formula>
    </cfRule>
  </conditionalFormatting>
  <conditionalFormatting sqref="J134:J136">
    <cfRule type="cellIs" dxfId="3537" priority="651" stopIfTrue="1" operator="lessThan">
      <formula>#REF!/#REF!*50%</formula>
    </cfRule>
    <cfRule type="cellIs" dxfId="3536" priority="652" stopIfTrue="1" operator="between">
      <formula>#REF!/#REF!*50%</formula>
      <formula>#REF!/#REF!*89.9%</formula>
    </cfRule>
    <cfRule type="cellIs" dxfId="3535" priority="653" stopIfTrue="1" operator="greaterThanOrEqual">
      <formula>#REF!/#REF!*13.5%</formula>
    </cfRule>
  </conditionalFormatting>
  <conditionalFormatting sqref="G134:G136">
    <cfRule type="cellIs" dxfId="3534" priority="654" stopIfTrue="1" operator="lessThan">
      <formula>#REF!/#REF!*1%</formula>
    </cfRule>
    <cfRule type="cellIs" dxfId="3533" priority="655" stopIfTrue="1" operator="between">
      <formula>#REF!/#REF!*1%</formula>
      <formula>#REF!/#REF!*4%</formula>
    </cfRule>
    <cfRule type="cellIs" dxfId="3532" priority="656" stopIfTrue="1" operator="greaterThanOrEqual">
      <formula>#REF!/#REF!*5%</formula>
    </cfRule>
  </conditionalFormatting>
  <conditionalFormatting sqref="E134:F136">
    <cfRule type="cellIs" dxfId="3531" priority="657" stopIfTrue="1" operator="lessThan">
      <formula>#REF!/#REF!*11.2%</formula>
    </cfRule>
    <cfRule type="cellIs" dxfId="3530" priority="658" stopIfTrue="1" operator="between">
      <formula>#REF!/#REF!*11.25%</formula>
      <formula>#REF!/#REF!*20.03%</formula>
    </cfRule>
    <cfRule type="cellIs" dxfId="3529" priority="659" stopIfTrue="1" operator="greaterThanOrEqual">
      <formula>#REF!/#REF!*13.5%</formula>
    </cfRule>
  </conditionalFormatting>
  <conditionalFormatting sqref="N134:N136">
    <cfRule type="expression" dxfId="3528" priority="660" stopIfTrue="1">
      <formula>F</formula>
    </cfRule>
    <cfRule type="expression" dxfId="3527" priority="661" stopIfTrue="1">
      <formula>A</formula>
    </cfRule>
  </conditionalFormatting>
  <conditionalFormatting sqref="F134">
    <cfRule type="cellIs" dxfId="3526" priority="636" stopIfTrue="1" operator="lessThan">
      <formula>#REF!/#REF!*11.2%</formula>
    </cfRule>
    <cfRule type="cellIs" dxfId="3525" priority="637" stopIfTrue="1" operator="between">
      <formula>#REF!/#REF!*11.25%</formula>
      <formula>#REF!/#REF!*20.03%</formula>
    </cfRule>
    <cfRule type="cellIs" dxfId="3524" priority="638" stopIfTrue="1" operator="greaterThanOrEqual">
      <formula>#REF!/#REF!*13.5%</formula>
    </cfRule>
  </conditionalFormatting>
  <conditionalFormatting sqref="K134:K135">
    <cfRule type="cellIs" dxfId="3523" priority="633" stopIfTrue="1" operator="lessThan">
      <formula>#REF!/#REF!*60%</formula>
    </cfRule>
    <cfRule type="cellIs" dxfId="3522" priority="634" stopIfTrue="1" operator="between">
      <formula>#REF!/#REF!*60%</formula>
      <formula>#REF!/#REF!*89%</formula>
    </cfRule>
    <cfRule type="cellIs" dxfId="3521" priority="635" stopIfTrue="1" operator="greaterThanOrEqual">
      <formula>#REF!/#REF!*90%</formula>
    </cfRule>
  </conditionalFormatting>
  <conditionalFormatting sqref="K143">
    <cfRule type="cellIs" dxfId="3520" priority="610" stopIfTrue="1" operator="lessThan">
      <formula>#REF!/#REF!*60%</formula>
    </cfRule>
    <cfRule type="cellIs" dxfId="3519" priority="611" stopIfTrue="1" operator="between">
      <formula>#REF!/#REF!*60%</formula>
      <formula>#REF!/#REF!*89%</formula>
    </cfRule>
    <cfRule type="cellIs" dxfId="3518" priority="612" stopIfTrue="1" operator="greaterThanOrEqual">
      <formula>#REF!/#REF!*90%</formula>
    </cfRule>
  </conditionalFormatting>
  <conditionalFormatting sqref="F143">
    <cfRule type="cellIs" dxfId="3517" priority="613" stopIfTrue="1" operator="lessThan">
      <formula>$D$1/$D$1*50</formula>
    </cfRule>
    <cfRule type="cellIs" dxfId="3516" priority="614" stopIfTrue="1" operator="between">
      <formula>$D$1/$D$1*50</formula>
      <formula>$D$1/$D$1*89</formula>
    </cfRule>
    <cfRule type="cellIs" dxfId="3515" priority="615" stopIfTrue="1" operator="greaterThanOrEqual">
      <formula>$D$1/$D$1*90</formula>
    </cfRule>
  </conditionalFormatting>
  <conditionalFormatting sqref="E143">
    <cfRule type="cellIs" dxfId="3514" priority="616" stopIfTrue="1" operator="lessThan">
      <formula>$E$1/$E$1*22.5%</formula>
    </cfRule>
    <cfRule type="cellIs" dxfId="3513" priority="617" stopIfTrue="1" operator="between">
      <formula>$E$1/$E$1*22.5%</formula>
      <formula>$E$1/$E$1*40.5%</formula>
    </cfRule>
    <cfRule type="cellIs" dxfId="3512" priority="618" stopIfTrue="1" operator="greaterThanOrEqual">
      <formula>$E$1/$E$1*40.5%</formula>
    </cfRule>
  </conditionalFormatting>
  <conditionalFormatting sqref="K143:M143">
    <cfRule type="cellIs" dxfId="3511" priority="619" stopIfTrue="1" operator="lessThan">
      <formula>$K$1/$K$1*60%</formula>
    </cfRule>
    <cfRule type="cellIs" dxfId="3510" priority="620" stopIfTrue="1" operator="between">
      <formula>$K$1/$K$1*60%</formula>
      <formula>$K$1/$K$1*89%</formula>
    </cfRule>
    <cfRule type="cellIs" dxfId="3509" priority="621" stopIfTrue="1" operator="greaterThanOrEqual">
      <formula>$K$1/$K$1*90%</formula>
    </cfRule>
  </conditionalFormatting>
  <conditionalFormatting sqref="J143">
    <cfRule type="cellIs" dxfId="3508" priority="622" stopIfTrue="1" operator="lessThan">
      <formula>#REF!/#REF!*50%</formula>
    </cfRule>
    <cfRule type="cellIs" dxfId="3507" priority="623" stopIfTrue="1" operator="between">
      <formula>#REF!/#REF!*50%</formula>
      <formula>#REF!/#REF!*89.9%</formula>
    </cfRule>
    <cfRule type="cellIs" dxfId="3506" priority="624" stopIfTrue="1" operator="greaterThanOrEqual">
      <formula>#REF!/#REF!*13.5%</formula>
    </cfRule>
  </conditionalFormatting>
  <conditionalFormatting sqref="G143">
    <cfRule type="cellIs" dxfId="3505" priority="625" stopIfTrue="1" operator="lessThan">
      <formula>#REF!/#REF!*1%</formula>
    </cfRule>
    <cfRule type="cellIs" dxfId="3504" priority="626" stopIfTrue="1" operator="between">
      <formula>#REF!/#REF!*1%</formula>
      <formula>#REF!/#REF!*4%</formula>
    </cfRule>
    <cfRule type="cellIs" dxfId="3503" priority="627" stopIfTrue="1" operator="greaterThanOrEqual">
      <formula>#REF!/#REF!*5%</formula>
    </cfRule>
  </conditionalFormatting>
  <conditionalFormatting sqref="E143:F143">
    <cfRule type="cellIs" dxfId="3502" priority="628" stopIfTrue="1" operator="lessThan">
      <formula>#REF!/#REF!*11.2%</formula>
    </cfRule>
    <cfRule type="cellIs" dxfId="3501" priority="629" stopIfTrue="1" operator="between">
      <formula>#REF!/#REF!*11.25%</formula>
      <formula>#REF!/#REF!*20.03%</formula>
    </cfRule>
    <cfRule type="cellIs" dxfId="3500" priority="630" stopIfTrue="1" operator="greaterThanOrEqual">
      <formula>#REF!/#REF!*13.5%</formula>
    </cfRule>
  </conditionalFormatting>
  <conditionalFormatting sqref="N143">
    <cfRule type="expression" dxfId="3499" priority="631" stopIfTrue="1">
      <formula>F</formula>
    </cfRule>
    <cfRule type="expression" dxfId="3498" priority="632" stopIfTrue="1">
      <formula>A</formula>
    </cfRule>
  </conditionalFormatting>
  <conditionalFormatting sqref="K140">
    <cfRule type="cellIs" dxfId="3497" priority="587" stopIfTrue="1" operator="lessThan">
      <formula>#REF!/#REF!*60%</formula>
    </cfRule>
    <cfRule type="cellIs" dxfId="3496" priority="588" stopIfTrue="1" operator="between">
      <formula>#REF!/#REF!*60%</formula>
      <formula>#REF!/#REF!*89%</formula>
    </cfRule>
    <cfRule type="cellIs" dxfId="3495" priority="589" stopIfTrue="1" operator="greaterThanOrEqual">
      <formula>#REF!/#REF!*90%</formula>
    </cfRule>
  </conditionalFormatting>
  <conditionalFormatting sqref="D140">
    <cfRule type="cellIs" dxfId="3494" priority="590" stopIfTrue="1" operator="lessThan">
      <formula>$D$1/$D$1*50</formula>
    </cfRule>
    <cfRule type="cellIs" dxfId="3493" priority="591" stopIfTrue="1" operator="between">
      <formula>$D$1/$D$1*50</formula>
      <formula>$D$1/$D$1*89</formula>
    </cfRule>
    <cfRule type="cellIs" dxfId="3492" priority="592" stopIfTrue="1" operator="greaterThanOrEqual">
      <formula>$D$1/$D$1*90</formula>
    </cfRule>
  </conditionalFormatting>
  <conditionalFormatting sqref="G140">
    <cfRule type="cellIs" dxfId="3491" priority="593" stopIfTrue="1" operator="lessThan">
      <formula>$E$1/$E$1*22.5%</formula>
    </cfRule>
    <cfRule type="cellIs" dxfId="3490" priority="594" stopIfTrue="1" operator="between">
      <formula>$E$1/$E$1*22.5%</formula>
      <formula>$E$1/$E$1*40.5%</formula>
    </cfRule>
    <cfRule type="cellIs" dxfId="3489" priority="595" stopIfTrue="1" operator="greaterThanOrEqual">
      <formula>$E$1/$E$1*40.5%</formula>
    </cfRule>
  </conditionalFormatting>
  <conditionalFormatting sqref="K140:M140">
    <cfRule type="cellIs" dxfId="3488" priority="596" stopIfTrue="1" operator="lessThan">
      <formula>$K$1/$K$1*60%</formula>
    </cfRule>
    <cfRule type="cellIs" dxfId="3487" priority="597" stopIfTrue="1" operator="between">
      <formula>$K$1/$K$1*60%</formula>
      <formula>$K$1/$K$1*89%</formula>
    </cfRule>
    <cfRule type="cellIs" dxfId="3486" priority="598" stopIfTrue="1" operator="greaterThanOrEqual">
      <formula>$K$1/$K$1*90%</formula>
    </cfRule>
  </conditionalFormatting>
  <conditionalFormatting sqref="J140">
    <cfRule type="cellIs" dxfId="3485" priority="599" stopIfTrue="1" operator="lessThan">
      <formula>#REF!/#REF!*50%</formula>
    </cfRule>
    <cfRule type="cellIs" dxfId="3484" priority="600" stopIfTrue="1" operator="between">
      <formula>#REF!/#REF!*50%</formula>
      <formula>#REF!/#REF!*89.9%</formula>
    </cfRule>
    <cfRule type="cellIs" dxfId="3483" priority="601" stopIfTrue="1" operator="greaterThanOrEqual">
      <formula>#REF!/#REF!*13.5%</formula>
    </cfRule>
  </conditionalFormatting>
  <conditionalFormatting sqref="G140">
    <cfRule type="cellIs" dxfId="3482" priority="602" stopIfTrue="1" operator="lessThan">
      <formula>#REF!/#REF!*1%</formula>
    </cfRule>
    <cfRule type="cellIs" dxfId="3481" priority="603" stopIfTrue="1" operator="between">
      <formula>#REF!/#REF!*1%</formula>
      <formula>#REF!/#REF!*4%</formula>
    </cfRule>
    <cfRule type="cellIs" dxfId="3480" priority="604" stopIfTrue="1" operator="greaterThanOrEqual">
      <formula>#REF!/#REF!*5%</formula>
    </cfRule>
  </conditionalFormatting>
  <conditionalFormatting sqref="E140:F140">
    <cfRule type="cellIs" dxfId="3479" priority="605" stopIfTrue="1" operator="lessThan">
      <formula>#REF!/#REF!*11.2%</formula>
    </cfRule>
    <cfRule type="cellIs" dxfId="3478" priority="606" stopIfTrue="1" operator="between">
      <formula>#REF!/#REF!*11.25%</formula>
      <formula>#REF!/#REF!*20.03%</formula>
    </cfRule>
    <cfRule type="cellIs" dxfId="3477" priority="607" stopIfTrue="1" operator="greaterThanOrEqual">
      <formula>#REF!/#REF!*13.5%</formula>
    </cfRule>
  </conditionalFormatting>
  <conditionalFormatting sqref="N140">
    <cfRule type="expression" dxfId="3476" priority="608" stopIfTrue="1">
      <formula>F</formula>
    </cfRule>
    <cfRule type="expression" dxfId="3475" priority="609" stopIfTrue="1">
      <formula>A</formula>
    </cfRule>
  </conditionalFormatting>
  <conditionalFormatting sqref="F140">
    <cfRule type="cellIs" dxfId="3474" priority="584" stopIfTrue="1" operator="lessThan">
      <formula>#REF!/#REF!*11.2%</formula>
    </cfRule>
    <cfRule type="cellIs" dxfId="3473" priority="585" stopIfTrue="1" operator="between">
      <formula>#REF!/#REF!*11.25%</formula>
      <formula>#REF!/#REF!*20.03%</formula>
    </cfRule>
    <cfRule type="cellIs" dxfId="3472" priority="586" stopIfTrue="1" operator="greaterThanOrEqual">
      <formula>#REF!/#REF!*13.5%</formula>
    </cfRule>
  </conditionalFormatting>
  <conditionalFormatting sqref="K148">
    <cfRule type="cellIs" dxfId="3471" priority="535" stopIfTrue="1" operator="lessThan">
      <formula>#REF!/#REF!*60%</formula>
    </cfRule>
    <cfRule type="cellIs" dxfId="3470" priority="536" stopIfTrue="1" operator="between">
      <formula>#REF!/#REF!*60%</formula>
      <formula>#REF!/#REF!*89%</formula>
    </cfRule>
    <cfRule type="cellIs" dxfId="3469" priority="537" stopIfTrue="1" operator="greaterThanOrEqual">
      <formula>#REF!/#REF!*90%</formula>
    </cfRule>
  </conditionalFormatting>
  <conditionalFormatting sqref="D148">
    <cfRule type="cellIs" dxfId="3468" priority="538" stopIfTrue="1" operator="lessThan">
      <formula>$D$1/$D$1*50</formula>
    </cfRule>
    <cfRule type="cellIs" dxfId="3467" priority="539" stopIfTrue="1" operator="between">
      <formula>$D$1/$D$1*50</formula>
      <formula>$D$1/$D$1*89</formula>
    </cfRule>
    <cfRule type="cellIs" dxfId="3466" priority="540" stopIfTrue="1" operator="greaterThanOrEqual">
      <formula>$D$1/$D$1*90</formula>
    </cfRule>
  </conditionalFormatting>
  <conditionalFormatting sqref="G148">
    <cfRule type="cellIs" dxfId="3465" priority="541" stopIfTrue="1" operator="lessThan">
      <formula>$E$1/$E$1*22.5%</formula>
    </cfRule>
    <cfRule type="cellIs" dxfId="3464" priority="542" stopIfTrue="1" operator="between">
      <formula>$E$1/$E$1*22.5%</formula>
      <formula>$E$1/$E$1*40.5%</formula>
    </cfRule>
    <cfRule type="cellIs" dxfId="3463" priority="543" stopIfTrue="1" operator="greaterThanOrEqual">
      <formula>$E$1/$E$1*40.5%</formula>
    </cfRule>
  </conditionalFormatting>
  <conditionalFormatting sqref="K148:M148">
    <cfRule type="cellIs" dxfId="3462" priority="544" stopIfTrue="1" operator="lessThan">
      <formula>$K$1/$K$1*60%</formula>
    </cfRule>
    <cfRule type="cellIs" dxfId="3461" priority="545" stopIfTrue="1" operator="between">
      <formula>$K$1/$K$1*60%</formula>
      <formula>$K$1/$K$1*89%</formula>
    </cfRule>
    <cfRule type="cellIs" dxfId="3460" priority="546" stopIfTrue="1" operator="greaterThanOrEqual">
      <formula>$K$1/$K$1*90%</formula>
    </cfRule>
  </conditionalFormatting>
  <conditionalFormatting sqref="J148">
    <cfRule type="cellIs" dxfId="3459" priority="547" stopIfTrue="1" operator="lessThan">
      <formula>#REF!/#REF!*50%</formula>
    </cfRule>
    <cfRule type="cellIs" dxfId="3458" priority="548" stopIfTrue="1" operator="between">
      <formula>#REF!/#REF!*50%</formula>
      <formula>#REF!/#REF!*89.9%</formula>
    </cfRule>
    <cfRule type="cellIs" dxfId="3457" priority="549" stopIfTrue="1" operator="greaterThanOrEqual">
      <formula>#REF!/#REF!*13.5%</formula>
    </cfRule>
  </conditionalFormatting>
  <conditionalFormatting sqref="G148">
    <cfRule type="cellIs" dxfId="3456" priority="550" stopIfTrue="1" operator="lessThan">
      <formula>#REF!/#REF!*1%</formula>
    </cfRule>
    <cfRule type="cellIs" dxfId="3455" priority="551" stopIfTrue="1" operator="between">
      <formula>#REF!/#REF!*1%</formula>
      <formula>#REF!/#REF!*4%</formula>
    </cfRule>
    <cfRule type="cellIs" dxfId="3454" priority="552" stopIfTrue="1" operator="greaterThanOrEqual">
      <formula>#REF!/#REF!*5%</formula>
    </cfRule>
  </conditionalFormatting>
  <conditionalFormatting sqref="E148:F148">
    <cfRule type="cellIs" dxfId="3453" priority="553" stopIfTrue="1" operator="lessThan">
      <formula>#REF!/#REF!*11.2%</formula>
    </cfRule>
    <cfRule type="cellIs" dxfId="3452" priority="554" stopIfTrue="1" operator="between">
      <formula>#REF!/#REF!*11.25%</formula>
      <formula>#REF!/#REF!*20.03%</formula>
    </cfRule>
    <cfRule type="cellIs" dxfId="3451" priority="555" stopIfTrue="1" operator="greaterThanOrEqual">
      <formula>#REF!/#REF!*13.5%</formula>
    </cfRule>
  </conditionalFormatting>
  <conditionalFormatting sqref="N148">
    <cfRule type="expression" dxfId="3450" priority="556" stopIfTrue="1">
      <formula>F</formula>
    </cfRule>
    <cfRule type="expression" dxfId="3449" priority="557" stopIfTrue="1">
      <formula>A</formula>
    </cfRule>
  </conditionalFormatting>
  <conditionalFormatting sqref="F148">
    <cfRule type="cellIs" dxfId="3448" priority="532" stopIfTrue="1" operator="lessThan">
      <formula>#REF!/#REF!*11.2%</formula>
    </cfRule>
    <cfRule type="cellIs" dxfId="3447" priority="533" stopIfTrue="1" operator="between">
      <formula>#REF!/#REF!*11.25%</formula>
      <formula>#REF!/#REF!*20.03%</formula>
    </cfRule>
    <cfRule type="cellIs" dxfId="3446" priority="534" stopIfTrue="1" operator="greaterThanOrEqual">
      <formula>#REF!/#REF!*13.5%</formula>
    </cfRule>
  </conditionalFormatting>
  <conditionalFormatting sqref="K145:K147">
    <cfRule type="cellIs" dxfId="3445" priority="561" stopIfTrue="1" operator="lessThan">
      <formula>#REF!/#REF!*60%</formula>
    </cfRule>
    <cfRule type="cellIs" dxfId="3444" priority="562" stopIfTrue="1" operator="between">
      <formula>#REF!/#REF!*60%</formula>
      <formula>#REF!/#REF!*89%</formula>
    </cfRule>
    <cfRule type="cellIs" dxfId="3443" priority="563" stopIfTrue="1" operator="greaterThanOrEqual">
      <formula>#REF!/#REF!*90%</formula>
    </cfRule>
  </conditionalFormatting>
  <conditionalFormatting sqref="D145:D147">
    <cfRule type="cellIs" dxfId="3442" priority="564" stopIfTrue="1" operator="lessThan">
      <formula>$D$1/$D$1*50</formula>
    </cfRule>
    <cfRule type="cellIs" dxfId="3441" priority="565" stopIfTrue="1" operator="between">
      <formula>$D$1/$D$1*50</formula>
      <formula>$D$1/$D$1*89</formula>
    </cfRule>
    <cfRule type="cellIs" dxfId="3440" priority="566" stopIfTrue="1" operator="greaterThanOrEqual">
      <formula>$D$1/$D$1*90</formula>
    </cfRule>
  </conditionalFormatting>
  <conditionalFormatting sqref="G145:G147">
    <cfRule type="cellIs" dxfId="3439" priority="567" stopIfTrue="1" operator="lessThan">
      <formula>$E$1/$E$1*22.5%</formula>
    </cfRule>
    <cfRule type="cellIs" dxfId="3438" priority="568" stopIfTrue="1" operator="between">
      <formula>$E$1/$E$1*22.5%</formula>
      <formula>$E$1/$E$1*40.5%</formula>
    </cfRule>
    <cfRule type="cellIs" dxfId="3437" priority="569" stopIfTrue="1" operator="greaterThanOrEqual">
      <formula>$E$1/$E$1*40.5%</formula>
    </cfRule>
  </conditionalFormatting>
  <conditionalFormatting sqref="K145:M147">
    <cfRule type="cellIs" dxfId="3436" priority="570" stopIfTrue="1" operator="lessThan">
      <formula>$K$1/$K$1*60%</formula>
    </cfRule>
    <cfRule type="cellIs" dxfId="3435" priority="571" stopIfTrue="1" operator="between">
      <formula>$K$1/$K$1*60%</formula>
      <formula>$K$1/$K$1*89%</formula>
    </cfRule>
    <cfRule type="cellIs" dxfId="3434" priority="572" stopIfTrue="1" operator="greaterThanOrEqual">
      <formula>$K$1/$K$1*90%</formula>
    </cfRule>
  </conditionalFormatting>
  <conditionalFormatting sqref="J145:J147">
    <cfRule type="cellIs" dxfId="3433" priority="573" stopIfTrue="1" operator="lessThan">
      <formula>#REF!/#REF!*50%</formula>
    </cfRule>
    <cfRule type="cellIs" dxfId="3432" priority="574" stopIfTrue="1" operator="between">
      <formula>#REF!/#REF!*50%</formula>
      <formula>#REF!/#REF!*89.9%</formula>
    </cfRule>
    <cfRule type="cellIs" dxfId="3431" priority="575" stopIfTrue="1" operator="greaterThanOrEqual">
      <formula>#REF!/#REF!*13.5%</formula>
    </cfRule>
  </conditionalFormatting>
  <conditionalFormatting sqref="G145:G147">
    <cfRule type="cellIs" dxfId="3430" priority="576" stopIfTrue="1" operator="lessThan">
      <formula>#REF!/#REF!*1%</formula>
    </cfRule>
    <cfRule type="cellIs" dxfId="3429" priority="577" stopIfTrue="1" operator="between">
      <formula>#REF!/#REF!*1%</formula>
      <formula>#REF!/#REF!*4%</formula>
    </cfRule>
    <cfRule type="cellIs" dxfId="3428" priority="578" stopIfTrue="1" operator="greaterThanOrEqual">
      <formula>#REF!/#REF!*5%</formula>
    </cfRule>
  </conditionalFormatting>
  <conditionalFormatting sqref="E145:F147">
    <cfRule type="cellIs" dxfId="3427" priority="579" stopIfTrue="1" operator="lessThan">
      <formula>#REF!/#REF!*11.2%</formula>
    </cfRule>
    <cfRule type="cellIs" dxfId="3426" priority="580" stopIfTrue="1" operator="between">
      <formula>#REF!/#REF!*11.25%</formula>
      <formula>#REF!/#REF!*20.03%</formula>
    </cfRule>
    <cfRule type="cellIs" dxfId="3425" priority="581" stopIfTrue="1" operator="greaterThanOrEqual">
      <formula>#REF!/#REF!*13.5%</formula>
    </cfRule>
  </conditionalFormatting>
  <conditionalFormatting sqref="N145:N147">
    <cfRule type="expression" dxfId="3424" priority="582" stopIfTrue="1">
      <formula>F</formula>
    </cfRule>
    <cfRule type="expression" dxfId="3423" priority="583" stopIfTrue="1">
      <formula>A</formula>
    </cfRule>
  </conditionalFormatting>
  <conditionalFormatting sqref="F145:F147">
    <cfRule type="cellIs" dxfId="3422" priority="558" stopIfTrue="1" operator="lessThan">
      <formula>#REF!/#REF!*11.2%</formula>
    </cfRule>
    <cfRule type="cellIs" dxfId="3421" priority="559" stopIfTrue="1" operator="between">
      <formula>#REF!/#REF!*11.25%</formula>
      <formula>#REF!/#REF!*20.03%</formula>
    </cfRule>
    <cfRule type="cellIs" dxfId="3420" priority="560" stopIfTrue="1" operator="greaterThanOrEqual">
      <formula>#REF!/#REF!*13.5%</formula>
    </cfRule>
  </conditionalFormatting>
  <conditionalFormatting sqref="K149">
    <cfRule type="cellIs" dxfId="3419" priority="509" stopIfTrue="1" operator="lessThan">
      <formula>#REF!/#REF!*60%</formula>
    </cfRule>
    <cfRule type="cellIs" dxfId="3418" priority="510" stopIfTrue="1" operator="between">
      <formula>#REF!/#REF!*60%</formula>
      <formula>#REF!/#REF!*89%</formula>
    </cfRule>
    <cfRule type="cellIs" dxfId="3417" priority="511" stopIfTrue="1" operator="greaterThanOrEqual">
      <formula>#REF!/#REF!*90%</formula>
    </cfRule>
  </conditionalFormatting>
  <conditionalFormatting sqref="F149">
    <cfRule type="cellIs" dxfId="3416" priority="512" stopIfTrue="1" operator="lessThan">
      <formula>$D$1/$D$1*50</formula>
    </cfRule>
    <cfRule type="cellIs" dxfId="3415" priority="513" stopIfTrue="1" operator="between">
      <formula>$D$1/$D$1*50</formula>
      <formula>$D$1/$D$1*89</formula>
    </cfRule>
    <cfRule type="cellIs" dxfId="3414" priority="514" stopIfTrue="1" operator="greaterThanOrEqual">
      <formula>$D$1/$D$1*90</formula>
    </cfRule>
  </conditionalFormatting>
  <conditionalFormatting sqref="E149">
    <cfRule type="cellIs" dxfId="3413" priority="515" stopIfTrue="1" operator="lessThan">
      <formula>$E$1/$E$1*22.5%</formula>
    </cfRule>
    <cfRule type="cellIs" dxfId="3412" priority="516" stopIfTrue="1" operator="between">
      <formula>$E$1/$E$1*22.5%</formula>
      <formula>$E$1/$E$1*40.5%</formula>
    </cfRule>
    <cfRule type="cellIs" dxfId="3411" priority="517" stopIfTrue="1" operator="greaterThanOrEqual">
      <formula>$E$1/$E$1*40.5%</formula>
    </cfRule>
  </conditionalFormatting>
  <conditionalFormatting sqref="K149:M149">
    <cfRule type="cellIs" dxfId="3410" priority="518" stopIfTrue="1" operator="lessThan">
      <formula>$K$1/$K$1*60%</formula>
    </cfRule>
    <cfRule type="cellIs" dxfId="3409" priority="519" stopIfTrue="1" operator="between">
      <formula>$K$1/$K$1*60%</formula>
      <formula>$K$1/$K$1*89%</formula>
    </cfRule>
    <cfRule type="cellIs" dxfId="3408" priority="520" stopIfTrue="1" operator="greaterThanOrEqual">
      <formula>$K$1/$K$1*90%</formula>
    </cfRule>
  </conditionalFormatting>
  <conditionalFormatting sqref="J149">
    <cfRule type="cellIs" dxfId="3407" priority="521" stopIfTrue="1" operator="lessThan">
      <formula>#REF!/#REF!*50%</formula>
    </cfRule>
    <cfRule type="cellIs" dxfId="3406" priority="522" stopIfTrue="1" operator="between">
      <formula>#REF!/#REF!*50%</formula>
      <formula>#REF!/#REF!*89.9%</formula>
    </cfRule>
    <cfRule type="cellIs" dxfId="3405" priority="523" stopIfTrue="1" operator="greaterThanOrEqual">
      <formula>#REF!/#REF!*13.5%</formula>
    </cfRule>
  </conditionalFormatting>
  <conditionalFormatting sqref="G149">
    <cfRule type="cellIs" dxfId="3404" priority="524" stopIfTrue="1" operator="lessThan">
      <formula>#REF!/#REF!*1%</formula>
    </cfRule>
    <cfRule type="cellIs" dxfId="3403" priority="525" stopIfTrue="1" operator="between">
      <formula>#REF!/#REF!*1%</formula>
      <formula>#REF!/#REF!*4%</formula>
    </cfRule>
    <cfRule type="cellIs" dxfId="3402" priority="526" stopIfTrue="1" operator="greaterThanOrEqual">
      <formula>#REF!/#REF!*5%</formula>
    </cfRule>
  </conditionalFormatting>
  <conditionalFormatting sqref="E149:F149">
    <cfRule type="cellIs" dxfId="3401" priority="527" stopIfTrue="1" operator="lessThan">
      <formula>#REF!/#REF!*11.2%</formula>
    </cfRule>
    <cfRule type="cellIs" dxfId="3400" priority="528" stopIfTrue="1" operator="between">
      <formula>#REF!/#REF!*11.25%</formula>
      <formula>#REF!/#REF!*20.03%</formula>
    </cfRule>
    <cfRule type="cellIs" dxfId="3399" priority="529" stopIfTrue="1" operator="greaterThanOrEqual">
      <formula>#REF!/#REF!*13.5%</formula>
    </cfRule>
  </conditionalFormatting>
  <conditionalFormatting sqref="N149">
    <cfRule type="expression" dxfId="3398" priority="530" stopIfTrue="1">
      <formula>F</formula>
    </cfRule>
    <cfRule type="expression" dxfId="3397" priority="531" stopIfTrue="1">
      <formula>A</formula>
    </cfRule>
  </conditionalFormatting>
  <conditionalFormatting sqref="F149">
    <cfRule type="cellIs" dxfId="3396" priority="506" stopIfTrue="1" operator="lessThan">
      <formula>#REF!/#REF!*11.2%</formula>
    </cfRule>
    <cfRule type="cellIs" dxfId="3395" priority="507" stopIfTrue="1" operator="between">
      <formula>#REF!/#REF!*11.25%</formula>
      <formula>#REF!/#REF!*20.03%</formula>
    </cfRule>
    <cfRule type="cellIs" dxfId="3394" priority="508" stopIfTrue="1" operator="greaterThanOrEqual">
      <formula>#REF!/#REF!*13.5%</formula>
    </cfRule>
  </conditionalFormatting>
  <conditionalFormatting sqref="K239">
    <cfRule type="cellIs" dxfId="3393" priority="480" stopIfTrue="1" operator="lessThan">
      <formula>#REF!/#REF!*60%</formula>
    </cfRule>
    <cfRule type="cellIs" dxfId="3392" priority="481" stopIfTrue="1" operator="between">
      <formula>#REF!/#REF!*60%</formula>
      <formula>#REF!/#REF!*89%</formula>
    </cfRule>
    <cfRule type="cellIs" dxfId="3391" priority="482" stopIfTrue="1" operator="greaterThanOrEqual">
      <formula>#REF!/#REF!*90%</formula>
    </cfRule>
  </conditionalFormatting>
  <conditionalFormatting sqref="F239:F240">
    <cfRule type="cellIs" dxfId="3390" priority="483" stopIfTrue="1" operator="lessThan">
      <formula>$D$1/$D$1*50</formula>
    </cfRule>
    <cfRule type="cellIs" dxfId="3389" priority="484" stopIfTrue="1" operator="between">
      <formula>$D$1/$D$1*50</formula>
      <formula>$D$1/$D$1*89</formula>
    </cfRule>
    <cfRule type="cellIs" dxfId="3388" priority="485" stopIfTrue="1" operator="greaterThanOrEqual">
      <formula>$D$1/$D$1*90</formula>
    </cfRule>
  </conditionalFormatting>
  <conditionalFormatting sqref="E239">
    <cfRule type="cellIs" dxfId="3387" priority="486" stopIfTrue="1" operator="lessThan">
      <formula>$E$1/$E$1*22.5%</formula>
    </cfRule>
    <cfRule type="cellIs" dxfId="3386" priority="487" stopIfTrue="1" operator="between">
      <formula>$E$1/$E$1*22.5%</formula>
      <formula>$E$1/$E$1*40.5%</formula>
    </cfRule>
    <cfRule type="cellIs" dxfId="3385" priority="488" stopIfTrue="1" operator="greaterThanOrEqual">
      <formula>$E$1/$E$1*40.5%</formula>
    </cfRule>
  </conditionalFormatting>
  <conditionalFormatting sqref="H239:H240">
    <cfRule type="cellIs" dxfId="3384" priority="489" stopIfTrue="1" operator="lessThan">
      <formula>$E$1/$E$1*1%</formula>
    </cfRule>
    <cfRule type="cellIs" dxfId="3383" priority="490" stopIfTrue="1" operator="between">
      <formula>$E$1/$E$1*1%</formula>
      <formula>$E$1/$E$1*9%</formula>
    </cfRule>
    <cfRule type="cellIs" dxfId="3382" priority="491" stopIfTrue="1" operator="greaterThanOrEqual">
      <formula>$E$1/$E$1*10%</formula>
    </cfRule>
  </conditionalFormatting>
  <conditionalFormatting sqref="K239:M239">
    <cfRule type="cellIs" dxfId="3381" priority="492" stopIfTrue="1" operator="lessThan">
      <formula>$K$1/$K$1*60%</formula>
    </cfRule>
    <cfRule type="cellIs" dxfId="3380" priority="493" stopIfTrue="1" operator="between">
      <formula>$K$1/$K$1*60%</formula>
      <formula>$K$1/$K$1*89%</formula>
    </cfRule>
    <cfRule type="cellIs" dxfId="3379" priority="494" stopIfTrue="1" operator="greaterThanOrEqual">
      <formula>$K$1/$K$1*90%</formula>
    </cfRule>
  </conditionalFormatting>
  <conditionalFormatting sqref="J239">
    <cfRule type="cellIs" dxfId="3378" priority="495" stopIfTrue="1" operator="lessThan">
      <formula>#REF!/#REF!*50%</formula>
    </cfRule>
    <cfRule type="cellIs" dxfId="3377" priority="496" stopIfTrue="1" operator="between">
      <formula>#REF!/#REF!*50%</formula>
      <formula>#REF!/#REF!*89.9%</formula>
    </cfRule>
    <cfRule type="cellIs" dxfId="3376" priority="497" stopIfTrue="1" operator="greaterThanOrEqual">
      <formula>#REF!/#REF!*13.5%</formula>
    </cfRule>
  </conditionalFormatting>
  <conditionalFormatting sqref="G239">
    <cfRule type="cellIs" dxfId="3375" priority="498" stopIfTrue="1" operator="lessThan">
      <formula>#REF!/#REF!*1%</formula>
    </cfRule>
    <cfRule type="cellIs" dxfId="3374" priority="499" stopIfTrue="1" operator="between">
      <formula>#REF!/#REF!*1%</formula>
      <formula>#REF!/#REF!*4%</formula>
    </cfRule>
    <cfRule type="cellIs" dxfId="3373" priority="500" stopIfTrue="1" operator="greaterThanOrEqual">
      <formula>#REF!/#REF!*5%</formula>
    </cfRule>
  </conditionalFormatting>
  <conditionalFormatting sqref="H239:H240 E239:F239">
    <cfRule type="cellIs" dxfId="3372" priority="501" stopIfTrue="1" operator="lessThan">
      <formula>#REF!/#REF!*11.2%</formula>
    </cfRule>
    <cfRule type="cellIs" dxfId="3371" priority="502" stopIfTrue="1" operator="between">
      <formula>#REF!/#REF!*11.25%</formula>
      <formula>#REF!/#REF!*20.03%</formula>
    </cfRule>
    <cfRule type="cellIs" dxfId="3370" priority="503" stopIfTrue="1" operator="greaterThanOrEqual">
      <formula>#REF!/#REF!*13.5%</formula>
    </cfRule>
  </conditionalFormatting>
  <conditionalFormatting sqref="N239">
    <cfRule type="expression" dxfId="3369" priority="504" stopIfTrue="1">
      <formula>F</formula>
    </cfRule>
    <cfRule type="expression" dxfId="3368" priority="505" stopIfTrue="1">
      <formula>A</formula>
    </cfRule>
  </conditionalFormatting>
  <conditionalFormatting sqref="D239">
    <cfRule type="cellIs" dxfId="3367" priority="477" stopIfTrue="1" operator="lessThan">
      <formula>$D$1/$D$1*50</formula>
    </cfRule>
    <cfRule type="cellIs" dxfId="3366" priority="478" stopIfTrue="1" operator="between">
      <formula>$D$1/$D$1*50</formula>
      <formula>$D$1/$D$1*89</formula>
    </cfRule>
    <cfRule type="cellIs" dxfId="3365" priority="479" stopIfTrue="1" operator="greaterThanOrEqual">
      <formula>$D$1/$D$1*90</formula>
    </cfRule>
  </conditionalFormatting>
  <conditionalFormatting sqref="K240">
    <cfRule type="cellIs" dxfId="3364" priority="457" stopIfTrue="1" operator="lessThan">
      <formula>#REF!/#REF!*60%</formula>
    </cfRule>
    <cfRule type="cellIs" dxfId="3363" priority="458" stopIfTrue="1" operator="between">
      <formula>#REF!/#REF!*60%</formula>
      <formula>#REF!/#REF!*89%</formula>
    </cfRule>
    <cfRule type="cellIs" dxfId="3362" priority="459" stopIfTrue="1" operator="greaterThanOrEqual">
      <formula>#REF!/#REF!*90%</formula>
    </cfRule>
  </conditionalFormatting>
  <conditionalFormatting sqref="G240">
    <cfRule type="cellIs" dxfId="3361" priority="460" stopIfTrue="1" operator="lessThan">
      <formula>$E$1/$E$1*22.5%</formula>
    </cfRule>
    <cfRule type="cellIs" dxfId="3360" priority="461" stopIfTrue="1" operator="between">
      <formula>$E$1/$E$1*22.5%</formula>
      <formula>$E$1/$E$1*40.5%</formula>
    </cfRule>
    <cfRule type="cellIs" dxfId="3359" priority="462" stopIfTrue="1" operator="greaterThanOrEqual">
      <formula>$E$1/$E$1*40.5%</formula>
    </cfRule>
  </conditionalFormatting>
  <conditionalFormatting sqref="K240:M240">
    <cfRule type="cellIs" dxfId="3358" priority="463" stopIfTrue="1" operator="lessThan">
      <formula>$K$1/$K$1*60%</formula>
    </cfRule>
    <cfRule type="cellIs" dxfId="3357" priority="464" stopIfTrue="1" operator="between">
      <formula>$K$1/$K$1*60%</formula>
      <formula>$K$1/$K$1*89%</formula>
    </cfRule>
    <cfRule type="cellIs" dxfId="3356" priority="465" stopIfTrue="1" operator="greaterThanOrEqual">
      <formula>$K$1/$K$1*90%</formula>
    </cfRule>
  </conditionalFormatting>
  <conditionalFormatting sqref="J240">
    <cfRule type="cellIs" dxfId="3355" priority="466" stopIfTrue="1" operator="lessThan">
      <formula>#REF!/#REF!*50%</formula>
    </cfRule>
    <cfRule type="cellIs" dxfId="3354" priority="467" stopIfTrue="1" operator="between">
      <formula>#REF!/#REF!*50%</formula>
      <formula>#REF!/#REF!*89.9%</formula>
    </cfRule>
    <cfRule type="cellIs" dxfId="3353" priority="468" stopIfTrue="1" operator="greaterThanOrEqual">
      <formula>#REF!/#REF!*13.5%</formula>
    </cfRule>
  </conditionalFormatting>
  <conditionalFormatting sqref="G240">
    <cfRule type="cellIs" dxfId="3352" priority="469" stopIfTrue="1" operator="lessThan">
      <formula>#REF!/#REF!*1%</formula>
    </cfRule>
    <cfRule type="cellIs" dxfId="3351" priority="470" stopIfTrue="1" operator="between">
      <formula>#REF!/#REF!*1%</formula>
      <formula>#REF!/#REF!*4%</formula>
    </cfRule>
    <cfRule type="cellIs" dxfId="3350" priority="471" stopIfTrue="1" operator="greaterThanOrEqual">
      <formula>#REF!/#REF!*5%</formula>
    </cfRule>
  </conditionalFormatting>
  <conditionalFormatting sqref="E240:F240">
    <cfRule type="cellIs" dxfId="3349" priority="472" stopIfTrue="1" operator="lessThan">
      <formula>#REF!/#REF!*11.2%</formula>
    </cfRule>
    <cfRule type="cellIs" dxfId="3348" priority="473" stopIfTrue="1" operator="between">
      <formula>#REF!/#REF!*11.25%</formula>
      <formula>#REF!/#REF!*20.03%</formula>
    </cfRule>
    <cfRule type="cellIs" dxfId="3347" priority="474" stopIfTrue="1" operator="greaterThanOrEqual">
      <formula>#REF!/#REF!*13.5%</formula>
    </cfRule>
  </conditionalFormatting>
  <conditionalFormatting sqref="N240">
    <cfRule type="expression" dxfId="3346" priority="475" stopIfTrue="1">
      <formula>F</formula>
    </cfRule>
    <cfRule type="expression" dxfId="3345" priority="476" stopIfTrue="1">
      <formula>A</formula>
    </cfRule>
  </conditionalFormatting>
  <conditionalFormatting sqref="E241:E242">
    <cfRule type="cellIs" dxfId="3344" priority="414" stopIfTrue="1" operator="lessThan">
      <formula>$E$1/$E$1*22.5%</formula>
    </cfRule>
    <cfRule type="cellIs" dxfId="3343" priority="415" stopIfTrue="1" operator="between">
      <formula>$E$1/$E$1*22.5%</formula>
      <formula>$E$1/$E$1*40.5%</formula>
    </cfRule>
    <cfRule type="cellIs" dxfId="3342" priority="416" stopIfTrue="1" operator="greaterThanOrEqual">
      <formula>$E$1/$E$1*40.5%</formula>
    </cfRule>
  </conditionalFormatting>
  <conditionalFormatting sqref="K247">
    <cfRule type="cellIs" dxfId="3341" priority="431" stopIfTrue="1" operator="lessThan">
      <formula>#REF!/#REF!*60%</formula>
    </cfRule>
    <cfRule type="cellIs" dxfId="3340" priority="432" stopIfTrue="1" operator="between">
      <formula>#REF!/#REF!*60%</formula>
      <formula>#REF!/#REF!*89%</formula>
    </cfRule>
    <cfRule type="cellIs" dxfId="3339" priority="433" stopIfTrue="1" operator="greaterThanOrEqual">
      <formula>#REF!/#REF!*90%</formula>
    </cfRule>
  </conditionalFormatting>
  <conditionalFormatting sqref="F247">
    <cfRule type="cellIs" dxfId="3338" priority="434" stopIfTrue="1" operator="lessThan">
      <formula>$D$1/$D$1*50</formula>
    </cfRule>
    <cfRule type="cellIs" dxfId="3337" priority="435" stopIfTrue="1" operator="between">
      <formula>$D$1/$D$1*50</formula>
      <formula>$D$1/$D$1*89</formula>
    </cfRule>
    <cfRule type="cellIs" dxfId="3336" priority="436" stopIfTrue="1" operator="greaterThanOrEqual">
      <formula>$D$1/$D$1*90</formula>
    </cfRule>
  </conditionalFormatting>
  <conditionalFormatting sqref="E247">
    <cfRule type="cellIs" dxfId="3335" priority="437" stopIfTrue="1" operator="lessThan">
      <formula>$E$1/$E$1*22.5%</formula>
    </cfRule>
    <cfRule type="cellIs" dxfId="3334" priority="438" stopIfTrue="1" operator="between">
      <formula>$E$1/$E$1*22.5%</formula>
      <formula>$E$1/$E$1*40.5%</formula>
    </cfRule>
    <cfRule type="cellIs" dxfId="3333" priority="439" stopIfTrue="1" operator="greaterThanOrEqual">
      <formula>$E$1/$E$1*40.5%</formula>
    </cfRule>
  </conditionalFormatting>
  <conditionalFormatting sqref="H247">
    <cfRule type="cellIs" dxfId="3332" priority="440" stopIfTrue="1" operator="lessThan">
      <formula>$E$1/$E$1*1%</formula>
    </cfRule>
    <cfRule type="cellIs" dxfId="3331" priority="441" stopIfTrue="1" operator="between">
      <formula>$E$1/$E$1*1%</formula>
      <formula>$E$1/$E$1*9%</formula>
    </cfRule>
    <cfRule type="cellIs" dxfId="3330" priority="442" stopIfTrue="1" operator="greaterThanOrEqual">
      <formula>$E$1/$E$1*10%</formula>
    </cfRule>
  </conditionalFormatting>
  <conditionalFormatting sqref="K247:M247">
    <cfRule type="cellIs" dxfId="3329" priority="443" stopIfTrue="1" operator="lessThan">
      <formula>$K$1/$K$1*60%</formula>
    </cfRule>
    <cfRule type="cellIs" dxfId="3328" priority="444" stopIfTrue="1" operator="between">
      <formula>$K$1/$K$1*60%</formula>
      <formula>$K$1/$K$1*89%</formula>
    </cfRule>
    <cfRule type="cellIs" dxfId="3327" priority="445" stopIfTrue="1" operator="greaterThanOrEqual">
      <formula>$K$1/$K$1*90%</formula>
    </cfRule>
  </conditionalFormatting>
  <conditionalFormatting sqref="J247">
    <cfRule type="cellIs" dxfId="3326" priority="446" stopIfTrue="1" operator="lessThan">
      <formula>#REF!/#REF!*50%</formula>
    </cfRule>
    <cfRule type="cellIs" dxfId="3325" priority="447" stopIfTrue="1" operator="between">
      <formula>#REF!/#REF!*50%</formula>
      <formula>#REF!/#REF!*89.9%</formula>
    </cfRule>
    <cfRule type="cellIs" dxfId="3324" priority="448" stopIfTrue="1" operator="greaterThanOrEqual">
      <formula>#REF!/#REF!*13.5%</formula>
    </cfRule>
  </conditionalFormatting>
  <conditionalFormatting sqref="G247">
    <cfRule type="cellIs" dxfId="3323" priority="449" stopIfTrue="1" operator="lessThan">
      <formula>#REF!/#REF!*1%</formula>
    </cfRule>
    <cfRule type="cellIs" dxfId="3322" priority="450" stopIfTrue="1" operator="between">
      <formula>#REF!/#REF!*1%</formula>
      <formula>#REF!/#REF!*4%</formula>
    </cfRule>
    <cfRule type="cellIs" dxfId="3321" priority="451" stopIfTrue="1" operator="greaterThanOrEqual">
      <formula>#REF!/#REF!*5%</formula>
    </cfRule>
  </conditionalFormatting>
  <conditionalFormatting sqref="H247 E247:F247 H241:H242">
    <cfRule type="cellIs" dxfId="3320" priority="452" stopIfTrue="1" operator="lessThan">
      <formula>#REF!/#REF!*11.2%</formula>
    </cfRule>
    <cfRule type="cellIs" dxfId="3319" priority="453" stopIfTrue="1" operator="between">
      <formula>#REF!/#REF!*11.25%</formula>
      <formula>#REF!/#REF!*20.03%</formula>
    </cfRule>
    <cfRule type="cellIs" dxfId="3318" priority="454" stopIfTrue="1" operator="greaterThanOrEqual">
      <formula>#REF!/#REF!*13.5%</formula>
    </cfRule>
  </conditionalFormatting>
  <conditionalFormatting sqref="N247">
    <cfRule type="expression" dxfId="3317" priority="455" stopIfTrue="1">
      <formula>F</formula>
    </cfRule>
    <cfRule type="expression" dxfId="3316" priority="456" stopIfTrue="1">
      <formula>A</formula>
    </cfRule>
  </conditionalFormatting>
  <conditionalFormatting sqref="K241:K242">
    <cfRule type="cellIs" dxfId="3315" priority="411" stopIfTrue="1" operator="lessThan">
      <formula>#REF!/#REF!*60%</formula>
    </cfRule>
    <cfRule type="cellIs" dxfId="3314" priority="412" stopIfTrue="1" operator="between">
      <formula>#REF!/#REF!*60%</formula>
      <formula>#REF!/#REF!*89%</formula>
    </cfRule>
    <cfRule type="cellIs" dxfId="3313" priority="413" stopIfTrue="1" operator="greaterThanOrEqual">
      <formula>#REF!/#REF!*90%</formula>
    </cfRule>
  </conditionalFormatting>
  <conditionalFormatting sqref="K241:M242">
    <cfRule type="cellIs" dxfId="3312" priority="417" stopIfTrue="1" operator="lessThan">
      <formula>$K$1/$K$1*60%</formula>
    </cfRule>
    <cfRule type="cellIs" dxfId="3311" priority="418" stopIfTrue="1" operator="between">
      <formula>$K$1/$K$1*60%</formula>
      <formula>$K$1/$K$1*89%</formula>
    </cfRule>
    <cfRule type="cellIs" dxfId="3310" priority="419" stopIfTrue="1" operator="greaterThanOrEqual">
      <formula>$K$1/$K$1*90%</formula>
    </cfRule>
  </conditionalFormatting>
  <conditionalFormatting sqref="J241:J242">
    <cfRule type="cellIs" dxfId="3309" priority="420" stopIfTrue="1" operator="lessThan">
      <formula>#REF!/#REF!*50%</formula>
    </cfRule>
    <cfRule type="cellIs" dxfId="3308" priority="421" stopIfTrue="1" operator="between">
      <formula>#REF!/#REF!*50%</formula>
      <formula>#REF!/#REF!*89.9%</formula>
    </cfRule>
    <cfRule type="cellIs" dxfId="3307" priority="422" stopIfTrue="1" operator="greaterThanOrEqual">
      <formula>#REF!/#REF!*13.5%</formula>
    </cfRule>
  </conditionalFormatting>
  <conditionalFormatting sqref="G241:G242">
    <cfRule type="cellIs" dxfId="3306" priority="423" stopIfTrue="1" operator="lessThan">
      <formula>#REF!/#REF!*1%</formula>
    </cfRule>
    <cfRule type="cellIs" dxfId="3305" priority="424" stopIfTrue="1" operator="between">
      <formula>#REF!/#REF!*1%</formula>
      <formula>#REF!/#REF!*4%</formula>
    </cfRule>
    <cfRule type="cellIs" dxfId="3304" priority="425" stopIfTrue="1" operator="greaterThanOrEqual">
      <formula>#REF!/#REF!*5%</formula>
    </cfRule>
  </conditionalFormatting>
  <conditionalFormatting sqref="E241:F242">
    <cfRule type="cellIs" dxfId="3303" priority="426" stopIfTrue="1" operator="lessThan">
      <formula>#REF!/#REF!*11.2%</formula>
    </cfRule>
    <cfRule type="cellIs" dxfId="3302" priority="427" stopIfTrue="1" operator="between">
      <formula>#REF!/#REF!*11.25%</formula>
      <formula>#REF!/#REF!*20.03%</formula>
    </cfRule>
    <cfRule type="cellIs" dxfId="3301" priority="428" stopIfTrue="1" operator="greaterThanOrEqual">
      <formula>#REF!/#REF!*13.5%</formula>
    </cfRule>
  </conditionalFormatting>
  <conditionalFormatting sqref="N241:N242">
    <cfRule type="expression" dxfId="3300" priority="429" stopIfTrue="1">
      <formula>F</formula>
    </cfRule>
    <cfRule type="expression" dxfId="3299" priority="430" stopIfTrue="1">
      <formula>A</formula>
    </cfRule>
  </conditionalFormatting>
  <conditionalFormatting sqref="K246 K248">
    <cfRule type="cellIs" dxfId="3298" priority="385" stopIfTrue="1" operator="lessThan">
      <formula>#REF!/#REF!*60%</formula>
    </cfRule>
    <cfRule type="cellIs" dxfId="3297" priority="386" stopIfTrue="1" operator="between">
      <formula>#REF!/#REF!*60%</formula>
      <formula>#REF!/#REF!*89%</formula>
    </cfRule>
    <cfRule type="cellIs" dxfId="3296" priority="387" stopIfTrue="1" operator="greaterThanOrEqual">
      <formula>#REF!/#REF!*90%</formula>
    </cfRule>
  </conditionalFormatting>
  <conditionalFormatting sqref="D243:D246">
    <cfRule type="cellIs" dxfId="3295" priority="388" stopIfTrue="1" operator="lessThan">
      <formula>$D$1/$D$1*50</formula>
    </cfRule>
    <cfRule type="cellIs" dxfId="3294" priority="389" stopIfTrue="1" operator="between">
      <formula>$D$1/$D$1*50</formula>
      <formula>$D$1/$D$1*89</formula>
    </cfRule>
    <cfRule type="cellIs" dxfId="3293" priority="390" stopIfTrue="1" operator="greaterThanOrEqual">
      <formula>$D$1/$D$1*90</formula>
    </cfRule>
  </conditionalFormatting>
  <conditionalFormatting sqref="G246">
    <cfRule type="cellIs" dxfId="3292" priority="391" stopIfTrue="1" operator="lessThan">
      <formula>$E$1/$E$1*22.5%</formula>
    </cfRule>
    <cfRule type="cellIs" dxfId="3291" priority="392" stopIfTrue="1" operator="between">
      <formula>$E$1/$E$1*22.5%</formula>
      <formula>$E$1/$E$1*40.5%</formula>
    </cfRule>
    <cfRule type="cellIs" dxfId="3290" priority="393" stopIfTrue="1" operator="greaterThanOrEqual">
      <formula>$E$1/$E$1*40.5%</formula>
    </cfRule>
  </conditionalFormatting>
  <conditionalFormatting sqref="H243:H246">
    <cfRule type="cellIs" dxfId="3289" priority="394" stopIfTrue="1" operator="lessThan">
      <formula>$E$1/$E$1*1%</formula>
    </cfRule>
    <cfRule type="cellIs" dxfId="3288" priority="395" stopIfTrue="1" operator="between">
      <formula>$E$1/$E$1*1%</formula>
      <formula>$E$1/$E$1*9%</formula>
    </cfRule>
    <cfRule type="cellIs" dxfId="3287" priority="396" stopIfTrue="1" operator="greaterThanOrEqual">
      <formula>$E$1/$E$1*10%</formula>
    </cfRule>
  </conditionalFormatting>
  <conditionalFormatting sqref="K246:M246">
    <cfRule type="cellIs" dxfId="3286" priority="397" stopIfTrue="1" operator="lessThan">
      <formula>$K$1/$K$1*60%</formula>
    </cfRule>
    <cfRule type="cellIs" dxfId="3285" priority="398" stopIfTrue="1" operator="between">
      <formula>$K$1/$K$1*60%</formula>
      <formula>$K$1/$K$1*89%</formula>
    </cfRule>
    <cfRule type="cellIs" dxfId="3284" priority="399" stopIfTrue="1" operator="greaterThanOrEqual">
      <formula>$K$1/$K$1*90%</formula>
    </cfRule>
  </conditionalFormatting>
  <conditionalFormatting sqref="J246 J248">
    <cfRule type="cellIs" dxfId="3283" priority="400" stopIfTrue="1" operator="lessThan">
      <formula>#REF!/#REF!*50%</formula>
    </cfRule>
    <cfRule type="cellIs" dxfId="3282" priority="401" stopIfTrue="1" operator="between">
      <formula>#REF!/#REF!*50%</formula>
      <formula>#REF!/#REF!*89.9%</formula>
    </cfRule>
    <cfRule type="cellIs" dxfId="3281" priority="402" stopIfTrue="1" operator="greaterThanOrEqual">
      <formula>#REF!/#REF!*13.5%</formula>
    </cfRule>
  </conditionalFormatting>
  <conditionalFormatting sqref="G246 G248">
    <cfRule type="cellIs" dxfId="3280" priority="403" stopIfTrue="1" operator="lessThan">
      <formula>#REF!/#REF!*1%</formula>
    </cfRule>
    <cfRule type="cellIs" dxfId="3279" priority="404" stopIfTrue="1" operator="between">
      <formula>#REF!/#REF!*1%</formula>
      <formula>#REF!/#REF!*4%</formula>
    </cfRule>
    <cfRule type="cellIs" dxfId="3278" priority="405" stopIfTrue="1" operator="greaterThanOrEqual">
      <formula>#REF!/#REF!*5%</formula>
    </cfRule>
  </conditionalFormatting>
  <conditionalFormatting sqref="E246:F246 H243:H246 H248 E248:F248">
    <cfRule type="cellIs" dxfId="3277" priority="406" stopIfTrue="1" operator="lessThan">
      <formula>#REF!/#REF!*11.2%</formula>
    </cfRule>
    <cfRule type="cellIs" dxfId="3276" priority="407" stopIfTrue="1" operator="between">
      <formula>#REF!/#REF!*11.25%</formula>
      <formula>#REF!/#REF!*20.03%</formula>
    </cfRule>
    <cfRule type="cellIs" dxfId="3275" priority="408" stopIfTrue="1" operator="greaterThanOrEqual">
      <formula>#REF!/#REF!*13.5%</formula>
    </cfRule>
  </conditionalFormatting>
  <conditionalFormatting sqref="N246 N248">
    <cfRule type="expression" dxfId="3274" priority="409" stopIfTrue="1">
      <formula>F</formula>
    </cfRule>
    <cfRule type="expression" dxfId="3273" priority="410" stopIfTrue="1">
      <formula>A</formula>
    </cfRule>
  </conditionalFormatting>
  <conditionalFormatting sqref="G244">
    <cfRule type="cellIs" dxfId="3272" priority="368" stopIfTrue="1" operator="lessThan">
      <formula>$E$1/$E$1*22.5%</formula>
    </cfRule>
    <cfRule type="cellIs" dxfId="3271" priority="369" stopIfTrue="1" operator="between">
      <formula>$E$1/$E$1*22.5%</formula>
      <formula>$E$1/$E$1*40.5%</formula>
    </cfRule>
    <cfRule type="cellIs" dxfId="3270" priority="370" stopIfTrue="1" operator="greaterThanOrEqual">
      <formula>$E$1/$E$1*40.5%</formula>
    </cfRule>
  </conditionalFormatting>
  <conditionalFormatting sqref="K244:M244">
    <cfRule type="cellIs" dxfId="3269" priority="371" stopIfTrue="1" operator="lessThan">
      <formula>$K$1/$K$1*60%</formula>
    </cfRule>
    <cfRule type="cellIs" dxfId="3268" priority="372" stopIfTrue="1" operator="between">
      <formula>$K$1/$K$1*60%</formula>
      <formula>$K$1/$K$1*89%</formula>
    </cfRule>
    <cfRule type="cellIs" dxfId="3267" priority="373" stopIfTrue="1" operator="greaterThanOrEqual">
      <formula>$K$1/$K$1*90%</formula>
    </cfRule>
  </conditionalFormatting>
  <conditionalFormatting sqref="J244">
    <cfRule type="cellIs" dxfId="3266" priority="374" stopIfTrue="1" operator="lessThan">
      <formula>#REF!/#REF!*50%</formula>
    </cfRule>
    <cfRule type="cellIs" dxfId="3265" priority="375" stopIfTrue="1" operator="between">
      <formula>#REF!/#REF!*50%</formula>
      <formula>#REF!/#REF!*89.9%</formula>
    </cfRule>
    <cfRule type="cellIs" dxfId="3264" priority="376" stopIfTrue="1" operator="greaterThanOrEqual">
      <formula>#REF!/#REF!*13.5%</formula>
    </cfRule>
  </conditionalFormatting>
  <conditionalFormatting sqref="G244">
    <cfRule type="cellIs" dxfId="3263" priority="377" stopIfTrue="1" operator="lessThan">
      <formula>#REF!/#REF!*1%</formula>
    </cfRule>
    <cfRule type="cellIs" dxfId="3262" priority="378" stopIfTrue="1" operator="between">
      <formula>#REF!/#REF!*1%</formula>
      <formula>#REF!/#REF!*4%</formula>
    </cfRule>
    <cfRule type="cellIs" dxfId="3261" priority="379" stopIfTrue="1" operator="greaterThanOrEqual">
      <formula>#REF!/#REF!*5%</formula>
    </cfRule>
  </conditionalFormatting>
  <conditionalFormatting sqref="E244:F244 F243 F245">
    <cfRule type="cellIs" dxfId="3260" priority="380" stopIfTrue="1" operator="lessThan">
      <formula>#REF!/#REF!*11.2%</formula>
    </cfRule>
    <cfRule type="cellIs" dxfId="3259" priority="381" stopIfTrue="1" operator="between">
      <formula>#REF!/#REF!*11.25%</formula>
      <formula>#REF!/#REF!*20.03%</formula>
    </cfRule>
    <cfRule type="cellIs" dxfId="3258" priority="382" stopIfTrue="1" operator="greaterThanOrEqual">
      <formula>#REF!/#REF!*13.5%</formula>
    </cfRule>
  </conditionalFormatting>
  <conditionalFormatting sqref="N244">
    <cfRule type="expression" dxfId="3257" priority="383" stopIfTrue="1">
      <formula>F</formula>
    </cfRule>
    <cfRule type="expression" dxfId="3256" priority="384" stopIfTrue="1">
      <formula>A</formula>
    </cfRule>
  </conditionalFormatting>
  <conditionalFormatting sqref="K244">
    <cfRule type="cellIs" dxfId="3255" priority="365" stopIfTrue="1" operator="lessThan">
      <formula>#REF!/#REF!*60%</formula>
    </cfRule>
    <cfRule type="cellIs" dxfId="3254" priority="366" stopIfTrue="1" operator="between">
      <formula>#REF!/#REF!*60%</formula>
      <formula>#REF!/#REF!*89%</formula>
    </cfRule>
    <cfRule type="cellIs" dxfId="3253" priority="367" stopIfTrue="1" operator="greaterThanOrEqual">
      <formula>#REF!/#REF!*90%</formula>
    </cfRule>
  </conditionalFormatting>
  <conditionalFormatting sqref="F245">
    <cfRule type="cellIs" dxfId="3252" priority="345" stopIfTrue="1" operator="lessThan">
      <formula>$D$1/$D$1*50</formula>
    </cfRule>
    <cfRule type="cellIs" dxfId="3251" priority="346" stopIfTrue="1" operator="between">
      <formula>$D$1/$D$1*50</formula>
      <formula>$D$1/$D$1*89</formula>
    </cfRule>
    <cfRule type="cellIs" dxfId="3250" priority="347" stopIfTrue="1" operator="greaterThanOrEqual">
      <formula>$D$1/$D$1*90</formula>
    </cfRule>
  </conditionalFormatting>
  <conditionalFormatting sqref="G245">
    <cfRule type="cellIs" dxfId="3249" priority="348" stopIfTrue="1" operator="lessThan">
      <formula>$E$1/$E$1*22.5%</formula>
    </cfRule>
    <cfRule type="cellIs" dxfId="3248" priority="349" stopIfTrue="1" operator="between">
      <formula>$E$1/$E$1*22.5%</formula>
      <formula>$E$1/$E$1*40.5%</formula>
    </cfRule>
    <cfRule type="cellIs" dxfId="3247" priority="350" stopIfTrue="1" operator="greaterThanOrEqual">
      <formula>$E$1/$E$1*40.5%</formula>
    </cfRule>
  </conditionalFormatting>
  <conditionalFormatting sqref="K245:M245">
    <cfRule type="cellIs" dxfId="3246" priority="351" stopIfTrue="1" operator="lessThan">
      <formula>$K$1/$K$1*60%</formula>
    </cfRule>
    <cfRule type="cellIs" dxfId="3245" priority="352" stopIfTrue="1" operator="between">
      <formula>$K$1/$K$1*60%</formula>
      <formula>$K$1/$K$1*89%</formula>
    </cfRule>
    <cfRule type="cellIs" dxfId="3244" priority="353" stopIfTrue="1" operator="greaterThanOrEqual">
      <formula>$K$1/$K$1*90%</formula>
    </cfRule>
  </conditionalFormatting>
  <conditionalFormatting sqref="J245">
    <cfRule type="cellIs" dxfId="3243" priority="354" stopIfTrue="1" operator="lessThan">
      <formula>#REF!/#REF!*50%</formula>
    </cfRule>
    <cfRule type="cellIs" dxfId="3242" priority="355" stopIfTrue="1" operator="between">
      <formula>#REF!/#REF!*50%</formula>
      <formula>#REF!/#REF!*89.9%</formula>
    </cfRule>
    <cfRule type="cellIs" dxfId="3241" priority="356" stopIfTrue="1" operator="greaterThanOrEqual">
      <formula>#REF!/#REF!*13.5%</formula>
    </cfRule>
  </conditionalFormatting>
  <conditionalFormatting sqref="G245">
    <cfRule type="cellIs" dxfId="3240" priority="357" stopIfTrue="1" operator="lessThan">
      <formula>#REF!/#REF!*1%</formula>
    </cfRule>
    <cfRule type="cellIs" dxfId="3239" priority="358" stopIfTrue="1" operator="between">
      <formula>#REF!/#REF!*1%</formula>
      <formula>#REF!/#REF!*4%</formula>
    </cfRule>
    <cfRule type="cellIs" dxfId="3238" priority="359" stopIfTrue="1" operator="greaterThanOrEqual">
      <formula>#REF!/#REF!*5%</formula>
    </cfRule>
  </conditionalFormatting>
  <conditionalFormatting sqref="E245:F245">
    <cfRule type="cellIs" dxfId="3237" priority="360" stopIfTrue="1" operator="lessThan">
      <formula>#REF!/#REF!*11.2%</formula>
    </cfRule>
    <cfRule type="cellIs" dxfId="3236" priority="361" stopIfTrue="1" operator="between">
      <formula>#REF!/#REF!*11.25%</formula>
      <formula>#REF!/#REF!*20.03%</formula>
    </cfRule>
    <cfRule type="cellIs" dxfId="3235" priority="362" stopIfTrue="1" operator="greaterThanOrEqual">
      <formula>#REF!/#REF!*13.5%</formula>
    </cfRule>
  </conditionalFormatting>
  <conditionalFormatting sqref="N245">
    <cfRule type="expression" dxfId="3234" priority="363" stopIfTrue="1">
      <formula>F</formula>
    </cfRule>
    <cfRule type="expression" dxfId="3233" priority="364" stopIfTrue="1">
      <formula>A</formula>
    </cfRule>
  </conditionalFormatting>
  <conditionalFormatting sqref="K245">
    <cfRule type="cellIs" dxfId="3232" priority="342" stopIfTrue="1" operator="lessThan">
      <formula>#REF!/#REF!*60%</formula>
    </cfRule>
    <cfRule type="cellIs" dxfId="3231" priority="343" stopIfTrue="1" operator="between">
      <formula>#REF!/#REF!*60%</formula>
      <formula>#REF!/#REF!*89%</formula>
    </cfRule>
    <cfRule type="cellIs" dxfId="3230" priority="344" stopIfTrue="1" operator="greaterThanOrEqual">
      <formula>#REF!/#REF!*90%</formula>
    </cfRule>
  </conditionalFormatting>
  <conditionalFormatting sqref="D243">
    <cfRule type="cellIs" dxfId="3229" priority="322" stopIfTrue="1" operator="lessThan">
      <formula>$D$1/$D$1*50</formula>
    </cfRule>
    <cfRule type="cellIs" dxfId="3228" priority="323" stopIfTrue="1" operator="between">
      <formula>$D$1/$D$1*50</formula>
      <formula>$D$1/$D$1*89</formula>
    </cfRule>
    <cfRule type="cellIs" dxfId="3227" priority="324" stopIfTrue="1" operator="greaterThanOrEqual">
      <formula>$D$1/$D$1*90</formula>
    </cfRule>
  </conditionalFormatting>
  <conditionalFormatting sqref="G243">
    <cfRule type="cellIs" dxfId="3226" priority="325" stopIfTrue="1" operator="lessThan">
      <formula>$E$1/$E$1*22.5%</formula>
    </cfRule>
    <cfRule type="cellIs" dxfId="3225" priority="326" stopIfTrue="1" operator="between">
      <formula>$E$1/$E$1*22.5%</formula>
      <formula>$E$1/$E$1*40.5%</formula>
    </cfRule>
    <cfRule type="cellIs" dxfId="3224" priority="327" stopIfTrue="1" operator="greaterThanOrEqual">
      <formula>$E$1/$E$1*40.5%</formula>
    </cfRule>
  </conditionalFormatting>
  <conditionalFormatting sqref="K243:M243">
    <cfRule type="cellIs" dxfId="3223" priority="328" stopIfTrue="1" operator="lessThan">
      <formula>$K$1/$K$1*60%</formula>
    </cfRule>
    <cfRule type="cellIs" dxfId="3222" priority="329" stopIfTrue="1" operator="between">
      <formula>$K$1/$K$1*60%</formula>
      <formula>$K$1/$K$1*89%</formula>
    </cfRule>
    <cfRule type="cellIs" dxfId="3221" priority="330" stopIfTrue="1" operator="greaterThanOrEqual">
      <formula>$K$1/$K$1*90%</formula>
    </cfRule>
  </conditionalFormatting>
  <conditionalFormatting sqref="J243">
    <cfRule type="cellIs" dxfId="3220" priority="331" stopIfTrue="1" operator="lessThan">
      <formula>#REF!/#REF!*50%</formula>
    </cfRule>
    <cfRule type="cellIs" dxfId="3219" priority="332" stopIfTrue="1" operator="between">
      <formula>#REF!/#REF!*50%</formula>
      <formula>#REF!/#REF!*89.9%</formula>
    </cfRule>
    <cfRule type="cellIs" dxfId="3218" priority="333" stopIfTrue="1" operator="greaterThanOrEqual">
      <formula>#REF!/#REF!*13.5%</formula>
    </cfRule>
  </conditionalFormatting>
  <conditionalFormatting sqref="G243">
    <cfRule type="cellIs" dxfId="3217" priority="334" stopIfTrue="1" operator="lessThan">
      <formula>#REF!/#REF!*1%</formula>
    </cfRule>
    <cfRule type="cellIs" dxfId="3216" priority="335" stopIfTrue="1" operator="between">
      <formula>#REF!/#REF!*1%</formula>
      <formula>#REF!/#REF!*4%</formula>
    </cfRule>
    <cfRule type="cellIs" dxfId="3215" priority="336" stopIfTrue="1" operator="greaterThanOrEqual">
      <formula>#REF!/#REF!*5%</formula>
    </cfRule>
  </conditionalFormatting>
  <conditionalFormatting sqref="E243:F243">
    <cfRule type="cellIs" dxfId="3214" priority="337" stopIfTrue="1" operator="lessThan">
      <formula>#REF!/#REF!*11.2%</formula>
    </cfRule>
    <cfRule type="cellIs" dxfId="3213" priority="338" stopIfTrue="1" operator="between">
      <formula>#REF!/#REF!*11.25%</formula>
      <formula>#REF!/#REF!*20.03%</formula>
    </cfRule>
    <cfRule type="cellIs" dxfId="3212" priority="339" stopIfTrue="1" operator="greaterThanOrEqual">
      <formula>#REF!/#REF!*13.5%</formula>
    </cfRule>
  </conditionalFormatting>
  <conditionalFormatting sqref="N243">
    <cfRule type="expression" dxfId="3211" priority="340" stopIfTrue="1">
      <formula>F</formula>
    </cfRule>
    <cfRule type="expression" dxfId="3210" priority="341" stopIfTrue="1">
      <formula>A</formula>
    </cfRule>
  </conditionalFormatting>
  <conditionalFormatting sqref="K243">
    <cfRule type="cellIs" dxfId="3209" priority="319" stopIfTrue="1" operator="lessThan">
      <formula>#REF!/#REF!*60%</formula>
    </cfRule>
    <cfRule type="cellIs" dxfId="3208" priority="320" stopIfTrue="1" operator="between">
      <formula>#REF!/#REF!*60%</formula>
      <formula>#REF!/#REF!*89%</formula>
    </cfRule>
    <cfRule type="cellIs" dxfId="3207" priority="321" stopIfTrue="1" operator="greaterThanOrEqual">
      <formula>#REF!/#REF!*90%</formula>
    </cfRule>
  </conditionalFormatting>
  <conditionalFormatting sqref="F244">
    <cfRule type="cellIs" dxfId="3206" priority="313" stopIfTrue="1" operator="lessThan">
      <formula>$D$1/$D$1*50</formula>
    </cfRule>
    <cfRule type="cellIs" dxfId="3205" priority="314" stopIfTrue="1" operator="between">
      <formula>$D$1/$D$1*50</formula>
      <formula>$D$1/$D$1*89</formula>
    </cfRule>
    <cfRule type="cellIs" dxfId="3204" priority="315" stopIfTrue="1" operator="greaterThanOrEqual">
      <formula>$D$1/$D$1*90</formula>
    </cfRule>
  </conditionalFormatting>
  <conditionalFormatting sqref="F244">
    <cfRule type="cellIs" dxfId="3203" priority="316" stopIfTrue="1" operator="lessThan">
      <formula>#REF!/#REF!*11.2%</formula>
    </cfRule>
    <cfRule type="cellIs" dxfId="3202" priority="317" stopIfTrue="1" operator="between">
      <formula>#REF!/#REF!*11.25%</formula>
      <formula>#REF!/#REF!*20.03%</formula>
    </cfRule>
    <cfRule type="cellIs" dxfId="3201" priority="318" stopIfTrue="1" operator="greaterThanOrEqual">
      <formula>#REF!/#REF!*13.5%</formula>
    </cfRule>
  </conditionalFormatting>
  <conditionalFormatting sqref="F302">
    <cfRule type="cellIs" dxfId="3200" priority="298" stopIfTrue="1" operator="lessThan">
      <formula>$D$1/$D$1*50</formula>
    </cfRule>
    <cfRule type="cellIs" dxfId="3199" priority="299" stopIfTrue="1" operator="between">
      <formula>$D$1/$D$1*50</formula>
      <formula>$D$1/$D$1*89</formula>
    </cfRule>
    <cfRule type="cellIs" dxfId="3198" priority="300" stopIfTrue="1" operator="greaterThanOrEqual">
      <formula>$D$1/$D$1*90</formula>
    </cfRule>
  </conditionalFormatting>
  <conditionalFormatting sqref="G302">
    <cfRule type="cellIs" dxfId="3197" priority="301" stopIfTrue="1" operator="lessThan">
      <formula>$E$1/$E$1*22.5%</formula>
    </cfRule>
    <cfRule type="cellIs" dxfId="3196" priority="302" stopIfTrue="1" operator="between">
      <formula>$E$1/$E$1*22.5%</formula>
      <formula>$E$1/$E$1*40.5%</formula>
    </cfRule>
    <cfRule type="cellIs" dxfId="3195" priority="303" stopIfTrue="1" operator="greaterThanOrEqual">
      <formula>$E$1/$E$1*40.5%</formula>
    </cfRule>
  </conditionalFormatting>
  <conditionalFormatting sqref="H302">
    <cfRule type="cellIs" dxfId="3194" priority="304" stopIfTrue="1" operator="lessThan">
      <formula>$E$1/$E$1*1%</formula>
    </cfRule>
    <cfRule type="cellIs" dxfId="3193" priority="305" stopIfTrue="1" operator="between">
      <formula>$E$1/$E$1*1%</formula>
      <formula>$E$1/$E$1*9%</formula>
    </cfRule>
    <cfRule type="cellIs" dxfId="3192" priority="306" stopIfTrue="1" operator="greaterThanOrEqual">
      <formula>$E$1/$E$1*10%</formula>
    </cfRule>
  </conditionalFormatting>
  <conditionalFormatting sqref="L302:M302">
    <cfRule type="cellIs" dxfId="3191" priority="307" stopIfTrue="1" operator="lessThan">
      <formula>$K$1/$K$1*60%</formula>
    </cfRule>
    <cfRule type="cellIs" dxfId="3190" priority="308" stopIfTrue="1" operator="between">
      <formula>$K$1/$K$1*60%</formula>
      <formula>$K$1/$K$1*89%</formula>
    </cfRule>
    <cfRule type="cellIs" dxfId="3189" priority="309" stopIfTrue="1" operator="greaterThanOrEqual">
      <formula>$K$1/$K$1*90%</formula>
    </cfRule>
  </conditionalFormatting>
  <conditionalFormatting sqref="G302">
    <cfRule type="cellIs" dxfId="3188" priority="310" stopIfTrue="1" operator="lessThan">
      <formula>#REF!/#REF!*1%</formula>
    </cfRule>
    <cfRule type="cellIs" dxfId="3187" priority="311" stopIfTrue="1" operator="between">
      <formula>#REF!/#REF!*1%</formula>
      <formula>#REF!/#REF!*4%</formula>
    </cfRule>
    <cfRule type="cellIs" dxfId="3186" priority="312" stopIfTrue="1" operator="greaterThanOrEqual">
      <formula>#REF!/#REF!*5%</formula>
    </cfRule>
  </conditionalFormatting>
  <conditionalFormatting sqref="K302">
    <cfRule type="cellIs" dxfId="3185" priority="295" stopIfTrue="1" operator="lessThan">
      <formula>#REF!/#REF!*60%</formula>
    </cfRule>
    <cfRule type="cellIs" dxfId="3184" priority="296" stopIfTrue="1" operator="between">
      <formula>#REF!/#REF!*60%</formula>
      <formula>#REF!/#REF!*89%</formula>
    </cfRule>
    <cfRule type="cellIs" dxfId="3183" priority="297" stopIfTrue="1" operator="greaterThanOrEqual">
      <formula>#REF!/#REF!*90%</formula>
    </cfRule>
  </conditionalFormatting>
  <conditionalFormatting sqref="F362">
    <cfRule type="cellIs" dxfId="3182" priority="280" stopIfTrue="1" operator="lessThan">
      <formula>$D$1/$D$1*50</formula>
    </cfRule>
    <cfRule type="cellIs" dxfId="3181" priority="281" stopIfTrue="1" operator="between">
      <formula>$D$1/$D$1*50</formula>
      <formula>$D$1/$D$1*89</formula>
    </cfRule>
    <cfRule type="cellIs" dxfId="3180" priority="282" stopIfTrue="1" operator="greaterThanOrEqual">
      <formula>$D$1/$D$1*90</formula>
    </cfRule>
  </conditionalFormatting>
  <conditionalFormatting sqref="G362">
    <cfRule type="cellIs" dxfId="3179" priority="283" stopIfTrue="1" operator="lessThan">
      <formula>$E$1/$E$1*22.5%</formula>
    </cfRule>
    <cfRule type="cellIs" dxfId="3178" priority="284" stopIfTrue="1" operator="between">
      <formula>$E$1/$E$1*22.5%</formula>
      <formula>$E$1/$E$1*40.5%</formula>
    </cfRule>
    <cfRule type="cellIs" dxfId="3177" priority="285" stopIfTrue="1" operator="greaterThanOrEqual">
      <formula>$E$1/$E$1*40.5%</formula>
    </cfRule>
  </conditionalFormatting>
  <conditionalFormatting sqref="H362">
    <cfRule type="cellIs" dxfId="3176" priority="286" stopIfTrue="1" operator="lessThan">
      <formula>$E$1/$E$1*1%</formula>
    </cfRule>
    <cfRule type="cellIs" dxfId="3175" priority="287" stopIfTrue="1" operator="between">
      <formula>$E$1/$E$1*1%</formula>
      <formula>$E$1/$E$1*9%</formula>
    </cfRule>
    <cfRule type="cellIs" dxfId="3174" priority="288" stopIfTrue="1" operator="greaterThanOrEqual">
      <formula>$E$1/$E$1*10%</formula>
    </cfRule>
  </conditionalFormatting>
  <conditionalFormatting sqref="L362:M362">
    <cfRule type="cellIs" dxfId="3173" priority="289" stopIfTrue="1" operator="lessThan">
      <formula>$K$1/$K$1*60%</formula>
    </cfRule>
    <cfRule type="cellIs" dxfId="3172" priority="290" stopIfTrue="1" operator="between">
      <formula>$K$1/$K$1*60%</formula>
      <formula>$K$1/$K$1*89%</formula>
    </cfRule>
    <cfRule type="cellIs" dxfId="3171" priority="291" stopIfTrue="1" operator="greaterThanOrEqual">
      <formula>$K$1/$K$1*90%</formula>
    </cfRule>
  </conditionalFormatting>
  <conditionalFormatting sqref="G362">
    <cfRule type="cellIs" dxfId="3170" priority="292" stopIfTrue="1" operator="lessThan">
      <formula>#REF!/#REF!*1%</formula>
    </cfRule>
    <cfRule type="cellIs" dxfId="3169" priority="293" stopIfTrue="1" operator="between">
      <formula>#REF!/#REF!*1%</formula>
      <formula>#REF!/#REF!*4%</formula>
    </cfRule>
    <cfRule type="cellIs" dxfId="3168" priority="294" stopIfTrue="1" operator="greaterThanOrEqual">
      <formula>#REF!/#REF!*5%</formula>
    </cfRule>
  </conditionalFormatting>
  <conditionalFormatting sqref="K362">
    <cfRule type="cellIs" dxfId="3167" priority="277" stopIfTrue="1" operator="lessThan">
      <formula>#REF!/#REF!*60%</formula>
    </cfRule>
    <cfRule type="cellIs" dxfId="3166" priority="278" stopIfTrue="1" operator="between">
      <formula>#REF!/#REF!*60%</formula>
      <formula>#REF!/#REF!*89%</formula>
    </cfRule>
    <cfRule type="cellIs" dxfId="3165" priority="279" stopIfTrue="1" operator="greaterThanOrEqual">
      <formula>#REF!/#REF!*90%</formula>
    </cfRule>
  </conditionalFormatting>
  <conditionalFormatting sqref="K360">
    <cfRule type="cellIs" dxfId="3164" priority="241" stopIfTrue="1" operator="lessThan">
      <formula>#REF!/#REF!*60%</formula>
    </cfRule>
    <cfRule type="cellIs" dxfId="3163" priority="242" stopIfTrue="1" operator="between">
      <formula>#REF!/#REF!*60%</formula>
      <formula>#REF!/#REF!*89%</formula>
    </cfRule>
    <cfRule type="cellIs" dxfId="3162" priority="243" stopIfTrue="1" operator="greaterThanOrEqual">
      <formula>#REF!/#REF!*90%</formula>
    </cfRule>
  </conditionalFormatting>
  <conditionalFormatting sqref="D360:D361">
    <cfRule type="cellIs" dxfId="3161" priority="244" stopIfTrue="1" operator="lessThan">
      <formula>$D$1/$D$1*50</formula>
    </cfRule>
    <cfRule type="cellIs" dxfId="3160" priority="245" stopIfTrue="1" operator="between">
      <formula>$D$1/$D$1*50</formula>
      <formula>$D$1/$D$1*89</formula>
    </cfRule>
    <cfRule type="cellIs" dxfId="3159" priority="246" stopIfTrue="1" operator="greaterThanOrEqual">
      <formula>$D$1/$D$1*90</formula>
    </cfRule>
  </conditionalFormatting>
  <conditionalFormatting sqref="E360:E361">
    <cfRule type="cellIs" dxfId="3158" priority="247" stopIfTrue="1" operator="lessThan">
      <formula>$E$1/$E$1*22.5%</formula>
    </cfRule>
    <cfRule type="cellIs" dxfId="3157" priority="248" stopIfTrue="1" operator="between">
      <formula>$E$1/$E$1*22.5%</formula>
      <formula>$E$1/$E$1*40.5%</formula>
    </cfRule>
    <cfRule type="cellIs" dxfId="3156" priority="249" stopIfTrue="1" operator="greaterThanOrEqual">
      <formula>$E$1/$E$1*40.5%</formula>
    </cfRule>
  </conditionalFormatting>
  <conditionalFormatting sqref="H360:H361">
    <cfRule type="cellIs" dxfId="3155" priority="250" stopIfTrue="1" operator="lessThan">
      <formula>$E$1/$E$1*1%</formula>
    </cfRule>
    <cfRule type="cellIs" dxfId="3154" priority="251" stopIfTrue="1" operator="between">
      <formula>$E$1/$E$1*1%</formula>
      <formula>$E$1/$E$1*9%</formula>
    </cfRule>
    <cfRule type="cellIs" dxfId="3153" priority="252" stopIfTrue="1" operator="greaterThanOrEqual">
      <formula>$E$1/$E$1*10%</formula>
    </cfRule>
  </conditionalFormatting>
  <conditionalFormatting sqref="L360:M360">
    <cfRule type="cellIs" dxfId="3152" priority="253" stopIfTrue="1" operator="lessThan">
      <formula>$K$1/$K$1*60%</formula>
    </cfRule>
    <cfRule type="cellIs" dxfId="3151" priority="254" stopIfTrue="1" operator="between">
      <formula>$K$1/$K$1*60%</formula>
      <formula>$K$1/$K$1*89%</formula>
    </cfRule>
    <cfRule type="cellIs" dxfId="3150" priority="255" stopIfTrue="1" operator="greaterThanOrEqual">
      <formula>$K$1/$K$1*90%</formula>
    </cfRule>
  </conditionalFormatting>
  <conditionalFormatting sqref="D359">
    <cfRule type="cellIs" dxfId="3149" priority="262" stopIfTrue="1" operator="lessThan">
      <formula>$D$1/$D$1*50</formula>
    </cfRule>
    <cfRule type="cellIs" dxfId="3148" priority="263" stopIfTrue="1" operator="between">
      <formula>$D$1/$D$1*50</formula>
      <formula>$D$1/$D$1*89</formula>
    </cfRule>
    <cfRule type="cellIs" dxfId="3147" priority="264" stopIfTrue="1" operator="greaterThanOrEqual">
      <formula>$D$1/$D$1*90</formula>
    </cfRule>
  </conditionalFormatting>
  <conditionalFormatting sqref="E359">
    <cfRule type="cellIs" dxfId="3146" priority="265" stopIfTrue="1" operator="lessThan">
      <formula>$E$1/$E$1*22.5%</formula>
    </cfRule>
    <cfRule type="cellIs" dxfId="3145" priority="266" stopIfTrue="1" operator="between">
      <formula>$E$1/$E$1*22.5%</formula>
      <formula>$E$1/$E$1*40.5%</formula>
    </cfRule>
    <cfRule type="cellIs" dxfId="3144" priority="267" stopIfTrue="1" operator="greaterThanOrEqual">
      <formula>$E$1/$E$1*40.5%</formula>
    </cfRule>
  </conditionalFormatting>
  <conditionalFormatting sqref="H359">
    <cfRule type="cellIs" dxfId="3143" priority="268" stopIfTrue="1" operator="lessThan">
      <formula>$E$1/$E$1*1%</formula>
    </cfRule>
    <cfRule type="cellIs" dxfId="3142" priority="269" stopIfTrue="1" operator="between">
      <formula>$E$1/$E$1*1%</formula>
      <formula>$E$1/$E$1*9%</formula>
    </cfRule>
    <cfRule type="cellIs" dxfId="3141" priority="270" stopIfTrue="1" operator="greaterThanOrEqual">
      <formula>$E$1/$E$1*10%</formula>
    </cfRule>
  </conditionalFormatting>
  <conditionalFormatting sqref="L359:M359">
    <cfRule type="cellIs" dxfId="3140" priority="271" stopIfTrue="1" operator="lessThan">
      <formula>$K$1/$K$1*60%</formula>
    </cfRule>
    <cfRule type="cellIs" dxfId="3139" priority="272" stopIfTrue="1" operator="between">
      <formula>$K$1/$K$1*60%</formula>
      <formula>$K$1/$K$1*89%</formula>
    </cfRule>
    <cfRule type="cellIs" dxfId="3138" priority="273" stopIfTrue="1" operator="greaterThanOrEqual">
      <formula>$K$1/$K$1*90%</formula>
    </cfRule>
  </conditionalFormatting>
  <conditionalFormatting sqref="G359">
    <cfRule type="cellIs" dxfId="3137" priority="274" stopIfTrue="1" operator="lessThan">
      <formula>#REF!/#REF!*1%</formula>
    </cfRule>
    <cfRule type="cellIs" dxfId="3136" priority="275" stopIfTrue="1" operator="between">
      <formula>#REF!/#REF!*1%</formula>
      <formula>#REF!/#REF!*4%</formula>
    </cfRule>
    <cfRule type="cellIs" dxfId="3135" priority="276" stopIfTrue="1" operator="greaterThanOrEqual">
      <formula>#REF!/#REF!*5%</formula>
    </cfRule>
  </conditionalFormatting>
  <conditionalFormatting sqref="K359">
    <cfRule type="cellIs" dxfId="3134" priority="259" stopIfTrue="1" operator="lessThan">
      <formula>#REF!/#REF!*60%</formula>
    </cfRule>
    <cfRule type="cellIs" dxfId="3133" priority="260" stopIfTrue="1" operator="between">
      <formula>#REF!/#REF!*60%</formula>
      <formula>#REF!/#REF!*89%</formula>
    </cfRule>
    <cfRule type="cellIs" dxfId="3132" priority="261" stopIfTrue="1" operator="greaterThanOrEqual">
      <formula>#REF!/#REF!*90%</formula>
    </cfRule>
  </conditionalFormatting>
  <conditionalFormatting sqref="G360:G361">
    <cfRule type="cellIs" dxfId="3131" priority="256" stopIfTrue="1" operator="lessThan">
      <formula>#REF!/#REF!*1%</formula>
    </cfRule>
    <cfRule type="cellIs" dxfId="3130" priority="257" stopIfTrue="1" operator="between">
      <formula>#REF!/#REF!*1%</formula>
      <formula>#REF!/#REF!*4%</formula>
    </cfRule>
    <cfRule type="cellIs" dxfId="3129" priority="258" stopIfTrue="1" operator="greaterThanOrEqual">
      <formula>#REF!/#REF!*5%</formula>
    </cfRule>
  </conditionalFormatting>
  <conditionalFormatting sqref="K361:M361">
    <cfRule type="cellIs" dxfId="3128" priority="230" stopIfTrue="1" operator="lessThan">
      <formula>$K$1/$K$1*60%</formula>
    </cfRule>
    <cfRule type="cellIs" dxfId="3127" priority="231" stopIfTrue="1" operator="between">
      <formula>$K$1/$K$1*60%</formula>
      <formula>$K$1/$K$1*89%</formula>
    </cfRule>
    <cfRule type="cellIs" dxfId="3126" priority="232" stopIfTrue="1" operator="greaterThanOrEqual">
      <formula>$K$1/$K$1*90%</formula>
    </cfRule>
  </conditionalFormatting>
  <conditionalFormatting sqref="J361">
    <cfRule type="cellIs" dxfId="3125" priority="233" stopIfTrue="1" operator="lessThan">
      <formula>#REF!/#REF!*50%</formula>
    </cfRule>
    <cfRule type="cellIs" dxfId="3124" priority="234" stopIfTrue="1" operator="between">
      <formula>#REF!/#REF!*50%</formula>
      <formula>#REF!/#REF!*89.9%</formula>
    </cfRule>
    <cfRule type="cellIs" dxfId="3123" priority="235" stopIfTrue="1" operator="greaterThanOrEqual">
      <formula>#REF!/#REF!*13.5%</formula>
    </cfRule>
  </conditionalFormatting>
  <conditionalFormatting sqref="H361 E361:F361">
    <cfRule type="cellIs" dxfId="3122" priority="236" stopIfTrue="1" operator="lessThan">
      <formula>#REF!/#REF!*11.2%</formula>
    </cfRule>
    <cfRule type="cellIs" dxfId="3121" priority="237" stopIfTrue="1" operator="between">
      <formula>#REF!/#REF!*11.25%</formula>
      <formula>#REF!/#REF!*20.03%</formula>
    </cfRule>
    <cfRule type="cellIs" dxfId="3120" priority="238" stopIfTrue="1" operator="greaterThanOrEqual">
      <formula>#REF!/#REF!*13.5%</formula>
    </cfRule>
  </conditionalFormatting>
  <conditionalFormatting sqref="N361">
    <cfRule type="expression" dxfId="3119" priority="239" stopIfTrue="1">
      <formula>F</formula>
    </cfRule>
    <cfRule type="expression" dxfId="3118" priority="240" stopIfTrue="1">
      <formula>A</formula>
    </cfRule>
  </conditionalFormatting>
  <conditionalFormatting sqref="K361">
    <cfRule type="cellIs" dxfId="3117" priority="227" stopIfTrue="1" operator="lessThan">
      <formula>#REF!/#REF!*60%</formula>
    </cfRule>
    <cfRule type="cellIs" dxfId="3116" priority="228" stopIfTrue="1" operator="between">
      <formula>#REF!/#REF!*60%</formula>
      <formula>#REF!/#REF!*89%</formula>
    </cfRule>
    <cfRule type="cellIs" dxfId="3115" priority="229" stopIfTrue="1" operator="greaterThanOrEqual">
      <formula>#REF!/#REF!*90%</formula>
    </cfRule>
  </conditionalFormatting>
  <conditionalFormatting sqref="F358">
    <cfRule type="cellIs" dxfId="3114" priority="212" stopIfTrue="1" operator="lessThan">
      <formula>$D$1/$D$1*50</formula>
    </cfRule>
    <cfRule type="cellIs" dxfId="3113" priority="213" stopIfTrue="1" operator="between">
      <formula>$D$1/$D$1*50</formula>
      <formula>$D$1/$D$1*89</formula>
    </cfRule>
    <cfRule type="cellIs" dxfId="3112" priority="214" stopIfTrue="1" operator="greaterThanOrEqual">
      <formula>$D$1/$D$1*90</formula>
    </cfRule>
  </conditionalFormatting>
  <conditionalFormatting sqref="G358">
    <cfRule type="cellIs" dxfId="3111" priority="215" stopIfTrue="1" operator="lessThan">
      <formula>$E$1/$E$1*22.5%</formula>
    </cfRule>
    <cfRule type="cellIs" dxfId="3110" priority="216" stopIfTrue="1" operator="between">
      <formula>$E$1/$E$1*22.5%</formula>
      <formula>$E$1/$E$1*40.5%</formula>
    </cfRule>
    <cfRule type="cellIs" dxfId="3109" priority="217" stopIfTrue="1" operator="greaterThanOrEqual">
      <formula>$E$1/$E$1*40.5%</formula>
    </cfRule>
  </conditionalFormatting>
  <conditionalFormatting sqref="H358">
    <cfRule type="cellIs" dxfId="3108" priority="218" stopIfTrue="1" operator="lessThan">
      <formula>$E$1/$E$1*1%</formula>
    </cfRule>
    <cfRule type="cellIs" dxfId="3107" priority="219" stopIfTrue="1" operator="between">
      <formula>$E$1/$E$1*1%</formula>
      <formula>$E$1/$E$1*9%</formula>
    </cfRule>
    <cfRule type="cellIs" dxfId="3106" priority="220" stopIfTrue="1" operator="greaterThanOrEqual">
      <formula>$E$1/$E$1*10%</formula>
    </cfRule>
  </conditionalFormatting>
  <conditionalFormatting sqref="L358:M358">
    <cfRule type="cellIs" dxfId="3105" priority="221" stopIfTrue="1" operator="lessThan">
      <formula>$K$1/$K$1*60%</formula>
    </cfRule>
    <cfRule type="cellIs" dxfId="3104" priority="222" stopIfTrue="1" operator="between">
      <formula>$K$1/$K$1*60%</formula>
      <formula>$K$1/$K$1*89%</formula>
    </cfRule>
    <cfRule type="cellIs" dxfId="3103" priority="223" stopIfTrue="1" operator="greaterThanOrEqual">
      <formula>$K$1/$K$1*90%</formula>
    </cfRule>
  </conditionalFormatting>
  <conditionalFormatting sqref="G358">
    <cfRule type="cellIs" dxfId="3102" priority="224" stopIfTrue="1" operator="lessThan">
      <formula>#REF!/#REF!*1%</formula>
    </cfRule>
    <cfRule type="cellIs" dxfId="3101" priority="225" stopIfTrue="1" operator="between">
      <formula>#REF!/#REF!*1%</formula>
      <formula>#REF!/#REF!*4%</formula>
    </cfRule>
    <cfRule type="cellIs" dxfId="3100" priority="226" stopIfTrue="1" operator="greaterThanOrEqual">
      <formula>#REF!/#REF!*5%</formula>
    </cfRule>
  </conditionalFormatting>
  <conditionalFormatting sqref="K358">
    <cfRule type="cellIs" dxfId="3099" priority="209" stopIfTrue="1" operator="lessThan">
      <formula>#REF!/#REF!*60%</formula>
    </cfRule>
    <cfRule type="cellIs" dxfId="3098" priority="210" stopIfTrue="1" operator="between">
      <formula>#REF!/#REF!*60%</formula>
      <formula>#REF!/#REF!*89%</formula>
    </cfRule>
    <cfRule type="cellIs" dxfId="3097" priority="211" stopIfTrue="1" operator="greaterThanOrEqual">
      <formula>#REF!/#REF!*90%</formula>
    </cfRule>
  </conditionalFormatting>
  <conditionalFormatting sqref="D363">
    <cfRule type="cellIs" dxfId="3096" priority="194" stopIfTrue="1" operator="lessThan">
      <formula>$D$1/$D$1*50</formula>
    </cfRule>
    <cfRule type="cellIs" dxfId="3095" priority="195" stopIfTrue="1" operator="between">
      <formula>$D$1/$D$1*50</formula>
      <formula>$D$1/$D$1*89</formula>
    </cfRule>
    <cfRule type="cellIs" dxfId="3094" priority="196" stopIfTrue="1" operator="greaterThanOrEqual">
      <formula>$D$1/$D$1*90</formula>
    </cfRule>
  </conditionalFormatting>
  <conditionalFormatting sqref="E363">
    <cfRule type="cellIs" dxfId="3093" priority="197" stopIfTrue="1" operator="lessThan">
      <formula>$E$1/$E$1*22.5%</formula>
    </cfRule>
    <cfRule type="cellIs" dxfId="3092" priority="198" stopIfTrue="1" operator="between">
      <formula>$E$1/$E$1*22.5%</formula>
      <formula>$E$1/$E$1*40.5%</formula>
    </cfRule>
    <cfRule type="cellIs" dxfId="3091" priority="199" stopIfTrue="1" operator="greaterThanOrEqual">
      <formula>$E$1/$E$1*40.5%</formula>
    </cfRule>
  </conditionalFormatting>
  <conditionalFormatting sqref="H363">
    <cfRule type="cellIs" dxfId="3090" priority="200" stopIfTrue="1" operator="lessThan">
      <formula>$E$1/$E$1*1%</formula>
    </cfRule>
    <cfRule type="cellIs" dxfId="3089" priority="201" stopIfTrue="1" operator="between">
      <formula>$E$1/$E$1*1%</formula>
      <formula>$E$1/$E$1*9%</formula>
    </cfRule>
    <cfRule type="cellIs" dxfId="3088" priority="202" stopIfTrue="1" operator="greaterThanOrEqual">
      <formula>$E$1/$E$1*10%</formula>
    </cfRule>
  </conditionalFormatting>
  <conditionalFormatting sqref="L363:M363">
    <cfRule type="cellIs" dxfId="3087" priority="203" stopIfTrue="1" operator="lessThan">
      <formula>$K$1/$K$1*60%</formula>
    </cfRule>
    <cfRule type="cellIs" dxfId="3086" priority="204" stopIfTrue="1" operator="between">
      <formula>$K$1/$K$1*60%</formula>
      <formula>$K$1/$K$1*89%</formula>
    </cfRule>
    <cfRule type="cellIs" dxfId="3085" priority="205" stopIfTrue="1" operator="greaterThanOrEqual">
      <formula>$K$1/$K$1*90%</formula>
    </cfRule>
  </conditionalFormatting>
  <conditionalFormatting sqref="G363">
    <cfRule type="cellIs" dxfId="3084" priority="206" stopIfTrue="1" operator="lessThan">
      <formula>#REF!/#REF!*1%</formula>
    </cfRule>
    <cfRule type="cellIs" dxfId="3083" priority="207" stopIfTrue="1" operator="between">
      <formula>#REF!/#REF!*1%</formula>
      <formula>#REF!/#REF!*4%</formula>
    </cfRule>
    <cfRule type="cellIs" dxfId="3082" priority="208" stopIfTrue="1" operator="greaterThanOrEqual">
      <formula>#REF!/#REF!*5%</formula>
    </cfRule>
  </conditionalFormatting>
  <conditionalFormatting sqref="K363">
    <cfRule type="cellIs" dxfId="3081" priority="191" stopIfTrue="1" operator="lessThan">
      <formula>#REF!/#REF!*60%</formula>
    </cfRule>
    <cfRule type="cellIs" dxfId="3080" priority="192" stopIfTrue="1" operator="between">
      <formula>#REF!/#REF!*60%</formula>
      <formula>#REF!/#REF!*89%</formula>
    </cfRule>
    <cfRule type="cellIs" dxfId="3079" priority="193" stopIfTrue="1" operator="greaterThanOrEqual">
      <formula>#REF!/#REF!*90%</formula>
    </cfRule>
  </conditionalFormatting>
  <conditionalFormatting sqref="D364">
    <cfRule type="cellIs" dxfId="3078" priority="176" stopIfTrue="1" operator="lessThan">
      <formula>$D$1/$D$1*50</formula>
    </cfRule>
    <cfRule type="cellIs" dxfId="3077" priority="177" stopIfTrue="1" operator="between">
      <formula>$D$1/$D$1*50</formula>
      <formula>$D$1/$D$1*89</formula>
    </cfRule>
    <cfRule type="cellIs" dxfId="3076" priority="178" stopIfTrue="1" operator="greaterThanOrEqual">
      <formula>$D$1/$D$1*90</formula>
    </cfRule>
  </conditionalFormatting>
  <conditionalFormatting sqref="E364">
    <cfRule type="cellIs" dxfId="3075" priority="179" stopIfTrue="1" operator="lessThan">
      <formula>$E$1/$E$1*22.5%</formula>
    </cfRule>
    <cfRule type="cellIs" dxfId="3074" priority="180" stopIfTrue="1" operator="between">
      <formula>$E$1/$E$1*22.5%</formula>
      <formula>$E$1/$E$1*40.5%</formula>
    </cfRule>
    <cfRule type="cellIs" dxfId="3073" priority="181" stopIfTrue="1" operator="greaterThanOrEqual">
      <formula>$E$1/$E$1*40.5%</formula>
    </cfRule>
  </conditionalFormatting>
  <conditionalFormatting sqref="H364">
    <cfRule type="cellIs" dxfId="3072" priority="182" stopIfTrue="1" operator="lessThan">
      <formula>$E$1/$E$1*1%</formula>
    </cfRule>
    <cfRule type="cellIs" dxfId="3071" priority="183" stopIfTrue="1" operator="between">
      <formula>$E$1/$E$1*1%</formula>
      <formula>$E$1/$E$1*9%</formula>
    </cfRule>
    <cfRule type="cellIs" dxfId="3070" priority="184" stopIfTrue="1" operator="greaterThanOrEqual">
      <formula>$E$1/$E$1*10%</formula>
    </cfRule>
  </conditionalFormatting>
  <conditionalFormatting sqref="L364:M364">
    <cfRule type="cellIs" dxfId="3069" priority="185" stopIfTrue="1" operator="lessThan">
      <formula>$K$1/$K$1*60%</formula>
    </cfRule>
    <cfRule type="cellIs" dxfId="3068" priority="186" stopIfTrue="1" operator="between">
      <formula>$K$1/$K$1*60%</formula>
      <formula>$K$1/$K$1*89%</formula>
    </cfRule>
    <cfRule type="cellIs" dxfId="3067" priority="187" stopIfTrue="1" operator="greaterThanOrEqual">
      <formula>$K$1/$K$1*90%</formula>
    </cfRule>
  </conditionalFormatting>
  <conditionalFormatting sqref="G364">
    <cfRule type="cellIs" dxfId="3066" priority="188" stopIfTrue="1" operator="lessThan">
      <formula>#REF!/#REF!*1%</formula>
    </cfRule>
    <cfRule type="cellIs" dxfId="3065" priority="189" stopIfTrue="1" operator="between">
      <formula>#REF!/#REF!*1%</formula>
      <formula>#REF!/#REF!*4%</formula>
    </cfRule>
    <cfRule type="cellIs" dxfId="3064" priority="190" stopIfTrue="1" operator="greaterThanOrEqual">
      <formula>#REF!/#REF!*5%</formula>
    </cfRule>
  </conditionalFormatting>
  <conditionalFormatting sqref="K364">
    <cfRule type="cellIs" dxfId="3063" priority="173" stopIfTrue="1" operator="lessThan">
      <formula>#REF!/#REF!*60%</formula>
    </cfRule>
    <cfRule type="cellIs" dxfId="3062" priority="174" stopIfTrue="1" operator="between">
      <formula>#REF!/#REF!*60%</formula>
      <formula>#REF!/#REF!*89%</formula>
    </cfRule>
    <cfRule type="cellIs" dxfId="3061" priority="175" stopIfTrue="1" operator="greaterThanOrEqual">
      <formula>#REF!/#REF!*90%</formula>
    </cfRule>
  </conditionalFormatting>
  <conditionalFormatting sqref="D256">
    <cfRule type="cellIs" dxfId="3060" priority="147" stopIfTrue="1" operator="lessThan">
      <formula>$D$1/$D$1*50</formula>
    </cfRule>
    <cfRule type="cellIs" dxfId="3059" priority="148" stopIfTrue="1" operator="between">
      <formula>$D$1/$D$1*50</formula>
      <formula>$D$1/$D$1*89</formula>
    </cfRule>
    <cfRule type="cellIs" dxfId="3058" priority="149" stopIfTrue="1" operator="greaterThanOrEqual">
      <formula>$D$1/$D$1*90</formula>
    </cfRule>
  </conditionalFormatting>
  <conditionalFormatting sqref="G256">
    <cfRule type="cellIs" dxfId="3057" priority="150" stopIfTrue="1" operator="lessThan">
      <formula>$E$1/$E$1*22.5%</formula>
    </cfRule>
    <cfRule type="cellIs" dxfId="3056" priority="151" stopIfTrue="1" operator="between">
      <formula>$E$1/$E$1*22.5%</formula>
      <formula>$E$1/$E$1*40.5%</formula>
    </cfRule>
    <cfRule type="cellIs" dxfId="3055" priority="152" stopIfTrue="1" operator="greaterThanOrEqual">
      <formula>$E$1/$E$1*40.5%</formula>
    </cfRule>
  </conditionalFormatting>
  <conditionalFormatting sqref="H256">
    <cfRule type="cellIs" dxfId="3054" priority="153" stopIfTrue="1" operator="lessThan">
      <formula>$E$1/$E$1*1%</formula>
    </cfRule>
    <cfRule type="cellIs" dxfId="3053" priority="154" stopIfTrue="1" operator="between">
      <formula>$E$1/$E$1*1%</formula>
      <formula>$E$1/$E$1*9%</formula>
    </cfRule>
    <cfRule type="cellIs" dxfId="3052" priority="155" stopIfTrue="1" operator="greaterThanOrEqual">
      <formula>$E$1/$E$1*10%</formula>
    </cfRule>
  </conditionalFormatting>
  <conditionalFormatting sqref="I256">
    <cfRule type="cellIs" dxfId="3051" priority="156" stopIfTrue="1" operator="lessThan">
      <formula>$E$1/$E$1*50%</formula>
    </cfRule>
    <cfRule type="cellIs" dxfId="3050" priority="157" stopIfTrue="1" operator="between">
      <formula>$E$1/$E$1*50%</formula>
      <formula>$E$1/$E$1*89%</formula>
    </cfRule>
    <cfRule type="cellIs" dxfId="3049" priority="158" stopIfTrue="1" operator="greaterThanOrEqual">
      <formula>$E$1/$E$1*13.5%</formula>
    </cfRule>
  </conditionalFormatting>
  <conditionalFormatting sqref="K256:M256">
    <cfRule type="cellIs" dxfId="3048" priority="159" stopIfTrue="1" operator="lessThan">
      <formula>$K$1/$K$1*60%</formula>
    </cfRule>
    <cfRule type="cellIs" dxfId="3047" priority="160" stopIfTrue="1" operator="between">
      <formula>$K$1/$K$1*60%</formula>
      <formula>$K$1/$K$1*89%</formula>
    </cfRule>
    <cfRule type="cellIs" dxfId="3046" priority="161" stopIfTrue="1" operator="greaterThanOrEqual">
      <formula>$K$1/$K$1*90%</formula>
    </cfRule>
  </conditionalFormatting>
  <conditionalFormatting sqref="J256">
    <cfRule type="cellIs" dxfId="3045" priority="162" stopIfTrue="1" operator="lessThan">
      <formula>#REF!/#REF!*50%</formula>
    </cfRule>
    <cfRule type="cellIs" dxfId="3044" priority="163" stopIfTrue="1" operator="between">
      <formula>#REF!/#REF!*50%</formula>
      <formula>#REF!/#REF!*89.9%</formula>
    </cfRule>
    <cfRule type="cellIs" dxfId="3043" priority="164" stopIfTrue="1" operator="greaterThanOrEqual">
      <formula>#REF!/#REF!*13.5%</formula>
    </cfRule>
  </conditionalFormatting>
  <conditionalFormatting sqref="I256 G256">
    <cfRule type="cellIs" dxfId="3042" priority="165" stopIfTrue="1" operator="lessThan">
      <formula>#REF!/#REF!*1%</formula>
    </cfRule>
    <cfRule type="cellIs" dxfId="3041" priority="166" stopIfTrue="1" operator="between">
      <formula>#REF!/#REF!*1%</formula>
      <formula>#REF!/#REF!*4%</formula>
    </cfRule>
    <cfRule type="cellIs" dxfId="3040" priority="167" stopIfTrue="1" operator="greaterThanOrEqual">
      <formula>#REF!/#REF!*5%</formula>
    </cfRule>
  </conditionalFormatting>
  <conditionalFormatting sqref="E256:F256 H256">
    <cfRule type="cellIs" dxfId="3039" priority="168" stopIfTrue="1" operator="lessThan">
      <formula>#REF!/#REF!*11.2%</formula>
    </cfRule>
    <cfRule type="cellIs" dxfId="3038" priority="169" stopIfTrue="1" operator="between">
      <formula>#REF!/#REF!*11.25%</formula>
      <formula>#REF!/#REF!*20.03%</formula>
    </cfRule>
    <cfRule type="cellIs" dxfId="3037" priority="170" stopIfTrue="1" operator="greaterThanOrEqual">
      <formula>#REF!/#REF!*13.5%</formula>
    </cfRule>
  </conditionalFormatting>
  <conditionalFormatting sqref="N256">
    <cfRule type="expression" dxfId="3036" priority="171" stopIfTrue="1">
      <formula>F</formula>
    </cfRule>
    <cfRule type="expression" dxfId="3035" priority="172" stopIfTrue="1">
      <formula>A</formula>
    </cfRule>
  </conditionalFormatting>
  <conditionalFormatting sqref="K256">
    <cfRule type="cellIs" dxfId="3034" priority="144" stopIfTrue="1" operator="lessThan">
      <formula>#REF!/#REF!*60%</formula>
    </cfRule>
    <cfRule type="cellIs" dxfId="3033" priority="145" stopIfTrue="1" operator="between">
      <formula>#REF!/#REF!*60%</formula>
      <formula>#REF!/#REF!*89%</formula>
    </cfRule>
    <cfRule type="cellIs" dxfId="3032" priority="146" stopIfTrue="1" operator="greaterThanOrEqual">
      <formula>#REF!/#REF!*90%</formula>
    </cfRule>
  </conditionalFormatting>
  <conditionalFormatting sqref="D306">
    <cfRule type="cellIs" dxfId="3031" priority="118" stopIfTrue="1" operator="lessThan">
      <formula>$D$1/$D$1*50</formula>
    </cfRule>
    <cfRule type="cellIs" dxfId="3030" priority="119" stopIfTrue="1" operator="between">
      <formula>$D$1/$D$1*50</formula>
      <formula>$D$1/$D$1*89</formula>
    </cfRule>
    <cfRule type="cellIs" dxfId="3029" priority="120" stopIfTrue="1" operator="greaterThanOrEqual">
      <formula>$D$1/$D$1*90</formula>
    </cfRule>
  </conditionalFormatting>
  <conditionalFormatting sqref="G306">
    <cfRule type="cellIs" dxfId="3028" priority="121" stopIfTrue="1" operator="lessThan">
      <formula>$E$1/$E$1*22.5%</formula>
    </cfRule>
    <cfRule type="cellIs" dxfId="3027" priority="122" stopIfTrue="1" operator="between">
      <formula>$E$1/$E$1*22.5%</formula>
      <formula>$E$1/$E$1*40.5%</formula>
    </cfRule>
    <cfRule type="cellIs" dxfId="3026" priority="123" stopIfTrue="1" operator="greaterThanOrEqual">
      <formula>$E$1/$E$1*40.5%</formula>
    </cfRule>
  </conditionalFormatting>
  <conditionalFormatting sqref="H306">
    <cfRule type="cellIs" dxfId="3025" priority="124" stopIfTrue="1" operator="lessThan">
      <formula>$E$1/$E$1*1%</formula>
    </cfRule>
    <cfRule type="cellIs" dxfId="3024" priority="125" stopIfTrue="1" operator="between">
      <formula>$E$1/$E$1*1%</formula>
      <formula>$E$1/$E$1*9%</formula>
    </cfRule>
    <cfRule type="cellIs" dxfId="3023" priority="126" stopIfTrue="1" operator="greaterThanOrEqual">
      <formula>$E$1/$E$1*10%</formula>
    </cfRule>
  </conditionalFormatting>
  <conditionalFormatting sqref="I306">
    <cfRule type="cellIs" dxfId="3022" priority="127" stopIfTrue="1" operator="lessThan">
      <formula>$E$1/$E$1*50%</formula>
    </cfRule>
    <cfRule type="cellIs" dxfId="3021" priority="128" stopIfTrue="1" operator="between">
      <formula>$E$1/$E$1*50%</formula>
      <formula>$E$1/$E$1*89%</formula>
    </cfRule>
    <cfRule type="cellIs" dxfId="3020" priority="129" stopIfTrue="1" operator="greaterThanOrEqual">
      <formula>$E$1/$E$1*13.5%</formula>
    </cfRule>
  </conditionalFormatting>
  <conditionalFormatting sqref="K306:M306">
    <cfRule type="cellIs" dxfId="3019" priority="130" stopIfTrue="1" operator="lessThan">
      <formula>$K$1/$K$1*60%</formula>
    </cfRule>
    <cfRule type="cellIs" dxfId="3018" priority="131" stopIfTrue="1" operator="between">
      <formula>$K$1/$K$1*60%</formula>
      <formula>$K$1/$K$1*89%</formula>
    </cfRule>
    <cfRule type="cellIs" dxfId="3017" priority="132" stopIfTrue="1" operator="greaterThanOrEqual">
      <formula>$K$1/$K$1*90%</formula>
    </cfRule>
  </conditionalFormatting>
  <conditionalFormatting sqref="J306">
    <cfRule type="cellIs" dxfId="3016" priority="133" stopIfTrue="1" operator="lessThan">
      <formula>#REF!/#REF!*50%</formula>
    </cfRule>
    <cfRule type="cellIs" dxfId="3015" priority="134" stopIfTrue="1" operator="between">
      <formula>#REF!/#REF!*50%</formula>
      <formula>#REF!/#REF!*89.9%</formula>
    </cfRule>
    <cfRule type="cellIs" dxfId="3014" priority="135" stopIfTrue="1" operator="greaterThanOrEqual">
      <formula>#REF!/#REF!*13.5%</formula>
    </cfRule>
  </conditionalFormatting>
  <conditionalFormatting sqref="I306 G306">
    <cfRule type="cellIs" dxfId="3013" priority="136" stopIfTrue="1" operator="lessThan">
      <formula>#REF!/#REF!*1%</formula>
    </cfRule>
    <cfRule type="cellIs" dxfId="3012" priority="137" stopIfTrue="1" operator="between">
      <formula>#REF!/#REF!*1%</formula>
      <formula>#REF!/#REF!*4%</formula>
    </cfRule>
    <cfRule type="cellIs" dxfId="3011" priority="138" stopIfTrue="1" operator="greaterThanOrEqual">
      <formula>#REF!/#REF!*5%</formula>
    </cfRule>
  </conditionalFormatting>
  <conditionalFormatting sqref="E306:F306 H306">
    <cfRule type="cellIs" dxfId="3010" priority="139" stopIfTrue="1" operator="lessThan">
      <formula>#REF!/#REF!*11.2%</formula>
    </cfRule>
    <cfRule type="cellIs" dxfId="3009" priority="140" stopIfTrue="1" operator="between">
      <formula>#REF!/#REF!*11.25%</formula>
      <formula>#REF!/#REF!*20.03%</formula>
    </cfRule>
    <cfRule type="cellIs" dxfId="3008" priority="141" stopIfTrue="1" operator="greaterThanOrEqual">
      <formula>#REF!/#REF!*13.5%</formula>
    </cfRule>
  </conditionalFormatting>
  <conditionalFormatting sqref="N306">
    <cfRule type="expression" dxfId="3007" priority="142" stopIfTrue="1">
      <formula>F</formula>
    </cfRule>
    <cfRule type="expression" dxfId="3006" priority="143" stopIfTrue="1">
      <formula>A</formula>
    </cfRule>
  </conditionalFormatting>
  <conditionalFormatting sqref="K306">
    <cfRule type="cellIs" dxfId="3005" priority="115" stopIfTrue="1" operator="lessThan">
      <formula>#REF!/#REF!*60%</formula>
    </cfRule>
    <cfRule type="cellIs" dxfId="3004" priority="116" stopIfTrue="1" operator="between">
      <formula>#REF!/#REF!*60%</formula>
      <formula>#REF!/#REF!*89%</formula>
    </cfRule>
    <cfRule type="cellIs" dxfId="3003" priority="117" stopIfTrue="1" operator="greaterThanOrEqual">
      <formula>#REF!/#REF!*90%</formula>
    </cfRule>
  </conditionalFormatting>
  <conditionalFormatting sqref="E192">
    <cfRule type="cellIs" dxfId="3002" priority="106" stopIfTrue="1" operator="lessThan">
      <formula>$E$1/$E$1*22.5%</formula>
    </cfRule>
    <cfRule type="cellIs" dxfId="3001" priority="107" stopIfTrue="1" operator="between">
      <formula>$E$1/$E$1*22.5%</formula>
      <formula>$E$1/$E$1*40.5%</formula>
    </cfRule>
    <cfRule type="cellIs" dxfId="3000" priority="108" stopIfTrue="1" operator="greaterThanOrEqual">
      <formula>$E$1/$E$1*40.5%</formula>
    </cfRule>
  </conditionalFormatting>
  <conditionalFormatting sqref="J192">
    <cfRule type="cellIs" dxfId="2999" priority="109" stopIfTrue="1" operator="lessThan">
      <formula>#REF!/#REF!*50%</formula>
    </cfRule>
    <cfRule type="cellIs" dxfId="2998" priority="110" stopIfTrue="1" operator="between">
      <formula>#REF!/#REF!*50%</formula>
      <formula>#REF!/#REF!*89.9%</formula>
    </cfRule>
    <cfRule type="cellIs" dxfId="2997" priority="111" stopIfTrue="1" operator="greaterThanOrEqual">
      <formula>#REF!/#REF!*13.5%</formula>
    </cfRule>
  </conditionalFormatting>
  <conditionalFormatting sqref="E192 G192">
    <cfRule type="cellIs" dxfId="2996" priority="112" stopIfTrue="1" operator="lessThan">
      <formula>#REF!/#REF!*11.2%</formula>
    </cfRule>
    <cfRule type="cellIs" dxfId="2995" priority="113" stopIfTrue="1" operator="between">
      <formula>#REF!/#REF!*11.25%</formula>
      <formula>#REF!/#REF!*20.03%</formula>
    </cfRule>
    <cfRule type="cellIs" dxfId="2994" priority="114" stopIfTrue="1" operator="greaterThanOrEqual">
      <formula>#REF!/#REF!*13.5%</formula>
    </cfRule>
  </conditionalFormatting>
  <conditionalFormatting sqref="D192">
    <cfRule type="cellIs" dxfId="2993" priority="92" stopIfTrue="1" operator="lessThan">
      <formula>$D$1/$D$1*50</formula>
    </cfRule>
    <cfRule type="cellIs" dxfId="2992" priority="93" stopIfTrue="1" operator="between">
      <formula>$D$1/$D$1*50</formula>
      <formula>$D$1/$D$1*89</formula>
    </cfRule>
    <cfRule type="cellIs" dxfId="2991" priority="94" stopIfTrue="1" operator="greaterThanOrEqual">
      <formula>$D$1/$D$1*90</formula>
    </cfRule>
  </conditionalFormatting>
  <conditionalFormatting sqref="H192">
    <cfRule type="cellIs" dxfId="2990" priority="95" stopIfTrue="1" operator="lessThan">
      <formula>$E$1/$E$1*1%</formula>
    </cfRule>
    <cfRule type="cellIs" dxfId="2989" priority="96" stopIfTrue="1" operator="between">
      <formula>$E$1/$E$1*1%</formula>
      <formula>$E$1/$E$1*9%</formula>
    </cfRule>
    <cfRule type="cellIs" dxfId="2988" priority="97" stopIfTrue="1" operator="greaterThanOrEqual">
      <formula>$E$1/$E$1*10%</formula>
    </cfRule>
  </conditionalFormatting>
  <conditionalFormatting sqref="K192:M192">
    <cfRule type="cellIs" dxfId="2987" priority="98" stopIfTrue="1" operator="lessThan">
      <formula>$K$1/$K$1*60%</formula>
    </cfRule>
    <cfRule type="cellIs" dxfId="2986" priority="99" stopIfTrue="1" operator="between">
      <formula>$K$1/$K$1*60%</formula>
      <formula>$K$1/$K$1*89%</formula>
    </cfRule>
    <cfRule type="cellIs" dxfId="2985" priority="100" stopIfTrue="1" operator="greaterThanOrEqual">
      <formula>$K$1/$K$1*90%</formula>
    </cfRule>
  </conditionalFormatting>
  <conditionalFormatting sqref="F192 H192">
    <cfRule type="cellIs" dxfId="2984" priority="101" stopIfTrue="1" operator="lessThan">
      <formula>#REF!/#REF!*11.2%</formula>
    </cfRule>
    <cfRule type="cellIs" dxfId="2983" priority="102" stopIfTrue="1" operator="between">
      <formula>#REF!/#REF!*11.25%</formula>
      <formula>#REF!/#REF!*20.03%</formula>
    </cfRule>
    <cfRule type="cellIs" dxfId="2982" priority="103" stopIfTrue="1" operator="greaterThanOrEqual">
      <formula>#REF!/#REF!*13.5%</formula>
    </cfRule>
  </conditionalFormatting>
  <conditionalFormatting sqref="N192">
    <cfRule type="expression" dxfId="2981" priority="104" stopIfTrue="1">
      <formula>F</formula>
    </cfRule>
    <cfRule type="expression" dxfId="2980" priority="105" stopIfTrue="1">
      <formula>A</formula>
    </cfRule>
  </conditionalFormatting>
  <conditionalFormatting sqref="K192">
    <cfRule type="cellIs" dxfId="2979" priority="89" stopIfTrue="1" operator="lessThan">
      <formula>#REF!/#REF!*60%</formula>
    </cfRule>
    <cfRule type="cellIs" dxfId="2978" priority="90" stopIfTrue="1" operator="between">
      <formula>#REF!/#REF!*60%</formula>
      <formula>#REF!/#REF!*89%</formula>
    </cfRule>
    <cfRule type="cellIs" dxfId="2977" priority="91" stopIfTrue="1" operator="greaterThanOrEqual">
      <formula>#REF!/#REF!*90%</formula>
    </cfRule>
  </conditionalFormatting>
  <conditionalFormatting sqref="F254">
    <cfRule type="cellIs" dxfId="2976" priority="80" stopIfTrue="1" operator="lessThan">
      <formula>$D$1/$D$1*50</formula>
    </cfRule>
    <cfRule type="cellIs" dxfId="2975" priority="81" stopIfTrue="1" operator="between">
      <formula>$D$1/$D$1*50</formula>
      <formula>$D$1/$D$1*89</formula>
    </cfRule>
    <cfRule type="cellIs" dxfId="2974" priority="82" stopIfTrue="1" operator="greaterThanOrEqual">
      <formula>$D$1/$D$1*90</formula>
    </cfRule>
  </conditionalFormatting>
  <conditionalFormatting sqref="H254">
    <cfRule type="cellIs" dxfId="2973" priority="83" stopIfTrue="1" operator="lessThan">
      <formula>$E$1/$E$1*1%</formula>
    </cfRule>
    <cfRule type="cellIs" dxfId="2972" priority="84" stopIfTrue="1" operator="between">
      <formula>$E$1/$E$1*1%</formula>
      <formula>$E$1/$E$1*9%</formula>
    </cfRule>
    <cfRule type="cellIs" dxfId="2971" priority="85" stopIfTrue="1" operator="greaterThanOrEqual">
      <formula>$E$1/$E$1*10%</formula>
    </cfRule>
  </conditionalFormatting>
  <conditionalFormatting sqref="H254">
    <cfRule type="cellIs" dxfId="2970" priority="86" stopIfTrue="1" operator="lessThan">
      <formula>#REF!/#REF!*11.2%</formula>
    </cfRule>
    <cfRule type="cellIs" dxfId="2969" priority="87" stopIfTrue="1" operator="between">
      <formula>#REF!/#REF!*11.25%</formula>
      <formula>#REF!/#REF!*20.03%</formula>
    </cfRule>
    <cfRule type="cellIs" dxfId="2968" priority="88" stopIfTrue="1" operator="greaterThanOrEqual">
      <formula>#REF!/#REF!*13.5%</formula>
    </cfRule>
  </conditionalFormatting>
  <conditionalFormatting sqref="G254">
    <cfRule type="cellIs" dxfId="2967" priority="63" stopIfTrue="1" operator="lessThan">
      <formula>$E$1/$E$1*22.5%</formula>
    </cfRule>
    <cfRule type="cellIs" dxfId="2966" priority="64" stopIfTrue="1" operator="between">
      <formula>$E$1/$E$1*22.5%</formula>
      <formula>$E$1/$E$1*40.5%</formula>
    </cfRule>
    <cfRule type="cellIs" dxfId="2965" priority="65" stopIfTrue="1" operator="greaterThanOrEqual">
      <formula>$E$1/$E$1*40.5%</formula>
    </cfRule>
  </conditionalFormatting>
  <conditionalFormatting sqref="K254:M254">
    <cfRule type="cellIs" dxfId="2964" priority="66" stopIfTrue="1" operator="lessThan">
      <formula>$K$1/$K$1*60%</formula>
    </cfRule>
    <cfRule type="cellIs" dxfId="2963" priority="67" stopIfTrue="1" operator="between">
      <formula>$K$1/$K$1*60%</formula>
      <formula>$K$1/$K$1*89%</formula>
    </cfRule>
    <cfRule type="cellIs" dxfId="2962" priority="68" stopIfTrue="1" operator="greaterThanOrEqual">
      <formula>$K$1/$K$1*90%</formula>
    </cfRule>
  </conditionalFormatting>
  <conditionalFormatting sqref="J254">
    <cfRule type="cellIs" dxfId="2961" priority="69" stopIfTrue="1" operator="lessThan">
      <formula>#REF!/#REF!*50%</formula>
    </cfRule>
    <cfRule type="cellIs" dxfId="2960" priority="70" stopIfTrue="1" operator="between">
      <formula>#REF!/#REF!*50%</formula>
      <formula>#REF!/#REF!*89.9%</formula>
    </cfRule>
    <cfRule type="cellIs" dxfId="2959" priority="71" stopIfTrue="1" operator="greaterThanOrEqual">
      <formula>#REF!/#REF!*13.5%</formula>
    </cfRule>
  </conditionalFormatting>
  <conditionalFormatting sqref="G254">
    <cfRule type="cellIs" dxfId="2958" priority="72" stopIfTrue="1" operator="lessThan">
      <formula>#REF!/#REF!*1%</formula>
    </cfRule>
    <cfRule type="cellIs" dxfId="2957" priority="73" stopIfTrue="1" operator="between">
      <formula>#REF!/#REF!*1%</formula>
      <formula>#REF!/#REF!*4%</formula>
    </cfRule>
    <cfRule type="cellIs" dxfId="2956" priority="74" stopIfTrue="1" operator="greaterThanOrEqual">
      <formula>#REF!/#REF!*5%</formula>
    </cfRule>
  </conditionalFormatting>
  <conditionalFormatting sqref="E254:F254">
    <cfRule type="cellIs" dxfId="2955" priority="75" stopIfTrue="1" operator="lessThan">
      <formula>#REF!/#REF!*11.2%</formula>
    </cfRule>
    <cfRule type="cellIs" dxfId="2954" priority="76" stopIfTrue="1" operator="between">
      <formula>#REF!/#REF!*11.25%</formula>
      <formula>#REF!/#REF!*20.03%</formula>
    </cfRule>
    <cfRule type="cellIs" dxfId="2953" priority="77" stopIfTrue="1" operator="greaterThanOrEqual">
      <formula>#REF!/#REF!*13.5%</formula>
    </cfRule>
  </conditionalFormatting>
  <conditionalFormatting sqref="N254">
    <cfRule type="expression" dxfId="2952" priority="78" stopIfTrue="1">
      <formula>F</formula>
    </cfRule>
    <cfRule type="expression" dxfId="2951" priority="79" stopIfTrue="1">
      <formula>A</formula>
    </cfRule>
  </conditionalFormatting>
  <conditionalFormatting sqref="K254">
    <cfRule type="cellIs" dxfId="2950" priority="60" stopIfTrue="1" operator="lessThan">
      <formula>#REF!/#REF!*60%</formula>
    </cfRule>
    <cfRule type="cellIs" dxfId="2949" priority="61" stopIfTrue="1" operator="between">
      <formula>#REF!/#REF!*60%</formula>
      <formula>#REF!/#REF!*89%</formula>
    </cfRule>
    <cfRule type="cellIs" dxfId="2948" priority="62" stopIfTrue="1" operator="greaterThanOrEqual">
      <formula>#REF!/#REF!*90%</formula>
    </cfRule>
  </conditionalFormatting>
  <conditionalFormatting sqref="F254">
    <cfRule type="cellIs" dxfId="2947" priority="54" stopIfTrue="1" operator="lessThan">
      <formula>$D$1/$D$1*50</formula>
    </cfRule>
    <cfRule type="cellIs" dxfId="2946" priority="55" stopIfTrue="1" operator="between">
      <formula>$D$1/$D$1*50</formula>
      <formula>$D$1/$D$1*89</formula>
    </cfRule>
    <cfRule type="cellIs" dxfId="2945" priority="56" stopIfTrue="1" operator="greaterThanOrEqual">
      <formula>$D$1/$D$1*90</formula>
    </cfRule>
  </conditionalFormatting>
  <conditionalFormatting sqref="F254">
    <cfRule type="cellIs" dxfId="2944" priority="57" stopIfTrue="1" operator="lessThan">
      <formula>#REF!/#REF!*11.2%</formula>
    </cfRule>
    <cfRule type="cellIs" dxfId="2943" priority="58" stopIfTrue="1" operator="between">
      <formula>#REF!/#REF!*11.25%</formula>
      <formula>#REF!/#REF!*20.03%</formula>
    </cfRule>
    <cfRule type="cellIs" dxfId="2942" priority="59" stopIfTrue="1" operator="greaterThanOrEqual">
      <formula>#REF!/#REF!*13.5%</formula>
    </cfRule>
  </conditionalFormatting>
  <conditionalFormatting sqref="F304">
    <cfRule type="cellIs" dxfId="2941" priority="39" stopIfTrue="1" operator="lessThan">
      <formula>$D$1/$D$1*50</formula>
    </cfRule>
    <cfRule type="cellIs" dxfId="2940" priority="40" stopIfTrue="1" operator="between">
      <formula>$D$1/$D$1*50</formula>
      <formula>$D$1/$D$1*89</formula>
    </cfRule>
    <cfRule type="cellIs" dxfId="2939" priority="41" stopIfTrue="1" operator="greaterThanOrEqual">
      <formula>$D$1/$D$1*90</formula>
    </cfRule>
  </conditionalFormatting>
  <conditionalFormatting sqref="G304">
    <cfRule type="cellIs" dxfId="2938" priority="42" stopIfTrue="1" operator="lessThan">
      <formula>$E$1/$E$1*22.5%</formula>
    </cfRule>
    <cfRule type="cellIs" dxfId="2937" priority="43" stopIfTrue="1" operator="between">
      <formula>$E$1/$E$1*22.5%</formula>
      <formula>$E$1/$E$1*40.5%</formula>
    </cfRule>
    <cfRule type="cellIs" dxfId="2936" priority="44" stopIfTrue="1" operator="greaterThanOrEqual">
      <formula>$E$1/$E$1*40.5%</formula>
    </cfRule>
  </conditionalFormatting>
  <conditionalFormatting sqref="H304">
    <cfRule type="cellIs" dxfId="2935" priority="45" stopIfTrue="1" operator="lessThan">
      <formula>$E$1/$E$1*1%</formula>
    </cfRule>
    <cfRule type="cellIs" dxfId="2934" priority="46" stopIfTrue="1" operator="between">
      <formula>$E$1/$E$1*1%</formula>
      <formula>$E$1/$E$1*9%</formula>
    </cfRule>
    <cfRule type="cellIs" dxfId="2933" priority="47" stopIfTrue="1" operator="greaterThanOrEqual">
      <formula>$E$1/$E$1*10%</formula>
    </cfRule>
  </conditionalFormatting>
  <conditionalFormatting sqref="L304:M304">
    <cfRule type="cellIs" dxfId="2932" priority="48" stopIfTrue="1" operator="lessThan">
      <formula>$K$1/$K$1*60%</formula>
    </cfRule>
    <cfRule type="cellIs" dxfId="2931" priority="49" stopIfTrue="1" operator="between">
      <formula>$K$1/$K$1*60%</formula>
      <formula>$K$1/$K$1*89%</formula>
    </cfRule>
    <cfRule type="cellIs" dxfId="2930" priority="50" stopIfTrue="1" operator="greaterThanOrEqual">
      <formula>$K$1/$K$1*90%</formula>
    </cfRule>
  </conditionalFormatting>
  <conditionalFormatting sqref="G304">
    <cfRule type="cellIs" dxfId="2929" priority="51" stopIfTrue="1" operator="lessThan">
      <formula>#REF!/#REF!*1%</formula>
    </cfRule>
    <cfRule type="cellIs" dxfId="2928" priority="52" stopIfTrue="1" operator="between">
      <formula>#REF!/#REF!*1%</formula>
      <formula>#REF!/#REF!*4%</formula>
    </cfRule>
    <cfRule type="cellIs" dxfId="2927" priority="53" stopIfTrue="1" operator="greaterThanOrEqual">
      <formula>#REF!/#REF!*5%</formula>
    </cfRule>
  </conditionalFormatting>
  <conditionalFormatting sqref="K304">
    <cfRule type="cellIs" dxfId="2926" priority="36" stopIfTrue="1" operator="lessThan">
      <formula>#REF!/#REF!*60%</formula>
    </cfRule>
    <cfRule type="cellIs" dxfId="2925" priority="37" stopIfTrue="1" operator="between">
      <formula>#REF!/#REF!*60%</formula>
      <formula>#REF!/#REF!*89%</formula>
    </cfRule>
    <cfRule type="cellIs" dxfId="2924" priority="38" stopIfTrue="1" operator="greaterThanOrEqual">
      <formula>#REF!/#REF!*90%</formula>
    </cfRule>
  </conditionalFormatting>
  <conditionalFormatting sqref="F104">
    <cfRule type="cellIs" dxfId="2923" priority="10" stopIfTrue="1" operator="lessThan">
      <formula>$D$1/$D$1*50</formula>
    </cfRule>
    <cfRule type="cellIs" dxfId="2922" priority="11" stopIfTrue="1" operator="between">
      <formula>$D$1/$D$1*50</formula>
      <formula>$D$1/$D$1*89</formula>
    </cfRule>
    <cfRule type="cellIs" dxfId="2921" priority="12" stopIfTrue="1" operator="greaterThanOrEqual">
      <formula>$D$1/$D$1*90</formula>
    </cfRule>
  </conditionalFormatting>
  <conditionalFormatting sqref="E104">
    <cfRule type="cellIs" dxfId="2920" priority="13" stopIfTrue="1" operator="lessThan">
      <formula>$E$1/$E$1*22.5%</formula>
    </cfRule>
    <cfRule type="cellIs" dxfId="2919" priority="14" stopIfTrue="1" operator="between">
      <formula>$E$1/$E$1*22.5%</formula>
      <formula>$E$1/$E$1*40.5%</formula>
    </cfRule>
    <cfRule type="cellIs" dxfId="2918" priority="15" stopIfTrue="1" operator="greaterThanOrEqual">
      <formula>$E$1/$E$1*40.5%</formula>
    </cfRule>
  </conditionalFormatting>
  <conditionalFormatting sqref="H104">
    <cfRule type="cellIs" dxfId="2917" priority="16" stopIfTrue="1" operator="lessThan">
      <formula>$E$1/$E$1*1%</formula>
    </cfRule>
    <cfRule type="cellIs" dxfId="2916" priority="17" stopIfTrue="1" operator="between">
      <formula>$E$1/$E$1*1%</formula>
      <formula>$E$1/$E$1*9%</formula>
    </cfRule>
    <cfRule type="cellIs" dxfId="2915" priority="18" stopIfTrue="1" operator="greaterThanOrEqual">
      <formula>$E$1/$E$1*10%</formula>
    </cfRule>
  </conditionalFormatting>
  <conditionalFormatting sqref="K104:M104">
    <cfRule type="cellIs" dxfId="2914" priority="19" stopIfTrue="1" operator="lessThan">
      <formula>$K$1/$K$1*60%</formula>
    </cfRule>
    <cfRule type="cellIs" dxfId="2913" priority="20" stopIfTrue="1" operator="between">
      <formula>$K$1/$K$1*60%</formula>
      <formula>$K$1/$K$1*89%</formula>
    </cfRule>
    <cfRule type="cellIs" dxfId="2912" priority="21" stopIfTrue="1" operator="greaterThanOrEqual">
      <formula>$K$1/$K$1*90%</formula>
    </cfRule>
  </conditionalFormatting>
  <conditionalFormatting sqref="J104">
    <cfRule type="cellIs" dxfId="2911" priority="22" stopIfTrue="1" operator="lessThan">
      <formula>#REF!/#REF!*50%</formula>
    </cfRule>
    <cfRule type="cellIs" dxfId="2910" priority="23" stopIfTrue="1" operator="between">
      <formula>#REF!/#REF!*50%</formula>
      <formula>#REF!/#REF!*89.9%</formula>
    </cfRule>
    <cfRule type="cellIs" dxfId="2909" priority="24" stopIfTrue="1" operator="greaterThanOrEqual">
      <formula>#REF!/#REF!*13.5%</formula>
    </cfRule>
  </conditionalFormatting>
  <conditionalFormatting sqref="G104">
    <cfRule type="cellIs" dxfId="2908" priority="25" stopIfTrue="1" operator="lessThan">
      <formula>#REF!/#REF!*1%</formula>
    </cfRule>
    <cfRule type="cellIs" dxfId="2907" priority="26" stopIfTrue="1" operator="between">
      <formula>#REF!/#REF!*1%</formula>
      <formula>#REF!/#REF!*4%</formula>
    </cfRule>
    <cfRule type="cellIs" dxfId="2906" priority="27" stopIfTrue="1" operator="greaterThanOrEqual">
      <formula>#REF!/#REF!*5%</formula>
    </cfRule>
  </conditionalFormatting>
  <conditionalFormatting sqref="H104 E104:F104">
    <cfRule type="cellIs" dxfId="2905" priority="28" stopIfTrue="1" operator="lessThan">
      <formula>#REF!/#REF!*11.2%</formula>
    </cfRule>
    <cfRule type="cellIs" dxfId="2904" priority="29" stopIfTrue="1" operator="between">
      <formula>#REF!/#REF!*11.25%</formula>
      <formula>#REF!/#REF!*20.03%</formula>
    </cfRule>
    <cfRule type="cellIs" dxfId="2903" priority="30" stopIfTrue="1" operator="greaterThanOrEqual">
      <formula>#REF!/#REF!*13.5%</formula>
    </cfRule>
  </conditionalFormatting>
  <conditionalFormatting sqref="N104">
    <cfRule type="expression" dxfId="2902" priority="31" stopIfTrue="1">
      <formula>F</formula>
    </cfRule>
    <cfRule type="expression" dxfId="2901" priority="32" stopIfTrue="1">
      <formula>A</formula>
    </cfRule>
  </conditionalFormatting>
  <conditionalFormatting sqref="D104">
    <cfRule type="cellIs" dxfId="2900" priority="33" stopIfTrue="1" operator="lessThan">
      <formula>$D$1/$D$1*50</formula>
    </cfRule>
    <cfRule type="cellIs" dxfId="2899" priority="34" stopIfTrue="1" operator="between">
      <formula>$D$1/$D$1*50</formula>
      <formula>$D$1/$D$1*89</formula>
    </cfRule>
    <cfRule type="cellIs" dxfId="2898" priority="35" stopIfTrue="1" operator="greaterThanOrEqual">
      <formula>$D$1/$D$1*90</formula>
    </cfRule>
  </conditionalFormatting>
  <conditionalFormatting sqref="K104">
    <cfRule type="cellIs" dxfId="2897" priority="7" stopIfTrue="1" operator="lessThan">
      <formula>#REF!/#REF!*60%</formula>
    </cfRule>
    <cfRule type="cellIs" dxfId="2896" priority="8" stopIfTrue="1" operator="between">
      <formula>#REF!/#REF!*60%</formula>
      <formula>#REF!/#REF!*89%</formula>
    </cfRule>
    <cfRule type="cellIs" dxfId="2895" priority="9" stopIfTrue="1" operator="greaterThanOrEqual">
      <formula>#REF!/#REF!*90%</formula>
    </cfRule>
  </conditionalFormatting>
  <conditionalFormatting sqref="I64:I105">
    <cfRule type="cellIs" dxfId="2894" priority="1" stopIfTrue="1" operator="lessThan">
      <formula>$E$1/$E$1*50%</formula>
    </cfRule>
    <cfRule type="cellIs" dxfId="2893" priority="2" stopIfTrue="1" operator="between">
      <formula>$E$1/$E$1*50%</formula>
      <formula>$E$1/$E$1*89%</formula>
    </cfRule>
    <cfRule type="cellIs" dxfId="2892" priority="3" stopIfTrue="1" operator="greaterThanOrEqual">
      <formula>$E$1/$E$1*13.5%</formula>
    </cfRule>
  </conditionalFormatting>
  <conditionalFormatting sqref="I64:I105">
    <cfRule type="cellIs" dxfId="2891" priority="4" stopIfTrue="1" operator="lessThan">
      <formula>#REF!/#REF!*1%</formula>
    </cfRule>
    <cfRule type="cellIs" dxfId="2890" priority="5" stopIfTrue="1" operator="between">
      <formula>#REF!/#REF!*1%</formula>
      <formula>#REF!/#REF!*4%</formula>
    </cfRule>
    <cfRule type="cellIs" dxfId="2889" priority="6" stopIfTrue="1" operator="greaterThanOrEqual">
      <formula>#REF!/#REF!*5%</formula>
    </cfRule>
  </conditionalFormatting>
  <printOptions horizontalCentered="1"/>
  <pageMargins left="0.5" right="0.5" top="0.25" bottom="0.25" header="0.17" footer="0.26"/>
  <pageSetup paperSize="9"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6"/>
  <sheetViews>
    <sheetView tabSelected="1" view="pageBreakPreview" topLeftCell="A2" zoomScaleNormal="75" zoomScaleSheetLayoutView="100" workbookViewId="0">
      <selection activeCell="D11" sqref="D11"/>
    </sheetView>
  </sheetViews>
  <sheetFormatPr defaultRowHeight="14.1" customHeight="1" x14ac:dyDescent="0.2"/>
  <cols>
    <col min="1" max="1" width="4.85546875" style="38" customWidth="1"/>
    <col min="2" max="2" width="34" style="51" customWidth="1"/>
    <col min="3" max="3" width="11.140625" style="52" customWidth="1"/>
    <col min="4" max="4" width="11.5703125" style="52" customWidth="1"/>
    <col min="5" max="5" width="10" style="52" customWidth="1"/>
    <col min="6" max="6" width="11.7109375" style="53" customWidth="1"/>
    <col min="7" max="7" width="7.85546875" style="53" customWidth="1"/>
    <col min="8" max="8" width="12.28515625" style="52" customWidth="1"/>
    <col min="9" max="9" width="9.7109375" style="50" customWidth="1"/>
    <col min="10" max="10" width="12.7109375" style="51" customWidth="1"/>
    <col min="11" max="11" width="12.7109375" style="53" customWidth="1"/>
    <col min="12" max="12" width="32.5703125" style="104" customWidth="1"/>
    <col min="13" max="13" width="0.140625" style="7" hidden="1" customWidth="1"/>
    <col min="14" max="14" width="8.42578125" style="7" customWidth="1"/>
    <col min="15" max="15" width="3.7109375" style="41" customWidth="1"/>
    <col min="16" max="16" width="9.140625" style="40"/>
    <col min="17" max="45" width="9.140625" style="39"/>
    <col min="46" max="16384" width="9.140625" style="37"/>
  </cols>
  <sheetData>
    <row r="1" spans="1:45" ht="14.1" hidden="1" customHeight="1" x14ac:dyDescent="0.2">
      <c r="A1" s="197" t="s">
        <v>4</v>
      </c>
      <c r="B1" s="197"/>
      <c r="C1" s="197"/>
      <c r="D1" s="197"/>
      <c r="E1" s="83">
        <v>100</v>
      </c>
      <c r="F1" s="43" t="e">
        <f>#REF!/444.44</f>
        <v>#REF!</v>
      </c>
      <c r="G1" s="43" t="e">
        <f>#REF!/444.44</f>
        <v>#REF!</v>
      </c>
      <c r="H1" s="44">
        <v>0.05</v>
      </c>
      <c r="I1" s="43" t="e">
        <f>#REF!/444.44</f>
        <v>#REF!</v>
      </c>
      <c r="J1" s="44">
        <v>0.05</v>
      </c>
      <c r="K1" s="45" t="e">
        <f>#REF!+F1+G1+H1+I1+J1</f>
        <v>#REF!</v>
      </c>
      <c r="L1" s="46" t="e">
        <f>#REF!+F1+G1+H1+I1+K1+#REF!+#REF!</f>
        <v>#REF!</v>
      </c>
      <c r="M1" s="46"/>
      <c r="N1" s="46"/>
      <c r="O1" s="47"/>
      <c r="P1" s="39"/>
    </row>
    <row r="2" spans="1:45" s="77" customFormat="1" ht="21" customHeight="1" x14ac:dyDescent="0.3">
      <c r="A2" s="220" t="s">
        <v>52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75"/>
      <c r="N2" s="75"/>
      <c r="O2" s="75"/>
      <c r="P2" s="75"/>
      <c r="Q2" s="75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</row>
    <row r="3" spans="1:45" ht="15.95" customHeight="1" x14ac:dyDescent="0.2">
      <c r="A3" s="60" t="s">
        <v>54</v>
      </c>
      <c r="B3" s="60"/>
      <c r="C3" s="60"/>
      <c r="D3" s="60"/>
      <c r="E3" s="60"/>
      <c r="F3" s="60"/>
      <c r="G3" s="60" t="s">
        <v>38</v>
      </c>
      <c r="H3" s="60"/>
      <c r="I3" s="60"/>
      <c r="J3" s="60"/>
      <c r="K3" s="60"/>
      <c r="L3" s="60"/>
      <c r="M3" s="41"/>
      <c r="N3" s="41"/>
    </row>
    <row r="4" spans="1:45" ht="15.95" customHeight="1" x14ac:dyDescent="0.2">
      <c r="A4" s="60" t="s">
        <v>55</v>
      </c>
      <c r="B4" s="60"/>
      <c r="C4" s="60"/>
      <c r="D4" s="60"/>
      <c r="E4" s="60"/>
      <c r="F4" s="60"/>
      <c r="G4" s="60" t="s">
        <v>15</v>
      </c>
      <c r="H4" s="60"/>
      <c r="I4" s="60"/>
      <c r="J4" s="60"/>
      <c r="K4" s="60"/>
      <c r="L4" s="60"/>
      <c r="M4" s="41"/>
      <c r="N4" s="41"/>
    </row>
    <row r="5" spans="1:45" ht="12.95" customHeight="1" x14ac:dyDescent="0.2">
      <c r="A5" s="181" t="s">
        <v>6</v>
      </c>
      <c r="B5" s="183" t="s">
        <v>7</v>
      </c>
      <c r="C5" s="183" t="s">
        <v>8</v>
      </c>
      <c r="D5" s="183" t="s">
        <v>9</v>
      </c>
      <c r="E5" s="187" t="s">
        <v>0</v>
      </c>
      <c r="F5" s="187"/>
      <c r="G5" s="187" t="s">
        <v>1</v>
      </c>
      <c r="H5" s="187"/>
      <c r="I5" s="188" t="s">
        <v>2</v>
      </c>
      <c r="J5" s="198" t="s">
        <v>3</v>
      </c>
      <c r="K5" s="193" t="s">
        <v>5</v>
      </c>
      <c r="L5" s="183" t="s">
        <v>53</v>
      </c>
      <c r="M5" s="41"/>
      <c r="N5" s="41"/>
    </row>
    <row r="6" spans="1:45" ht="12.95" customHeight="1" x14ac:dyDescent="0.2">
      <c r="A6" s="182"/>
      <c r="B6" s="184"/>
      <c r="C6" s="184"/>
      <c r="D6" s="184"/>
      <c r="E6" s="192" t="s">
        <v>10</v>
      </c>
      <c r="F6" s="192"/>
      <c r="G6" s="192" t="s">
        <v>10</v>
      </c>
      <c r="H6" s="192"/>
      <c r="I6" s="188"/>
      <c r="J6" s="198"/>
      <c r="K6" s="194"/>
      <c r="L6" s="184"/>
      <c r="M6" s="41"/>
      <c r="N6" s="41"/>
    </row>
    <row r="7" spans="1:45" s="74" customFormat="1" ht="20.100000000000001" customHeight="1" x14ac:dyDescent="0.2">
      <c r="A7" s="84">
        <v>1</v>
      </c>
      <c r="B7" s="30" t="s">
        <v>63</v>
      </c>
      <c r="C7" s="31" t="s">
        <v>12</v>
      </c>
      <c r="D7" s="31" t="s">
        <v>64</v>
      </c>
      <c r="E7" s="85">
        <v>36</v>
      </c>
      <c r="F7" s="66">
        <f>E7/222.22</f>
        <v>0.16200162001620017</v>
      </c>
      <c r="G7" s="85">
        <v>39</v>
      </c>
      <c r="H7" s="66">
        <f>G7/222.22</f>
        <v>0.17550175501755017</v>
      </c>
      <c r="I7" s="67">
        <v>0.02</v>
      </c>
      <c r="J7" s="68">
        <f>F7+H7+I7</f>
        <v>0.35750337503375035</v>
      </c>
      <c r="K7" s="86" t="str">
        <f>IF(J7&lt;50%,"F",IF(J7&lt;=64%,"D",IF(J7&lt;=79%,"C",IF(J7&lt;90%,"B",IF(J7&gt;=90%,"A")))))</f>
        <v>F</v>
      </c>
      <c r="L7" s="87"/>
      <c r="M7" s="41"/>
      <c r="N7" s="41"/>
      <c r="O7" s="41"/>
      <c r="P7" s="40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</row>
    <row r="8" spans="1:45" s="74" customFormat="1" ht="20.100000000000001" customHeight="1" x14ac:dyDescent="0.2">
      <c r="A8" s="84">
        <v>2</v>
      </c>
      <c r="B8" s="30" t="s">
        <v>65</v>
      </c>
      <c r="C8" s="31" t="s">
        <v>12</v>
      </c>
      <c r="D8" s="31" t="s">
        <v>66</v>
      </c>
      <c r="E8" s="85">
        <v>53</v>
      </c>
      <c r="F8" s="66">
        <f t="shared" ref="F8" si="0">E8/222.22</f>
        <v>0.23850238502385024</v>
      </c>
      <c r="G8" s="85">
        <v>0</v>
      </c>
      <c r="H8" s="66">
        <f t="shared" ref="H8" si="1">G8/222.22</f>
        <v>0</v>
      </c>
      <c r="I8" s="67">
        <v>0</v>
      </c>
      <c r="J8" s="68">
        <f t="shared" ref="J8:J30" si="2">F8+H8+I8</f>
        <v>0.23850238502385024</v>
      </c>
      <c r="K8" s="86" t="str">
        <f t="shared" ref="K8" si="3">IF(J8&lt;50%,"F",IF(J8&lt;=64%,"D",IF(J8&lt;=79%,"C",IF(J8&lt;90%,"B",IF(J8&gt;=90%,"A")))))</f>
        <v>F</v>
      </c>
      <c r="L8" s="88"/>
      <c r="M8" s="41"/>
      <c r="N8" s="41"/>
      <c r="O8" s="41"/>
      <c r="P8" s="40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</row>
    <row r="9" spans="1:45" s="74" customFormat="1" ht="20.100000000000001" customHeight="1" x14ac:dyDescent="0.2">
      <c r="A9" s="84">
        <v>3</v>
      </c>
      <c r="B9" s="30" t="s">
        <v>67</v>
      </c>
      <c r="C9" s="31" t="s">
        <v>12</v>
      </c>
      <c r="D9" s="31" t="s">
        <v>68</v>
      </c>
      <c r="E9" s="85">
        <v>73</v>
      </c>
      <c r="F9" s="66">
        <f>E9/222.22</f>
        <v>0.32850328503285031</v>
      </c>
      <c r="G9" s="85">
        <v>63</v>
      </c>
      <c r="H9" s="66">
        <f>G9/222.22</f>
        <v>0.28350283502835028</v>
      </c>
      <c r="I9" s="67">
        <v>0.03</v>
      </c>
      <c r="J9" s="68">
        <f t="shared" si="2"/>
        <v>0.64200612006120061</v>
      </c>
      <c r="K9" s="86" t="str">
        <f>IF(J9&lt;50%,"F",IF(J9&lt;=64%,"D",IF(J9&lt;=79%,"C",IF(J9&lt;90%,"B",IF(J9&gt;=90%,"A")))))</f>
        <v>C</v>
      </c>
      <c r="L9" s="89"/>
      <c r="M9" s="41"/>
      <c r="N9" s="41"/>
      <c r="O9" s="41"/>
      <c r="P9" s="40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</row>
    <row r="10" spans="1:45" s="74" customFormat="1" ht="20.100000000000001" customHeight="1" x14ac:dyDescent="0.2">
      <c r="A10" s="84">
        <v>4</v>
      </c>
      <c r="B10" s="30" t="s">
        <v>69</v>
      </c>
      <c r="C10" s="31" t="s">
        <v>11</v>
      </c>
      <c r="D10" s="31" t="s">
        <v>70</v>
      </c>
      <c r="E10" s="85">
        <v>75</v>
      </c>
      <c r="F10" s="66">
        <f t="shared" ref="F10:F12" si="4">E10/222.22</f>
        <v>0.33750337503375033</v>
      </c>
      <c r="G10" s="85">
        <v>86</v>
      </c>
      <c r="H10" s="66">
        <f t="shared" ref="H10:H12" si="5">G10/222.22</f>
        <v>0.3870038700387004</v>
      </c>
      <c r="I10" s="67">
        <v>0.05</v>
      </c>
      <c r="J10" s="68">
        <f t="shared" si="2"/>
        <v>0.77450724507245083</v>
      </c>
      <c r="K10" s="86" t="str">
        <f t="shared" ref="K10:K11" si="6">IF(J10&lt;50%,"F",IF(J10&lt;=64%,"D",IF(J10&lt;=79%,"C",IF(J10&lt;90%,"B",IF(J10&gt;=90%,"A")))))</f>
        <v>C</v>
      </c>
      <c r="L10" s="90"/>
      <c r="M10" s="41"/>
      <c r="N10" s="41"/>
      <c r="O10" s="41"/>
      <c r="P10" s="40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</row>
    <row r="11" spans="1:45" s="74" customFormat="1" ht="20.100000000000001" customHeight="1" x14ac:dyDescent="0.2">
      <c r="A11" s="84">
        <v>5</v>
      </c>
      <c r="B11" s="30" t="s">
        <v>71</v>
      </c>
      <c r="C11" s="31" t="s">
        <v>11</v>
      </c>
      <c r="D11" s="31" t="s">
        <v>72</v>
      </c>
      <c r="E11" s="85">
        <v>59</v>
      </c>
      <c r="F11" s="66">
        <f t="shared" si="4"/>
        <v>0.26550265502655029</v>
      </c>
      <c r="G11" s="85">
        <v>54</v>
      </c>
      <c r="H11" s="66">
        <f t="shared" si="5"/>
        <v>0.24300243002430025</v>
      </c>
      <c r="I11" s="67">
        <v>0.03</v>
      </c>
      <c r="J11" s="68">
        <f t="shared" si="2"/>
        <v>0.5385050850508506</v>
      </c>
      <c r="K11" s="86" t="str">
        <f t="shared" si="6"/>
        <v>D</v>
      </c>
      <c r="L11" s="89"/>
      <c r="M11" s="41"/>
      <c r="N11" s="41"/>
      <c r="O11" s="41"/>
      <c r="P11" s="40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</row>
    <row r="12" spans="1:45" s="74" customFormat="1" ht="20.100000000000001" customHeight="1" x14ac:dyDescent="0.2">
      <c r="A12" s="84">
        <v>6</v>
      </c>
      <c r="B12" s="112" t="s">
        <v>73</v>
      </c>
      <c r="C12" s="113" t="s">
        <v>12</v>
      </c>
      <c r="D12" s="113" t="s">
        <v>74</v>
      </c>
      <c r="E12" s="85">
        <v>0</v>
      </c>
      <c r="F12" s="66">
        <f t="shared" si="4"/>
        <v>0</v>
      </c>
      <c r="G12" s="85">
        <v>0</v>
      </c>
      <c r="H12" s="66">
        <f t="shared" si="5"/>
        <v>0</v>
      </c>
      <c r="I12" s="67">
        <v>0</v>
      </c>
      <c r="J12" s="68">
        <f>F12+H12+I12</f>
        <v>0</v>
      </c>
      <c r="K12" s="86" t="str">
        <f>IF(J12&lt;50%,"F",IF(J12&lt;=64%,"D",IF(J12&lt;=79%,"C",IF(J12&lt;90%,"B",IF(J12&gt;=90%,"A")))))</f>
        <v>F</v>
      </c>
      <c r="L12" s="86"/>
      <c r="M12" s="41"/>
      <c r="N12" s="41"/>
      <c r="O12" s="41"/>
      <c r="P12" s="40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</row>
    <row r="13" spans="1:45" s="74" customFormat="1" ht="20.100000000000001" customHeight="1" x14ac:dyDescent="0.2">
      <c r="A13" s="84">
        <v>7</v>
      </c>
      <c r="B13" s="30" t="s">
        <v>75</v>
      </c>
      <c r="C13" s="31" t="s">
        <v>11</v>
      </c>
      <c r="D13" s="31" t="s">
        <v>76</v>
      </c>
      <c r="E13" s="85">
        <v>80</v>
      </c>
      <c r="F13" s="66">
        <f t="shared" ref="F13:F16" si="7">E13/222.22</f>
        <v>0.36000360003600035</v>
      </c>
      <c r="G13" s="85">
        <v>68</v>
      </c>
      <c r="H13" s="66">
        <f t="shared" ref="H13:H16" si="8">G13/222.22</f>
        <v>0.30600306003060029</v>
      </c>
      <c r="I13" s="67">
        <v>0.03</v>
      </c>
      <c r="J13" s="68">
        <f t="shared" si="2"/>
        <v>0.69600666006660061</v>
      </c>
      <c r="K13" s="86" t="str">
        <f t="shared" ref="K13:K16" si="9">IF(J13&lt;50%,"F",IF(J13&lt;=64%,"D",IF(J13&lt;=79%,"C",IF(J13&lt;90%,"B",IF(J13&gt;=90%,"A")))))</f>
        <v>C</v>
      </c>
      <c r="L13" s="88"/>
      <c r="M13" s="41"/>
      <c r="N13" s="41"/>
      <c r="O13" s="41"/>
      <c r="P13" s="40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</row>
    <row r="14" spans="1:45" s="74" customFormat="1" ht="20.100000000000001" customHeight="1" x14ac:dyDescent="0.2">
      <c r="A14" s="84">
        <v>8</v>
      </c>
      <c r="B14" s="30" t="s">
        <v>77</v>
      </c>
      <c r="C14" s="31" t="s">
        <v>11</v>
      </c>
      <c r="D14" s="31" t="s">
        <v>78</v>
      </c>
      <c r="E14" s="85">
        <v>52</v>
      </c>
      <c r="F14" s="66">
        <f t="shared" si="7"/>
        <v>0.23400234002340023</v>
      </c>
      <c r="G14" s="85">
        <v>55</v>
      </c>
      <c r="H14" s="66">
        <f t="shared" si="8"/>
        <v>0.24750247502475026</v>
      </c>
      <c r="I14" s="67">
        <v>0</v>
      </c>
      <c r="J14" s="68">
        <f t="shared" si="2"/>
        <v>0.48150481504815046</v>
      </c>
      <c r="K14" s="86" t="str">
        <f t="shared" si="9"/>
        <v>F</v>
      </c>
      <c r="L14" s="88"/>
      <c r="M14" s="41"/>
      <c r="N14" s="41"/>
      <c r="O14" s="41"/>
      <c r="P14" s="40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</row>
    <row r="15" spans="1:45" s="74" customFormat="1" ht="20.100000000000001" customHeight="1" x14ac:dyDescent="0.2">
      <c r="A15" s="84">
        <v>9</v>
      </c>
      <c r="B15" s="30" t="s">
        <v>79</v>
      </c>
      <c r="C15" s="31" t="s">
        <v>12</v>
      </c>
      <c r="D15" s="31" t="s">
        <v>80</v>
      </c>
      <c r="E15" s="85">
        <v>47</v>
      </c>
      <c r="F15" s="66">
        <f t="shared" si="7"/>
        <v>0.21150211502115021</v>
      </c>
      <c r="G15" s="85">
        <v>0</v>
      </c>
      <c r="H15" s="66">
        <f t="shared" si="8"/>
        <v>0</v>
      </c>
      <c r="I15" s="67">
        <v>0</v>
      </c>
      <c r="J15" s="68">
        <f t="shared" si="2"/>
        <v>0.21150211502115021</v>
      </c>
      <c r="K15" s="86" t="str">
        <f t="shared" si="9"/>
        <v>F</v>
      </c>
      <c r="L15" s="89"/>
      <c r="M15" s="41"/>
      <c r="N15" s="41"/>
      <c r="O15" s="41"/>
      <c r="P15" s="40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</row>
    <row r="16" spans="1:45" s="74" customFormat="1" ht="20.100000000000001" customHeight="1" x14ac:dyDescent="0.2">
      <c r="A16" s="84">
        <v>10</v>
      </c>
      <c r="B16" s="112" t="s">
        <v>81</v>
      </c>
      <c r="C16" s="113" t="s">
        <v>11</v>
      </c>
      <c r="D16" s="113" t="s">
        <v>82</v>
      </c>
      <c r="E16" s="85">
        <v>0</v>
      </c>
      <c r="F16" s="66">
        <f t="shared" si="7"/>
        <v>0</v>
      </c>
      <c r="G16" s="85">
        <v>0</v>
      </c>
      <c r="H16" s="66">
        <f t="shared" si="8"/>
        <v>0</v>
      </c>
      <c r="I16" s="67">
        <v>0</v>
      </c>
      <c r="J16" s="68">
        <f t="shared" si="2"/>
        <v>0</v>
      </c>
      <c r="K16" s="86" t="str">
        <f t="shared" si="9"/>
        <v>F</v>
      </c>
      <c r="L16" s="89"/>
      <c r="M16" s="41"/>
      <c r="N16" s="41"/>
      <c r="O16" s="41"/>
      <c r="P16" s="40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</row>
    <row r="17" spans="1:45" s="74" customFormat="1" ht="20.100000000000001" customHeight="1" x14ac:dyDescent="0.2">
      <c r="A17" s="84">
        <v>11</v>
      </c>
      <c r="B17" s="30" t="s">
        <v>83</v>
      </c>
      <c r="C17" s="31" t="s">
        <v>11</v>
      </c>
      <c r="D17" s="31" t="s">
        <v>84</v>
      </c>
      <c r="E17" s="85">
        <v>59</v>
      </c>
      <c r="F17" s="66">
        <f>E17/222.22</f>
        <v>0.26550265502655029</v>
      </c>
      <c r="G17" s="85">
        <v>0</v>
      </c>
      <c r="H17" s="66">
        <f>G17/222.22</f>
        <v>0</v>
      </c>
      <c r="I17" s="67">
        <v>0</v>
      </c>
      <c r="J17" s="68">
        <f t="shared" si="2"/>
        <v>0.26550265502655029</v>
      </c>
      <c r="K17" s="86" t="str">
        <f>IF(J17&lt;50%,"F",IF(J17&lt;=64%,"D",IF(J17&lt;=79%,"C",IF(J17&lt;90%,"B",IF(J17&gt;=90%,"A")))))</f>
        <v>F</v>
      </c>
      <c r="L17" s="87"/>
      <c r="M17" s="41"/>
      <c r="N17" s="41"/>
      <c r="O17" s="41"/>
      <c r="P17" s="40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</row>
    <row r="18" spans="1:45" s="74" customFormat="1" ht="20.100000000000001" customHeight="1" x14ac:dyDescent="0.2">
      <c r="A18" s="84">
        <v>12</v>
      </c>
      <c r="B18" s="112" t="s">
        <v>85</v>
      </c>
      <c r="C18" s="113" t="s">
        <v>11</v>
      </c>
      <c r="D18" s="113" t="s">
        <v>86</v>
      </c>
      <c r="E18" s="85">
        <v>0</v>
      </c>
      <c r="F18" s="66">
        <f t="shared" ref="F18" si="10">E18/222.22</f>
        <v>0</v>
      </c>
      <c r="G18" s="85">
        <v>0</v>
      </c>
      <c r="H18" s="66">
        <f t="shared" ref="H18" si="11">G18/222.22</f>
        <v>0</v>
      </c>
      <c r="I18" s="67">
        <v>0</v>
      </c>
      <c r="J18" s="68">
        <f t="shared" si="2"/>
        <v>0</v>
      </c>
      <c r="K18" s="86" t="str">
        <f t="shared" ref="K18" si="12">IF(J18&lt;50%,"F",IF(J18&lt;=64%,"D",IF(J18&lt;=79%,"C",IF(J18&lt;90%,"B",IF(J18&gt;=90%,"A")))))</f>
        <v>F</v>
      </c>
      <c r="L18" s="88"/>
      <c r="M18" s="41"/>
      <c r="N18" s="41"/>
      <c r="O18" s="41"/>
      <c r="P18" s="40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</row>
    <row r="19" spans="1:45" s="74" customFormat="1" ht="20.100000000000001" customHeight="1" x14ac:dyDescent="0.2">
      <c r="A19" s="84">
        <v>13</v>
      </c>
      <c r="B19" s="30" t="s">
        <v>87</v>
      </c>
      <c r="C19" s="31" t="s">
        <v>11</v>
      </c>
      <c r="D19" s="31" t="s">
        <v>88</v>
      </c>
      <c r="E19" s="85">
        <v>75</v>
      </c>
      <c r="F19" s="66">
        <f>E19/222.22</f>
        <v>0.33750337503375033</v>
      </c>
      <c r="G19" s="85">
        <v>81</v>
      </c>
      <c r="H19" s="66">
        <f>G19/222.22</f>
        <v>0.36450364503645039</v>
      </c>
      <c r="I19" s="67">
        <v>0.05</v>
      </c>
      <c r="J19" s="68">
        <f t="shared" si="2"/>
        <v>0.7520070200702007</v>
      </c>
      <c r="K19" s="86" t="str">
        <f>IF(J19&lt;50%,"F",IF(J19&lt;=64%,"D",IF(J19&lt;=79%,"C",IF(J19&lt;90%,"B",IF(J19&gt;=90%,"A")))))</f>
        <v>C</v>
      </c>
      <c r="L19" s="89"/>
      <c r="M19" s="41"/>
      <c r="N19" s="41"/>
      <c r="O19" s="41"/>
      <c r="P19" s="40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</row>
    <row r="20" spans="1:45" s="74" customFormat="1" ht="20.100000000000001" customHeight="1" x14ac:dyDescent="0.2">
      <c r="A20" s="84">
        <v>14</v>
      </c>
      <c r="B20" s="30" t="s">
        <v>89</v>
      </c>
      <c r="C20" s="31" t="s">
        <v>12</v>
      </c>
      <c r="D20" s="31" t="s">
        <v>90</v>
      </c>
      <c r="E20" s="85">
        <v>80</v>
      </c>
      <c r="F20" s="66">
        <f t="shared" ref="F20:F21" si="13">E20/222.22</f>
        <v>0.36000360003600035</v>
      </c>
      <c r="G20" s="85">
        <v>89</v>
      </c>
      <c r="H20" s="66">
        <f t="shared" ref="H20:H21" si="14">G20/222.22</f>
        <v>0.4005040050400504</v>
      </c>
      <c r="I20" s="67">
        <v>0.04</v>
      </c>
      <c r="J20" s="68">
        <f t="shared" si="2"/>
        <v>0.80050760507605079</v>
      </c>
      <c r="K20" s="86" t="str">
        <f t="shared" ref="K20:K21" si="15">IF(J20&lt;50%,"F",IF(J20&lt;=64%,"D",IF(J20&lt;=79%,"C",IF(J20&lt;90%,"B",IF(J20&gt;=90%,"A")))))</f>
        <v>B</v>
      </c>
      <c r="L20" s="88"/>
      <c r="M20" s="41"/>
      <c r="N20" s="41"/>
      <c r="O20" s="41"/>
      <c r="P20" s="40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</row>
    <row r="21" spans="1:45" s="74" customFormat="1" ht="20.100000000000001" customHeight="1" x14ac:dyDescent="0.2">
      <c r="A21" s="84">
        <v>15</v>
      </c>
      <c r="B21" s="30" t="s">
        <v>91</v>
      </c>
      <c r="C21" s="31" t="s">
        <v>12</v>
      </c>
      <c r="D21" s="31" t="s">
        <v>92</v>
      </c>
      <c r="E21" s="85">
        <v>76</v>
      </c>
      <c r="F21" s="66">
        <f t="shared" si="13"/>
        <v>0.34200342003420037</v>
      </c>
      <c r="G21" s="85">
        <v>69</v>
      </c>
      <c r="H21" s="66">
        <f t="shared" si="14"/>
        <v>0.31050310503105033</v>
      </c>
      <c r="I21" s="67">
        <v>0.04</v>
      </c>
      <c r="J21" s="68">
        <f t="shared" si="2"/>
        <v>0.69250652506525068</v>
      </c>
      <c r="K21" s="86" t="str">
        <f t="shared" si="15"/>
        <v>C</v>
      </c>
      <c r="L21" s="88"/>
      <c r="M21" s="41"/>
      <c r="N21" s="41"/>
      <c r="O21" s="41"/>
      <c r="P21" s="40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</row>
    <row r="22" spans="1:45" s="74" customFormat="1" ht="20.100000000000001" customHeight="1" x14ac:dyDescent="0.2">
      <c r="A22" s="84">
        <v>16</v>
      </c>
      <c r="B22" s="30" t="s">
        <v>93</v>
      </c>
      <c r="C22" s="31" t="s">
        <v>12</v>
      </c>
      <c r="D22" s="31" t="s">
        <v>94</v>
      </c>
      <c r="E22" s="85">
        <v>91</v>
      </c>
      <c r="F22" s="66">
        <f t="shared" ref="F22:F27" si="16">E22/222.22</f>
        <v>0.40950409504095042</v>
      </c>
      <c r="G22" s="85">
        <v>76</v>
      </c>
      <c r="H22" s="66">
        <f t="shared" ref="H22:H27" si="17">G22/222.22</f>
        <v>0.34200342003420037</v>
      </c>
      <c r="I22" s="67">
        <v>0.05</v>
      </c>
      <c r="J22" s="68">
        <f t="shared" si="2"/>
        <v>0.80150751507515083</v>
      </c>
      <c r="K22" s="86" t="str">
        <f t="shared" ref="K22:K27" si="18">IF(J22&lt;50%,"F",IF(J22&lt;=64%,"D",IF(J22&lt;=79%,"C",IF(J22&lt;90%,"B",IF(J22&gt;=90%,"A")))))</f>
        <v>B</v>
      </c>
      <c r="L22" s="89"/>
      <c r="M22" s="41"/>
      <c r="N22" s="41"/>
      <c r="O22" s="41"/>
      <c r="P22" s="40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</row>
    <row r="23" spans="1:45" s="74" customFormat="1" ht="20.100000000000001" customHeight="1" x14ac:dyDescent="0.2">
      <c r="A23" s="84">
        <v>17</v>
      </c>
      <c r="B23" s="30" t="s">
        <v>95</v>
      </c>
      <c r="C23" s="31" t="s">
        <v>11</v>
      </c>
      <c r="D23" s="31" t="s">
        <v>96</v>
      </c>
      <c r="E23" s="85">
        <v>74</v>
      </c>
      <c r="F23" s="66">
        <f t="shared" ref="F23" si="19">E23/222.22</f>
        <v>0.33300333003330035</v>
      </c>
      <c r="G23" s="85">
        <v>82</v>
      </c>
      <c r="H23" s="66">
        <f t="shared" ref="H23" si="20">G23/222.22</f>
        <v>0.36900369003690037</v>
      </c>
      <c r="I23" s="67">
        <v>0.05</v>
      </c>
      <c r="J23" s="68">
        <f t="shared" si="2"/>
        <v>0.7520070200702007</v>
      </c>
      <c r="K23" s="86" t="str">
        <f t="shared" ref="K23" si="21">IF(J23&lt;50%,"F",IF(J23&lt;=64%,"D",IF(J23&lt;=79%,"C",IF(J23&lt;90%,"B",IF(J23&gt;=90%,"A")))))</f>
        <v>C</v>
      </c>
      <c r="L23" s="89"/>
      <c r="M23" s="41"/>
      <c r="N23" s="41"/>
      <c r="O23" s="41"/>
      <c r="P23" s="40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</row>
    <row r="24" spans="1:45" s="74" customFormat="1" ht="20.100000000000001" customHeight="1" x14ac:dyDescent="0.2">
      <c r="A24" s="84">
        <v>18</v>
      </c>
      <c r="B24" s="30" t="s">
        <v>97</v>
      </c>
      <c r="C24" s="31" t="s">
        <v>11</v>
      </c>
      <c r="D24" s="31" t="s">
        <v>98</v>
      </c>
      <c r="E24" s="85">
        <v>74</v>
      </c>
      <c r="F24" s="66">
        <f>E24/222.22</f>
        <v>0.33300333003330035</v>
      </c>
      <c r="G24" s="85">
        <v>76</v>
      </c>
      <c r="H24" s="66">
        <f>G24/222.22</f>
        <v>0.34200342003420037</v>
      </c>
      <c r="I24" s="67">
        <v>0</v>
      </c>
      <c r="J24" s="68">
        <f t="shared" si="2"/>
        <v>0.67500675006750077</v>
      </c>
      <c r="K24" s="86" t="str">
        <f>IF(J24&lt;50%,"F",IF(J24&lt;=64%,"D",IF(J24&lt;=79%,"C",IF(J24&lt;90%,"B",IF(J24&gt;=90%,"A")))))</f>
        <v>C</v>
      </c>
      <c r="L24" s="87"/>
      <c r="M24" s="41"/>
      <c r="N24" s="41"/>
      <c r="O24" s="41"/>
      <c r="P24" s="40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</row>
    <row r="25" spans="1:45" s="74" customFormat="1" ht="20.100000000000001" customHeight="1" x14ac:dyDescent="0.2">
      <c r="A25" s="84">
        <v>19</v>
      </c>
      <c r="B25" s="30" t="s">
        <v>99</v>
      </c>
      <c r="C25" s="31" t="s">
        <v>12</v>
      </c>
      <c r="D25" s="31" t="s">
        <v>100</v>
      </c>
      <c r="E25" s="85">
        <v>77</v>
      </c>
      <c r="F25" s="66">
        <f t="shared" ref="F25" si="22">E25/222.22</f>
        <v>0.34650346503465035</v>
      </c>
      <c r="G25" s="85">
        <v>0</v>
      </c>
      <c r="H25" s="66">
        <f t="shared" ref="H25" si="23">G25/222.22</f>
        <v>0</v>
      </c>
      <c r="I25" s="67">
        <v>0.04</v>
      </c>
      <c r="J25" s="68">
        <f t="shared" si="2"/>
        <v>0.38650346503465033</v>
      </c>
      <c r="K25" s="86" t="str">
        <f t="shared" ref="K25" si="24">IF(J25&lt;50%,"F",IF(J25&lt;=64%,"D",IF(J25&lt;=79%,"C",IF(J25&lt;90%,"B",IF(J25&gt;=90%,"A")))))</f>
        <v>F</v>
      </c>
      <c r="L25" s="88"/>
      <c r="M25" s="41"/>
      <c r="N25" s="41"/>
      <c r="O25" s="41"/>
      <c r="P25" s="40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</row>
    <row r="26" spans="1:45" s="74" customFormat="1" ht="20.100000000000001" customHeight="1" x14ac:dyDescent="0.2">
      <c r="A26" s="84">
        <v>20</v>
      </c>
      <c r="B26" s="30" t="s">
        <v>101</v>
      </c>
      <c r="C26" s="31" t="s">
        <v>12</v>
      </c>
      <c r="D26" s="31" t="s">
        <v>102</v>
      </c>
      <c r="E26" s="85">
        <v>85</v>
      </c>
      <c r="F26" s="66">
        <f>E26/222.22</f>
        <v>0.38250382503825037</v>
      </c>
      <c r="G26" s="85">
        <v>78</v>
      </c>
      <c r="H26" s="66">
        <f>G26/222.22</f>
        <v>0.35100351003510033</v>
      </c>
      <c r="I26" s="67">
        <v>0.02</v>
      </c>
      <c r="J26" s="68">
        <f t="shared" si="2"/>
        <v>0.75350733507335077</v>
      </c>
      <c r="K26" s="86" t="str">
        <f>IF(J26&lt;50%,"F",IF(J26&lt;=64%,"D",IF(J26&lt;=79%,"C",IF(J26&lt;90%,"B",IF(J26&gt;=90%,"A")))))</f>
        <v>C</v>
      </c>
      <c r="L26" s="89"/>
      <c r="M26" s="41"/>
      <c r="N26" s="41"/>
      <c r="O26" s="41"/>
      <c r="P26" s="40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</row>
    <row r="27" spans="1:45" s="74" customFormat="1" ht="20.100000000000001" customHeight="1" x14ac:dyDescent="0.2">
      <c r="A27" s="84">
        <v>21</v>
      </c>
      <c r="B27" s="30" t="s">
        <v>103</v>
      </c>
      <c r="C27" s="31" t="s">
        <v>11</v>
      </c>
      <c r="D27" s="31" t="s">
        <v>104</v>
      </c>
      <c r="E27" s="85">
        <v>60</v>
      </c>
      <c r="F27" s="66">
        <f t="shared" si="16"/>
        <v>0.27000270002700028</v>
      </c>
      <c r="G27" s="85">
        <v>52</v>
      </c>
      <c r="H27" s="66">
        <f t="shared" si="17"/>
        <v>0.23400234002340023</v>
      </c>
      <c r="I27" s="67">
        <v>0</v>
      </c>
      <c r="J27" s="68">
        <f t="shared" si="2"/>
        <v>0.50400504005040048</v>
      </c>
      <c r="K27" s="86" t="str">
        <f t="shared" si="18"/>
        <v>D</v>
      </c>
      <c r="L27" s="89"/>
      <c r="M27" s="41"/>
      <c r="N27" s="41"/>
      <c r="O27" s="41"/>
      <c r="P27" s="40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</row>
    <row r="28" spans="1:45" s="74" customFormat="1" ht="20.100000000000001" customHeight="1" x14ac:dyDescent="0.2">
      <c r="A28" s="84">
        <v>22</v>
      </c>
      <c r="B28" s="30" t="s">
        <v>105</v>
      </c>
      <c r="C28" s="31" t="s">
        <v>11</v>
      </c>
      <c r="D28" s="31" t="s">
        <v>106</v>
      </c>
      <c r="E28" s="85">
        <v>50</v>
      </c>
      <c r="F28" s="66">
        <f>E28/222.22</f>
        <v>0.22500225002250024</v>
      </c>
      <c r="G28" s="85">
        <v>0</v>
      </c>
      <c r="H28" s="66">
        <f>G28/222.22</f>
        <v>0</v>
      </c>
      <c r="I28" s="67">
        <v>0</v>
      </c>
      <c r="J28" s="68">
        <f t="shared" si="2"/>
        <v>0.22500225002250024</v>
      </c>
      <c r="K28" s="86" t="str">
        <f>IF(J28&lt;50%,"F",IF(J28&lt;=64%,"D",IF(J28&lt;=79%,"C",IF(J28&lt;90%,"B",IF(J28&gt;=90%,"A")))))</f>
        <v>F</v>
      </c>
      <c r="L28" s="87"/>
      <c r="M28" s="41"/>
      <c r="N28" s="41"/>
      <c r="O28" s="41"/>
      <c r="P28" s="40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</row>
    <row r="29" spans="1:45" s="74" customFormat="1" ht="20.100000000000001" customHeight="1" x14ac:dyDescent="0.2">
      <c r="A29" s="84">
        <v>23</v>
      </c>
      <c r="B29" s="30" t="s">
        <v>107</v>
      </c>
      <c r="C29" s="31" t="s">
        <v>12</v>
      </c>
      <c r="D29" s="31" t="s">
        <v>108</v>
      </c>
      <c r="E29" s="85">
        <v>61</v>
      </c>
      <c r="F29" s="66">
        <f t="shared" ref="F29" si="25">E29/222.22</f>
        <v>0.27450274502745026</v>
      </c>
      <c r="G29" s="85">
        <v>0</v>
      </c>
      <c r="H29" s="66">
        <f t="shared" ref="H29" si="26">G29/222.22</f>
        <v>0</v>
      </c>
      <c r="I29" s="67">
        <v>0</v>
      </c>
      <c r="J29" s="68">
        <f t="shared" si="2"/>
        <v>0.27450274502745026</v>
      </c>
      <c r="K29" s="86" t="str">
        <f t="shared" ref="K29" si="27">IF(J29&lt;50%,"F",IF(J29&lt;=64%,"D",IF(J29&lt;=79%,"C",IF(J29&lt;90%,"B",IF(J29&gt;=90%,"A")))))</f>
        <v>F</v>
      </c>
      <c r="L29" s="88"/>
      <c r="M29" s="41"/>
      <c r="N29" s="41"/>
      <c r="O29" s="41"/>
      <c r="P29" s="40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</row>
    <row r="30" spans="1:45" s="74" customFormat="1" ht="20.100000000000001" customHeight="1" x14ac:dyDescent="0.2">
      <c r="A30" s="84">
        <v>24</v>
      </c>
      <c r="B30" s="112" t="s">
        <v>109</v>
      </c>
      <c r="C30" s="113" t="s">
        <v>12</v>
      </c>
      <c r="D30" s="113" t="s">
        <v>110</v>
      </c>
      <c r="E30" s="85">
        <v>0</v>
      </c>
      <c r="F30" s="66">
        <f>E30/222.22</f>
        <v>0</v>
      </c>
      <c r="G30" s="85">
        <v>0</v>
      </c>
      <c r="H30" s="66">
        <f>G30/222.22</f>
        <v>0</v>
      </c>
      <c r="I30" s="67">
        <v>0</v>
      </c>
      <c r="J30" s="68">
        <f t="shared" si="2"/>
        <v>0</v>
      </c>
      <c r="K30" s="86" t="str">
        <f>IF(J30&lt;50%,"F",IF(J30&lt;=64%,"D",IF(J30&lt;=79%,"C",IF(J30&lt;90%,"B",IF(J30&gt;=90%,"A")))))</f>
        <v>F</v>
      </c>
      <c r="L30" s="89"/>
      <c r="M30" s="41"/>
      <c r="N30" s="41"/>
      <c r="O30" s="41"/>
      <c r="P30" s="40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</row>
    <row r="31" spans="1:45" s="74" customFormat="1" ht="12.75" customHeight="1" x14ac:dyDescent="0.2">
      <c r="A31" s="195" t="s">
        <v>13</v>
      </c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L31" s="195"/>
      <c r="M31" s="41"/>
      <c r="N31" s="41"/>
      <c r="O31" s="41"/>
      <c r="P31" s="40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</row>
    <row r="32" spans="1:45" s="74" customFormat="1" ht="12.75" customHeight="1" x14ac:dyDescent="0.2">
      <c r="A32" s="108"/>
      <c r="B32" s="91"/>
      <c r="C32" s="108"/>
      <c r="D32" s="108"/>
      <c r="E32" s="108"/>
      <c r="F32" s="108"/>
      <c r="G32" s="108"/>
      <c r="H32" s="108"/>
      <c r="I32" s="108"/>
      <c r="J32" s="108" t="s">
        <v>39</v>
      </c>
      <c r="K32" s="108"/>
      <c r="L32" s="108"/>
      <c r="M32" s="41"/>
      <c r="N32" s="41"/>
      <c r="O32" s="41"/>
      <c r="P32" s="40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</row>
    <row r="33" spans="1:45" s="74" customFormat="1" ht="12.75" customHeight="1" x14ac:dyDescent="0.2">
      <c r="A33" s="69"/>
      <c r="B33" s="26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41"/>
      <c r="N33" s="41"/>
      <c r="O33" s="41"/>
      <c r="P33" s="40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</row>
    <row r="34" spans="1:45" s="74" customFormat="1" ht="12.75" customHeight="1" x14ac:dyDescent="0.2">
      <c r="A34" s="69"/>
      <c r="B34" s="26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41"/>
      <c r="N34" s="41"/>
      <c r="O34" s="41"/>
      <c r="P34" s="40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</row>
    <row r="35" spans="1:45" s="74" customFormat="1" ht="12.75" customHeight="1" x14ac:dyDescent="0.2">
      <c r="A35" s="69"/>
      <c r="B35" s="26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41"/>
      <c r="N35" s="41"/>
      <c r="O35" s="41"/>
      <c r="P35" s="40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</row>
    <row r="36" spans="1:45" s="74" customFormat="1" ht="12.75" customHeight="1" x14ac:dyDescent="0.2">
      <c r="A36" s="69"/>
      <c r="B36" s="26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41"/>
      <c r="N36" s="41"/>
      <c r="O36" s="41"/>
      <c r="P36" s="40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</row>
    <row r="37" spans="1:45" s="74" customFormat="1" ht="12.75" customHeight="1" x14ac:dyDescent="0.2">
      <c r="A37" s="69"/>
      <c r="B37" s="26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41"/>
      <c r="N37" s="41"/>
      <c r="O37" s="41"/>
      <c r="P37" s="40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</row>
    <row r="38" spans="1:45" s="74" customFormat="1" ht="12.75" customHeight="1" x14ac:dyDescent="0.2">
      <c r="A38" s="69"/>
      <c r="B38" s="26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41"/>
      <c r="N38" s="41"/>
      <c r="O38" s="41"/>
      <c r="P38" s="40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</row>
    <row r="39" spans="1:45" s="74" customFormat="1" ht="12.75" customHeight="1" x14ac:dyDescent="0.2">
      <c r="A39" s="69"/>
      <c r="B39" s="26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41"/>
      <c r="N39" s="41"/>
      <c r="O39" s="41"/>
      <c r="P39" s="40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</row>
    <row r="40" spans="1:45" s="74" customFormat="1" ht="12.75" customHeight="1" x14ac:dyDescent="0.2">
      <c r="A40" s="69"/>
      <c r="B40" s="26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41"/>
      <c r="N40" s="41"/>
      <c r="O40" s="41"/>
      <c r="P40" s="40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</row>
    <row r="41" spans="1:45" s="74" customFormat="1" ht="12.75" customHeight="1" x14ac:dyDescent="0.2">
      <c r="A41" s="69"/>
      <c r="B41" s="26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41"/>
      <c r="N41" s="41"/>
      <c r="O41" s="41"/>
      <c r="P41" s="40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</row>
    <row r="42" spans="1:45" s="74" customFormat="1" ht="12.75" customHeight="1" x14ac:dyDescent="0.2">
      <c r="A42" s="69"/>
      <c r="B42" s="26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41"/>
      <c r="N42" s="41"/>
      <c r="O42" s="41"/>
      <c r="P42" s="40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</row>
    <row r="43" spans="1:45" s="77" customFormat="1" ht="21" customHeight="1" x14ac:dyDescent="0.3">
      <c r="A43" s="220" t="s">
        <v>52</v>
      </c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75"/>
      <c r="N43" s="75"/>
      <c r="O43" s="75"/>
      <c r="P43" s="75"/>
      <c r="Q43" s="75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</row>
    <row r="44" spans="1:45" s="73" customFormat="1" ht="15.95" customHeight="1" x14ac:dyDescent="0.2">
      <c r="A44" s="65" t="s">
        <v>56</v>
      </c>
      <c r="B44" s="65"/>
      <c r="C44" s="65"/>
      <c r="D44" s="65"/>
      <c r="E44" s="65"/>
      <c r="F44" s="65"/>
      <c r="G44" s="65" t="s">
        <v>41</v>
      </c>
      <c r="H44" s="65"/>
      <c r="I44" s="65"/>
      <c r="J44" s="65"/>
      <c r="K44" s="65"/>
      <c r="L44" s="65"/>
      <c r="M44" s="70"/>
      <c r="N44" s="70"/>
      <c r="O44" s="70"/>
      <c r="P44" s="71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</row>
    <row r="45" spans="1:45" s="73" customFormat="1" ht="15.95" customHeight="1" x14ac:dyDescent="0.2">
      <c r="A45" s="65" t="s">
        <v>44</v>
      </c>
      <c r="B45" s="65"/>
      <c r="C45" s="65"/>
      <c r="D45" s="65"/>
      <c r="E45" s="65"/>
      <c r="F45" s="65"/>
      <c r="G45" s="65" t="s">
        <v>14</v>
      </c>
      <c r="H45" s="65"/>
      <c r="I45" s="65"/>
      <c r="J45" s="65"/>
      <c r="K45" s="65"/>
      <c r="L45" s="65"/>
      <c r="M45" s="70"/>
      <c r="N45" s="70"/>
      <c r="O45" s="70"/>
      <c r="P45" s="71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</row>
    <row r="46" spans="1:45" s="73" customFormat="1" ht="20.100000000000001" customHeight="1" x14ac:dyDescent="0.2">
      <c r="A46" s="200" t="s">
        <v>6</v>
      </c>
      <c r="B46" s="193" t="s">
        <v>7</v>
      </c>
      <c r="C46" s="193" t="s">
        <v>8</v>
      </c>
      <c r="D46" s="193" t="s">
        <v>9</v>
      </c>
      <c r="E46" s="198" t="s">
        <v>0</v>
      </c>
      <c r="F46" s="198"/>
      <c r="G46" s="198" t="s">
        <v>1</v>
      </c>
      <c r="H46" s="198"/>
      <c r="I46" s="188" t="s">
        <v>2</v>
      </c>
      <c r="J46" s="198" t="s">
        <v>3</v>
      </c>
      <c r="K46" s="199" t="s">
        <v>5</v>
      </c>
      <c r="L46" s="183" t="s">
        <v>53</v>
      </c>
      <c r="M46" s="70"/>
      <c r="N46" s="70"/>
      <c r="O46" s="70"/>
      <c r="P46" s="71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</row>
    <row r="47" spans="1:45" s="73" customFormat="1" ht="20.100000000000001" customHeight="1" x14ac:dyDescent="0.2">
      <c r="A47" s="201"/>
      <c r="B47" s="194"/>
      <c r="C47" s="194"/>
      <c r="D47" s="194"/>
      <c r="E47" s="198" t="s">
        <v>10</v>
      </c>
      <c r="F47" s="198"/>
      <c r="G47" s="198" t="s">
        <v>10</v>
      </c>
      <c r="H47" s="198"/>
      <c r="I47" s="188"/>
      <c r="J47" s="198"/>
      <c r="K47" s="199"/>
      <c r="L47" s="184"/>
      <c r="M47" s="70"/>
      <c r="N47" s="70"/>
      <c r="O47" s="70"/>
      <c r="P47" s="71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</row>
    <row r="48" spans="1:45" s="74" customFormat="1" ht="14.1" customHeight="1" x14ac:dyDescent="0.2">
      <c r="A48" s="84">
        <v>1</v>
      </c>
      <c r="B48" s="30" t="s">
        <v>111</v>
      </c>
      <c r="C48" s="31" t="s">
        <v>12</v>
      </c>
      <c r="D48" s="31" t="s">
        <v>112</v>
      </c>
      <c r="E48" s="85">
        <v>87</v>
      </c>
      <c r="F48" s="66">
        <f t="shared" ref="F48:F57" si="28">E48/222.22</f>
        <v>0.39150391503915039</v>
      </c>
      <c r="G48" s="85">
        <v>79</v>
      </c>
      <c r="H48" s="66">
        <f t="shared" ref="H48:H57" si="29">G48/222.22</f>
        <v>0.35550355503555037</v>
      </c>
      <c r="I48" s="67">
        <v>0.09</v>
      </c>
      <c r="J48" s="68">
        <f>F48+H48+I48</f>
        <v>0.83700747007470067</v>
      </c>
      <c r="K48" s="86" t="str">
        <f t="shared" ref="K48:K57" si="30">IF(J48&lt;50%,"F",IF(J48&lt;=64%,"D",IF(J48&lt;=79%,"C",IF(J48&lt;90%,"B",IF(J48&gt;=90%,"A")))))</f>
        <v>B</v>
      </c>
      <c r="L48" s="87"/>
      <c r="M48" s="41"/>
      <c r="N48" s="41"/>
      <c r="O48" s="41"/>
      <c r="P48" s="40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</row>
    <row r="49" spans="1:45" s="74" customFormat="1" ht="14.1" customHeight="1" x14ac:dyDescent="0.2">
      <c r="A49" s="84">
        <v>2</v>
      </c>
      <c r="B49" s="30" t="s">
        <v>113</v>
      </c>
      <c r="C49" s="31" t="s">
        <v>12</v>
      </c>
      <c r="D49" s="31" t="s">
        <v>114</v>
      </c>
      <c r="E49" s="85">
        <v>82</v>
      </c>
      <c r="F49" s="66">
        <f t="shared" si="28"/>
        <v>0.36900369003690037</v>
      </c>
      <c r="G49" s="85">
        <v>81</v>
      </c>
      <c r="H49" s="66">
        <f t="shared" si="29"/>
        <v>0.36450364503645039</v>
      </c>
      <c r="I49" s="67">
        <v>0.1</v>
      </c>
      <c r="J49" s="68">
        <f t="shared" ref="J49:J89" si="31">F49+H49+I49</f>
        <v>0.83350733507335073</v>
      </c>
      <c r="K49" s="86" t="str">
        <f t="shared" si="30"/>
        <v>B</v>
      </c>
      <c r="L49" s="87"/>
      <c r="M49" s="41"/>
      <c r="N49" s="41"/>
      <c r="O49" s="41"/>
      <c r="P49" s="40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</row>
    <row r="50" spans="1:45" s="74" customFormat="1" ht="14.1" customHeight="1" x14ac:dyDescent="0.2">
      <c r="A50" s="84">
        <v>3</v>
      </c>
      <c r="B50" s="30" t="s">
        <v>115</v>
      </c>
      <c r="C50" s="31" t="s">
        <v>11</v>
      </c>
      <c r="D50" s="31" t="s">
        <v>116</v>
      </c>
      <c r="E50" s="85">
        <v>78</v>
      </c>
      <c r="F50" s="66">
        <f t="shared" ref="F50" si="32">E50/222.22</f>
        <v>0.35100351003510033</v>
      </c>
      <c r="G50" s="85">
        <v>85</v>
      </c>
      <c r="H50" s="66">
        <f t="shared" ref="H50" si="33">G50/222.22</f>
        <v>0.38250382503825037</v>
      </c>
      <c r="I50" s="67">
        <v>0.09</v>
      </c>
      <c r="J50" s="68">
        <f t="shared" si="31"/>
        <v>0.82350733507335072</v>
      </c>
      <c r="K50" s="86" t="str">
        <f t="shared" ref="K50" si="34">IF(J50&lt;50%,"F",IF(J50&lt;=64%,"D",IF(J50&lt;=79%,"C",IF(J50&lt;90%,"B",IF(J50&gt;=90%,"A")))))</f>
        <v>B</v>
      </c>
      <c r="L50" s="90"/>
      <c r="M50" s="41"/>
      <c r="N50" s="41"/>
      <c r="O50" s="41"/>
      <c r="P50" s="40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</row>
    <row r="51" spans="1:45" s="74" customFormat="1" ht="14.1" customHeight="1" x14ac:dyDescent="0.2">
      <c r="A51" s="84">
        <v>4</v>
      </c>
      <c r="B51" s="30" t="s">
        <v>117</v>
      </c>
      <c r="C51" s="31" t="s">
        <v>11</v>
      </c>
      <c r="D51" s="31" t="s">
        <v>118</v>
      </c>
      <c r="E51" s="85">
        <v>86</v>
      </c>
      <c r="F51" s="66">
        <f t="shared" si="28"/>
        <v>0.3870038700387004</v>
      </c>
      <c r="G51" s="85">
        <v>61</v>
      </c>
      <c r="H51" s="66">
        <f t="shared" si="29"/>
        <v>0.27450274502745026</v>
      </c>
      <c r="I51" s="67">
        <v>0.09</v>
      </c>
      <c r="J51" s="68">
        <f t="shared" si="31"/>
        <v>0.75150661506615057</v>
      </c>
      <c r="K51" s="86" t="str">
        <f t="shared" si="30"/>
        <v>C</v>
      </c>
      <c r="L51" s="89"/>
      <c r="M51" s="41"/>
      <c r="N51" s="41"/>
      <c r="O51" s="41"/>
      <c r="P51" s="40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</row>
    <row r="52" spans="1:45" s="74" customFormat="1" ht="14.1" customHeight="1" x14ac:dyDescent="0.2">
      <c r="A52" s="84">
        <v>5</v>
      </c>
      <c r="B52" s="30" t="s">
        <v>119</v>
      </c>
      <c r="C52" s="31" t="s">
        <v>11</v>
      </c>
      <c r="D52" s="31" t="s">
        <v>120</v>
      </c>
      <c r="E52" s="85">
        <v>82</v>
      </c>
      <c r="F52" s="66">
        <f>E52/222.22</f>
        <v>0.36900369003690037</v>
      </c>
      <c r="G52" s="85">
        <v>86</v>
      </c>
      <c r="H52" s="66">
        <f>G52/222.22</f>
        <v>0.3870038700387004</v>
      </c>
      <c r="I52" s="67">
        <v>0.1</v>
      </c>
      <c r="J52" s="68">
        <f t="shared" si="31"/>
        <v>0.85600756007560075</v>
      </c>
      <c r="K52" s="86" t="str">
        <f>IF(J52&lt;50%,"F",IF(J52&lt;=64%,"D",IF(J52&lt;=79%,"C",IF(J52&lt;90%,"B",IF(J52&gt;=90%,"A")))))</f>
        <v>B</v>
      </c>
      <c r="L52" s="89"/>
      <c r="M52" s="41"/>
      <c r="N52" s="41"/>
      <c r="O52" s="41"/>
      <c r="P52" s="40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</row>
    <row r="53" spans="1:45" s="74" customFormat="1" ht="14.1" customHeight="1" x14ac:dyDescent="0.2">
      <c r="A53" s="84">
        <v>6</v>
      </c>
      <c r="B53" s="30" t="s">
        <v>121</v>
      </c>
      <c r="C53" s="31" t="s">
        <v>12</v>
      </c>
      <c r="D53" s="31" t="s">
        <v>122</v>
      </c>
      <c r="E53" s="85">
        <v>62</v>
      </c>
      <c r="F53" s="66">
        <f t="shared" si="28"/>
        <v>0.27900279002790029</v>
      </c>
      <c r="G53" s="85">
        <v>62</v>
      </c>
      <c r="H53" s="66">
        <f t="shared" si="29"/>
        <v>0.27900279002790029</v>
      </c>
      <c r="I53" s="67">
        <v>0.08</v>
      </c>
      <c r="J53" s="68">
        <f t="shared" si="31"/>
        <v>0.63800558005580055</v>
      </c>
      <c r="K53" s="86" t="str">
        <f t="shared" si="30"/>
        <v>D</v>
      </c>
      <c r="L53" s="89"/>
      <c r="M53" s="41"/>
      <c r="N53" s="41"/>
      <c r="O53" s="41"/>
      <c r="P53" s="40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</row>
    <row r="54" spans="1:45" s="74" customFormat="1" ht="14.1" customHeight="1" x14ac:dyDescent="0.2">
      <c r="A54" s="84">
        <v>7</v>
      </c>
      <c r="B54" s="30" t="s">
        <v>123</v>
      </c>
      <c r="C54" s="31" t="s">
        <v>12</v>
      </c>
      <c r="D54" s="31" t="s">
        <v>124</v>
      </c>
      <c r="E54" s="85">
        <v>93</v>
      </c>
      <c r="F54" s="66">
        <f>E54/222.22</f>
        <v>0.41850418504185044</v>
      </c>
      <c r="G54" s="85">
        <v>96</v>
      </c>
      <c r="H54" s="66">
        <f>G54/222.22</f>
        <v>0.43200432004320044</v>
      </c>
      <c r="I54" s="67">
        <v>0.09</v>
      </c>
      <c r="J54" s="68">
        <f t="shared" si="31"/>
        <v>0.94050850508505091</v>
      </c>
      <c r="K54" s="86" t="str">
        <f>IF(J54&lt;50%,"F",IF(J54&lt;=64%,"D",IF(J54&lt;=79%,"C",IF(J54&lt;90%,"B",IF(J54&gt;=90%,"A")))))</f>
        <v>A</v>
      </c>
      <c r="L54" s="90"/>
      <c r="M54" s="41"/>
      <c r="N54" s="41"/>
      <c r="O54" s="41"/>
      <c r="P54" s="40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</row>
    <row r="55" spans="1:45" s="74" customFormat="1" ht="14.1" customHeight="1" x14ac:dyDescent="0.2">
      <c r="A55" s="84">
        <v>8</v>
      </c>
      <c r="B55" s="30" t="s">
        <v>125</v>
      </c>
      <c r="C55" s="31" t="s">
        <v>12</v>
      </c>
      <c r="D55" s="31" t="s">
        <v>126</v>
      </c>
      <c r="E55" s="85">
        <v>66</v>
      </c>
      <c r="F55" s="66">
        <f>E55/222.22</f>
        <v>0.29700297002970028</v>
      </c>
      <c r="G55" s="85">
        <v>62</v>
      </c>
      <c r="H55" s="66">
        <f>G55/222.22</f>
        <v>0.27900279002790029</v>
      </c>
      <c r="I55" s="67">
        <v>0.05</v>
      </c>
      <c r="J55" s="68">
        <f t="shared" si="31"/>
        <v>0.62600576005760056</v>
      </c>
      <c r="K55" s="86" t="str">
        <f>IF(J55&lt;50%,"F",IF(J55&lt;=64%,"D",IF(J55&lt;=79%,"C",IF(J55&lt;90%,"B",IF(J55&gt;=90%,"A")))))</f>
        <v>D</v>
      </c>
      <c r="L55" s="90"/>
      <c r="M55" s="41"/>
      <c r="N55" s="41"/>
      <c r="O55" s="41"/>
      <c r="P55" s="40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</row>
    <row r="56" spans="1:45" s="74" customFormat="1" ht="14.1" customHeight="1" x14ac:dyDescent="0.2">
      <c r="A56" s="84">
        <v>9</v>
      </c>
      <c r="B56" s="30" t="s">
        <v>127</v>
      </c>
      <c r="C56" s="31" t="s">
        <v>12</v>
      </c>
      <c r="D56" s="31" t="s">
        <v>128</v>
      </c>
      <c r="E56" s="85">
        <v>71</v>
      </c>
      <c r="F56" s="66">
        <f t="shared" ref="F56" si="35">E56/222.22</f>
        <v>0.31950319503195035</v>
      </c>
      <c r="G56" s="85">
        <v>69</v>
      </c>
      <c r="H56" s="66">
        <f t="shared" ref="H56" si="36">G56/222.22</f>
        <v>0.31050310503105033</v>
      </c>
      <c r="I56" s="67">
        <v>0.09</v>
      </c>
      <c r="J56" s="68">
        <f t="shared" si="31"/>
        <v>0.7200063000630007</v>
      </c>
      <c r="K56" s="86" t="str">
        <f t="shared" ref="K56" si="37">IF(J56&lt;50%,"F",IF(J56&lt;=64%,"D",IF(J56&lt;=79%,"C",IF(J56&lt;90%,"B",IF(J56&gt;=90%,"A")))))</f>
        <v>C</v>
      </c>
      <c r="L56" s="86"/>
      <c r="M56" s="41"/>
      <c r="N56" s="41"/>
      <c r="O56" s="41"/>
      <c r="P56" s="40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</row>
    <row r="57" spans="1:45" s="74" customFormat="1" ht="14.1" customHeight="1" x14ac:dyDescent="0.2">
      <c r="A57" s="84">
        <v>10</v>
      </c>
      <c r="B57" s="30" t="s">
        <v>129</v>
      </c>
      <c r="C57" s="31" t="s">
        <v>11</v>
      </c>
      <c r="D57" s="31" t="s">
        <v>130</v>
      </c>
      <c r="E57" s="85">
        <v>95</v>
      </c>
      <c r="F57" s="66">
        <f t="shared" si="28"/>
        <v>0.4275042750427504</v>
      </c>
      <c r="G57" s="85">
        <v>92</v>
      </c>
      <c r="H57" s="66">
        <f t="shared" si="29"/>
        <v>0.4140041400414004</v>
      </c>
      <c r="I57" s="67">
        <v>0.1</v>
      </c>
      <c r="J57" s="68">
        <f t="shared" si="31"/>
        <v>0.94150841508415073</v>
      </c>
      <c r="K57" s="86" t="str">
        <f t="shared" si="30"/>
        <v>A</v>
      </c>
      <c r="L57" s="89"/>
      <c r="M57" s="41"/>
      <c r="N57" s="41"/>
      <c r="O57" s="41"/>
      <c r="P57" s="40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</row>
    <row r="58" spans="1:45" s="74" customFormat="1" ht="14.1" customHeight="1" x14ac:dyDescent="0.2">
      <c r="A58" s="84">
        <v>11</v>
      </c>
      <c r="B58" s="30" t="s">
        <v>131</v>
      </c>
      <c r="C58" s="31" t="s">
        <v>11</v>
      </c>
      <c r="D58" s="31" t="s">
        <v>132</v>
      </c>
      <c r="E58" s="85">
        <v>93</v>
      </c>
      <c r="F58" s="66">
        <f t="shared" ref="F58" si="38">E58/222.22</f>
        <v>0.41850418504185044</v>
      </c>
      <c r="G58" s="85">
        <v>87</v>
      </c>
      <c r="H58" s="66">
        <f t="shared" ref="H58" si="39">G58/222.22</f>
        <v>0.39150391503915039</v>
      </c>
      <c r="I58" s="67">
        <v>0.09</v>
      </c>
      <c r="J58" s="68">
        <f t="shared" si="31"/>
        <v>0.90000810008100085</v>
      </c>
      <c r="K58" s="86" t="str">
        <f t="shared" ref="K58" si="40">IF(J58&lt;50%,"F",IF(J58&lt;=64%,"D",IF(J58&lt;=79%,"C",IF(J58&lt;90%,"B",IF(J58&gt;=90%,"A")))))</f>
        <v>A</v>
      </c>
      <c r="L58" s="89"/>
      <c r="M58" s="41"/>
      <c r="N58" s="41"/>
      <c r="O58" s="41"/>
      <c r="P58" s="40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</row>
    <row r="59" spans="1:45" s="74" customFormat="1" ht="14.1" customHeight="1" x14ac:dyDescent="0.2">
      <c r="A59" s="84">
        <v>12</v>
      </c>
      <c r="B59" s="30" t="s">
        <v>133</v>
      </c>
      <c r="C59" s="31" t="s">
        <v>11</v>
      </c>
      <c r="D59" s="31" t="s">
        <v>134</v>
      </c>
      <c r="E59" s="85">
        <v>81</v>
      </c>
      <c r="F59" s="66">
        <f>E59/222.22</f>
        <v>0.36450364503645039</v>
      </c>
      <c r="G59" s="85">
        <v>65</v>
      </c>
      <c r="H59" s="66">
        <f>G59/222.22</f>
        <v>0.29250292502925029</v>
      </c>
      <c r="I59" s="67">
        <v>0.05</v>
      </c>
      <c r="J59" s="68">
        <f t="shared" si="31"/>
        <v>0.70700657006570067</v>
      </c>
      <c r="K59" s="86" t="str">
        <f>IF(J59&lt;50%,"F",IF(J59&lt;=64%,"D",IF(J59&lt;=79%,"C",IF(J59&lt;90%,"B",IF(J59&gt;=90%,"A")))))</f>
        <v>C</v>
      </c>
      <c r="L59" s="86"/>
      <c r="M59" s="41"/>
      <c r="N59" s="41"/>
      <c r="O59" s="41"/>
      <c r="P59" s="40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</row>
    <row r="60" spans="1:45" s="74" customFormat="1" ht="14.1" customHeight="1" x14ac:dyDescent="0.2">
      <c r="A60" s="84">
        <v>13</v>
      </c>
      <c r="B60" s="30" t="s">
        <v>135</v>
      </c>
      <c r="C60" s="31" t="s">
        <v>12</v>
      </c>
      <c r="D60" s="31" t="s">
        <v>136</v>
      </c>
      <c r="E60" s="85">
        <v>71</v>
      </c>
      <c r="F60" s="66">
        <f>E60/222.22</f>
        <v>0.31950319503195035</v>
      </c>
      <c r="G60" s="85">
        <v>59</v>
      </c>
      <c r="H60" s="66">
        <f>G60/222.22</f>
        <v>0.26550265502655029</v>
      </c>
      <c r="I60" s="67">
        <v>0.09</v>
      </c>
      <c r="J60" s="68">
        <f t="shared" si="31"/>
        <v>0.67500585005850067</v>
      </c>
      <c r="K60" s="86" t="str">
        <f>IF(J60&lt;50%,"F",IF(J60&lt;=64%,"D",IF(J60&lt;=79%,"C",IF(J60&lt;90%,"B",IF(J60&gt;=90%,"A")))))</f>
        <v>C</v>
      </c>
      <c r="L60" s="86"/>
      <c r="M60" s="41"/>
      <c r="N60" s="41"/>
      <c r="O60" s="41"/>
      <c r="P60" s="40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</row>
    <row r="61" spans="1:45" s="74" customFormat="1" ht="14.1" customHeight="1" x14ac:dyDescent="0.2">
      <c r="A61" s="84">
        <v>14</v>
      </c>
      <c r="B61" s="30" t="s">
        <v>137</v>
      </c>
      <c r="C61" s="31" t="s">
        <v>11</v>
      </c>
      <c r="D61" s="31" t="s">
        <v>138</v>
      </c>
      <c r="E61" s="85">
        <v>91</v>
      </c>
      <c r="F61" s="66">
        <f t="shared" ref="F61:F64" si="41">E61/222.22</f>
        <v>0.40950409504095042</v>
      </c>
      <c r="G61" s="85">
        <v>96</v>
      </c>
      <c r="H61" s="66">
        <f t="shared" ref="H61:H64" si="42">G61/222.22</f>
        <v>0.43200432004320044</v>
      </c>
      <c r="I61" s="67">
        <v>0.1</v>
      </c>
      <c r="J61" s="68">
        <f t="shared" si="31"/>
        <v>0.94150841508415084</v>
      </c>
      <c r="K61" s="86" t="str">
        <f t="shared" ref="K61:K64" si="43">IF(J61&lt;50%,"F",IF(J61&lt;=64%,"D",IF(J61&lt;=79%,"C",IF(J61&lt;90%,"B",IF(J61&gt;=90%,"A")))))</f>
        <v>A</v>
      </c>
      <c r="L61" s="89"/>
      <c r="M61" s="41"/>
      <c r="N61" s="41"/>
      <c r="O61" s="41"/>
      <c r="P61" s="40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</row>
    <row r="62" spans="1:45" s="74" customFormat="1" ht="14.1" customHeight="1" x14ac:dyDescent="0.2">
      <c r="A62" s="84">
        <v>15</v>
      </c>
      <c r="B62" s="30" t="s">
        <v>139</v>
      </c>
      <c r="C62" s="31" t="s">
        <v>11</v>
      </c>
      <c r="D62" s="31" t="s">
        <v>140</v>
      </c>
      <c r="E62" s="85">
        <v>80</v>
      </c>
      <c r="F62" s="66">
        <f t="shared" si="41"/>
        <v>0.36000360003600035</v>
      </c>
      <c r="G62" s="85">
        <v>84</v>
      </c>
      <c r="H62" s="66">
        <f t="shared" si="42"/>
        <v>0.37800378003780039</v>
      </c>
      <c r="I62" s="67">
        <v>0.1</v>
      </c>
      <c r="J62" s="68">
        <f t="shared" si="31"/>
        <v>0.83800738007380071</v>
      </c>
      <c r="K62" s="86" t="str">
        <f t="shared" si="43"/>
        <v>B</v>
      </c>
      <c r="L62" s="89"/>
      <c r="M62" s="41"/>
      <c r="N62" s="41"/>
      <c r="O62" s="41"/>
      <c r="P62" s="40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</row>
    <row r="63" spans="1:45" s="74" customFormat="1" ht="14.1" customHeight="1" x14ac:dyDescent="0.2">
      <c r="A63" s="84">
        <v>16</v>
      </c>
      <c r="B63" s="30" t="s">
        <v>141</v>
      </c>
      <c r="C63" s="31" t="s">
        <v>11</v>
      </c>
      <c r="D63" s="31" t="s">
        <v>142</v>
      </c>
      <c r="E63" s="85">
        <v>85</v>
      </c>
      <c r="F63" s="66">
        <f t="shared" si="41"/>
        <v>0.38250382503825037</v>
      </c>
      <c r="G63" s="85">
        <v>89</v>
      </c>
      <c r="H63" s="66">
        <f t="shared" si="42"/>
        <v>0.4005040050400504</v>
      </c>
      <c r="I63" s="67">
        <v>0.1</v>
      </c>
      <c r="J63" s="68">
        <f t="shared" si="31"/>
        <v>0.88300783007830075</v>
      </c>
      <c r="K63" s="86" t="str">
        <f t="shared" si="43"/>
        <v>B</v>
      </c>
      <c r="L63" s="89"/>
      <c r="M63" s="41"/>
      <c r="N63" s="41"/>
      <c r="O63" s="41"/>
      <c r="P63" s="40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</row>
    <row r="64" spans="1:45" s="74" customFormat="1" ht="14.1" customHeight="1" x14ac:dyDescent="0.2">
      <c r="A64" s="84">
        <v>17</v>
      </c>
      <c r="B64" s="30" t="s">
        <v>143</v>
      </c>
      <c r="C64" s="31" t="s">
        <v>11</v>
      </c>
      <c r="D64" s="31" t="s">
        <v>144</v>
      </c>
      <c r="E64" s="85">
        <v>76</v>
      </c>
      <c r="F64" s="66">
        <f t="shared" si="41"/>
        <v>0.34200342003420037</v>
      </c>
      <c r="G64" s="85">
        <v>74</v>
      </c>
      <c r="H64" s="66">
        <f t="shared" si="42"/>
        <v>0.33300333003330035</v>
      </c>
      <c r="I64" s="67">
        <v>0.1</v>
      </c>
      <c r="J64" s="68">
        <f t="shared" si="31"/>
        <v>0.77500675006750075</v>
      </c>
      <c r="K64" s="86" t="str">
        <f t="shared" si="43"/>
        <v>C</v>
      </c>
      <c r="L64" s="86"/>
      <c r="M64" s="41"/>
      <c r="N64" s="41"/>
      <c r="O64" s="41"/>
      <c r="P64" s="40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</row>
    <row r="65" spans="1:45" s="74" customFormat="1" ht="14.1" customHeight="1" x14ac:dyDescent="0.2">
      <c r="A65" s="84">
        <v>18</v>
      </c>
      <c r="B65" s="112" t="s">
        <v>145</v>
      </c>
      <c r="C65" s="113" t="s">
        <v>11</v>
      </c>
      <c r="D65" s="113" t="s">
        <v>146</v>
      </c>
      <c r="E65" s="85">
        <v>0</v>
      </c>
      <c r="F65" s="66">
        <f>E65/222.22</f>
        <v>0</v>
      </c>
      <c r="G65" s="85">
        <v>0</v>
      </c>
      <c r="H65" s="66">
        <f>G65/222.22</f>
        <v>0</v>
      </c>
      <c r="I65" s="67">
        <v>0</v>
      </c>
      <c r="J65" s="68">
        <f t="shared" si="31"/>
        <v>0</v>
      </c>
      <c r="K65" s="86" t="str">
        <f>IF(J65&lt;50%,"F",IF(J65&lt;=64%,"D",IF(J65&lt;=79%,"C",IF(J65&lt;90%,"B",IF(J65&gt;=90%,"A")))))</f>
        <v>F</v>
      </c>
      <c r="L65" s="89"/>
      <c r="M65" s="41"/>
      <c r="N65" s="41"/>
      <c r="O65" s="41"/>
      <c r="P65" s="40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</row>
    <row r="66" spans="1:45" s="74" customFormat="1" ht="14.1" customHeight="1" x14ac:dyDescent="0.2">
      <c r="A66" s="84">
        <v>19</v>
      </c>
      <c r="B66" s="30" t="s">
        <v>147</v>
      </c>
      <c r="C66" s="31" t="s">
        <v>12</v>
      </c>
      <c r="D66" s="31" t="s">
        <v>148</v>
      </c>
      <c r="E66" s="85">
        <v>79</v>
      </c>
      <c r="F66" s="66">
        <f t="shared" ref="F66" si="44">E66/222.22</f>
        <v>0.35550355503555037</v>
      </c>
      <c r="G66" s="85">
        <v>77</v>
      </c>
      <c r="H66" s="66">
        <f t="shared" ref="H66" si="45">G66/222.22</f>
        <v>0.34650346503465035</v>
      </c>
      <c r="I66" s="67">
        <v>0.08</v>
      </c>
      <c r="J66" s="68">
        <f t="shared" si="31"/>
        <v>0.78200702007020062</v>
      </c>
      <c r="K66" s="86" t="str">
        <f t="shared" ref="K66" si="46">IF(J66&lt;50%,"F",IF(J66&lt;=64%,"D",IF(J66&lt;=79%,"C",IF(J66&lt;90%,"B",IF(J66&gt;=90%,"A")))))</f>
        <v>C</v>
      </c>
      <c r="L66" s="90"/>
      <c r="M66" s="41"/>
      <c r="N66" s="41"/>
      <c r="O66" s="41"/>
      <c r="P66" s="40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</row>
    <row r="67" spans="1:45" s="74" customFormat="1" ht="14.1" customHeight="1" x14ac:dyDescent="0.2">
      <c r="A67" s="84">
        <v>20</v>
      </c>
      <c r="B67" s="30" t="s">
        <v>149</v>
      </c>
      <c r="C67" s="31" t="s">
        <v>11</v>
      </c>
      <c r="D67" s="31" t="s">
        <v>150</v>
      </c>
      <c r="E67" s="85">
        <v>93</v>
      </c>
      <c r="F67" s="66">
        <f>E67/222.22</f>
        <v>0.41850418504185044</v>
      </c>
      <c r="G67" s="85">
        <v>83</v>
      </c>
      <c r="H67" s="66">
        <f>G67/222.22</f>
        <v>0.37350373503735035</v>
      </c>
      <c r="I67" s="67">
        <v>0.08</v>
      </c>
      <c r="J67" s="68">
        <f t="shared" si="31"/>
        <v>0.87200792007920069</v>
      </c>
      <c r="K67" s="86" t="str">
        <f>IF(J67&lt;50%,"F",IF(J67&lt;=64%,"D",IF(J67&lt;=79%,"C",IF(J67&lt;90%,"B",IF(J67&gt;=90%,"A")))))</f>
        <v>B</v>
      </c>
      <c r="L67" s="86"/>
      <c r="M67" s="41"/>
      <c r="N67" s="41"/>
      <c r="O67" s="41"/>
      <c r="P67" s="40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</row>
    <row r="68" spans="1:45" s="74" customFormat="1" ht="14.1" customHeight="1" x14ac:dyDescent="0.2">
      <c r="A68" s="84">
        <v>21</v>
      </c>
      <c r="B68" s="30" t="s">
        <v>151</v>
      </c>
      <c r="C68" s="31" t="s">
        <v>11</v>
      </c>
      <c r="D68" s="31" t="s">
        <v>152</v>
      </c>
      <c r="E68" s="85">
        <v>91</v>
      </c>
      <c r="F68" s="66">
        <f t="shared" ref="F68" si="47">E68/222.22</f>
        <v>0.40950409504095042</v>
      </c>
      <c r="G68" s="85">
        <v>83</v>
      </c>
      <c r="H68" s="66">
        <f t="shared" ref="H68" si="48">G68/222.22</f>
        <v>0.37350373503735035</v>
      </c>
      <c r="I68" s="67">
        <v>0.1</v>
      </c>
      <c r="J68" s="68">
        <f t="shared" si="31"/>
        <v>0.88300783007830075</v>
      </c>
      <c r="K68" s="86" t="str">
        <f t="shared" ref="K68" si="49">IF(J68&lt;50%,"F",IF(J68&lt;=64%,"D",IF(J68&lt;=79%,"C",IF(J68&lt;90%,"B",IF(J68&gt;=90%,"A")))))</f>
        <v>B</v>
      </c>
      <c r="L68" s="90"/>
      <c r="M68" s="41"/>
      <c r="N68" s="41"/>
      <c r="O68" s="41"/>
      <c r="P68" s="40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</row>
    <row r="69" spans="1:45" s="74" customFormat="1" ht="14.1" customHeight="1" x14ac:dyDescent="0.2">
      <c r="A69" s="84">
        <v>22</v>
      </c>
      <c r="B69" s="112" t="s">
        <v>153</v>
      </c>
      <c r="C69" s="113" t="s">
        <v>12</v>
      </c>
      <c r="D69" s="113" t="s">
        <v>154</v>
      </c>
      <c r="E69" s="85">
        <v>0</v>
      </c>
      <c r="F69" s="66">
        <f>E69/222.22</f>
        <v>0</v>
      </c>
      <c r="G69" s="85">
        <v>0</v>
      </c>
      <c r="H69" s="66">
        <f>G69/222.22</f>
        <v>0</v>
      </c>
      <c r="I69" s="67">
        <v>0</v>
      </c>
      <c r="J69" s="68">
        <f t="shared" si="31"/>
        <v>0</v>
      </c>
      <c r="K69" s="86" t="str">
        <f>IF(J69&lt;50%,"F",IF(J69&lt;=64%,"D",IF(J69&lt;=79%,"C",IF(J69&lt;90%,"B",IF(J69&gt;=90%,"A")))))</f>
        <v>F</v>
      </c>
      <c r="L69" s="90"/>
      <c r="M69" s="41"/>
      <c r="N69" s="41"/>
      <c r="O69" s="41"/>
      <c r="P69" s="40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</row>
    <row r="70" spans="1:45" s="74" customFormat="1" ht="14.1" customHeight="1" x14ac:dyDescent="0.2">
      <c r="A70" s="84">
        <v>23</v>
      </c>
      <c r="B70" s="30" t="s">
        <v>155</v>
      </c>
      <c r="C70" s="31" t="s">
        <v>11</v>
      </c>
      <c r="D70" s="31" t="s">
        <v>156</v>
      </c>
      <c r="E70" s="85">
        <v>64</v>
      </c>
      <c r="F70" s="66">
        <f>E70/222.22</f>
        <v>0.28800288002880031</v>
      </c>
      <c r="G70" s="85">
        <v>54</v>
      </c>
      <c r="H70" s="66">
        <f>G70/222.22</f>
        <v>0.24300243002430025</v>
      </c>
      <c r="I70" s="67">
        <v>0.1</v>
      </c>
      <c r="J70" s="68">
        <f t="shared" si="31"/>
        <v>0.63100531005310057</v>
      </c>
      <c r="K70" s="86" t="str">
        <f>IF(J70&lt;50%,"F",IF(J70&lt;=64%,"D",IF(J70&lt;=79%,"C",IF(J70&lt;90%,"B",IF(J70&gt;=90%,"A")))))</f>
        <v>D</v>
      </c>
      <c r="L70" s="89"/>
      <c r="M70" s="41"/>
      <c r="N70" s="41"/>
      <c r="O70" s="41"/>
      <c r="P70" s="40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</row>
    <row r="71" spans="1:45" s="74" customFormat="1" ht="14.1" customHeight="1" x14ac:dyDescent="0.2">
      <c r="A71" s="84">
        <v>24</v>
      </c>
      <c r="B71" s="30" t="s">
        <v>157</v>
      </c>
      <c r="C71" s="31" t="s">
        <v>11</v>
      </c>
      <c r="D71" s="31" t="s">
        <v>158</v>
      </c>
      <c r="E71" s="85">
        <v>96</v>
      </c>
      <c r="F71" s="66">
        <f t="shared" ref="F71:F74" si="50">E71/222.22</f>
        <v>0.43200432004320044</v>
      </c>
      <c r="G71" s="85">
        <v>98</v>
      </c>
      <c r="H71" s="66">
        <f t="shared" ref="H71:H74" si="51">G71/222.22</f>
        <v>0.44100441004410046</v>
      </c>
      <c r="I71" s="67">
        <v>0.1</v>
      </c>
      <c r="J71" s="68">
        <f t="shared" si="31"/>
        <v>0.97300873008730082</v>
      </c>
      <c r="K71" s="86" t="str">
        <f t="shared" ref="K71:K74" si="52">IF(J71&lt;50%,"F",IF(J71&lt;=64%,"D",IF(J71&lt;=79%,"C",IF(J71&lt;90%,"B",IF(J71&gt;=90%,"A")))))</f>
        <v>A</v>
      </c>
      <c r="L71" s="90"/>
      <c r="M71" s="41"/>
      <c r="N71" s="41"/>
      <c r="O71" s="41"/>
      <c r="P71" s="40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</row>
    <row r="72" spans="1:45" s="74" customFormat="1" ht="14.1" customHeight="1" x14ac:dyDescent="0.2">
      <c r="A72" s="84">
        <v>25</v>
      </c>
      <c r="B72" s="30" t="s">
        <v>159</v>
      </c>
      <c r="C72" s="31" t="s">
        <v>12</v>
      </c>
      <c r="D72" s="31" t="s">
        <v>160</v>
      </c>
      <c r="E72" s="85">
        <v>81</v>
      </c>
      <c r="F72" s="66">
        <f t="shared" si="50"/>
        <v>0.36450364503645039</v>
      </c>
      <c r="G72" s="85">
        <v>74</v>
      </c>
      <c r="H72" s="66">
        <f t="shared" si="51"/>
        <v>0.33300333003330035</v>
      </c>
      <c r="I72" s="67">
        <v>0.09</v>
      </c>
      <c r="J72" s="68">
        <f t="shared" si="31"/>
        <v>0.78750697506975065</v>
      </c>
      <c r="K72" s="86" t="str">
        <f t="shared" si="52"/>
        <v>C</v>
      </c>
      <c r="L72" s="90"/>
      <c r="M72" s="41"/>
      <c r="N72" s="41"/>
      <c r="O72" s="41"/>
      <c r="P72" s="40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</row>
    <row r="73" spans="1:45" s="74" customFormat="1" ht="14.1" customHeight="1" x14ac:dyDescent="0.2">
      <c r="A73" s="84">
        <v>26</v>
      </c>
      <c r="B73" s="30" t="s">
        <v>161</v>
      </c>
      <c r="C73" s="31" t="s">
        <v>11</v>
      </c>
      <c r="D73" s="31" t="s">
        <v>162</v>
      </c>
      <c r="E73" s="85">
        <v>98</v>
      </c>
      <c r="F73" s="66">
        <f t="shared" si="50"/>
        <v>0.44100441004410046</v>
      </c>
      <c r="G73" s="85">
        <v>96</v>
      </c>
      <c r="H73" s="66">
        <f t="shared" si="51"/>
        <v>0.43200432004320044</v>
      </c>
      <c r="I73" s="67">
        <v>0.1</v>
      </c>
      <c r="J73" s="68">
        <f t="shared" si="31"/>
        <v>0.97300873008730082</v>
      </c>
      <c r="K73" s="86" t="str">
        <f t="shared" si="52"/>
        <v>A</v>
      </c>
      <c r="L73" s="90"/>
      <c r="M73" s="41"/>
      <c r="N73" s="41"/>
      <c r="O73" s="41"/>
      <c r="P73" s="40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</row>
    <row r="74" spans="1:45" s="74" customFormat="1" ht="14.1" customHeight="1" x14ac:dyDescent="0.2">
      <c r="A74" s="84">
        <v>27</v>
      </c>
      <c r="B74" s="30" t="s">
        <v>163</v>
      </c>
      <c r="C74" s="31" t="s">
        <v>12</v>
      </c>
      <c r="D74" s="31" t="s">
        <v>164</v>
      </c>
      <c r="E74" s="85">
        <v>80</v>
      </c>
      <c r="F74" s="66">
        <f t="shared" si="50"/>
        <v>0.36000360003600035</v>
      </c>
      <c r="G74" s="85">
        <v>79</v>
      </c>
      <c r="H74" s="66">
        <f t="shared" si="51"/>
        <v>0.35550355503555037</v>
      </c>
      <c r="I74" s="67">
        <v>0.1</v>
      </c>
      <c r="J74" s="68">
        <f t="shared" si="31"/>
        <v>0.81550715507155069</v>
      </c>
      <c r="K74" s="86" t="str">
        <f t="shared" si="52"/>
        <v>B</v>
      </c>
      <c r="L74" s="90"/>
      <c r="M74" s="41"/>
      <c r="N74" s="41"/>
      <c r="O74" s="41"/>
      <c r="P74" s="40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</row>
    <row r="75" spans="1:45" s="74" customFormat="1" ht="14.1" customHeight="1" x14ac:dyDescent="0.2">
      <c r="A75" s="84">
        <v>28</v>
      </c>
      <c r="B75" s="30" t="s">
        <v>165</v>
      </c>
      <c r="C75" s="31" t="s">
        <v>12</v>
      </c>
      <c r="D75" s="31" t="s">
        <v>166</v>
      </c>
      <c r="E75" s="85">
        <v>49</v>
      </c>
      <c r="F75" s="66">
        <f>E75/222.22</f>
        <v>0.22050220502205023</v>
      </c>
      <c r="G75" s="85">
        <v>55</v>
      </c>
      <c r="H75" s="66">
        <f>G75/222.22</f>
        <v>0.24750247502475026</v>
      </c>
      <c r="I75" s="67">
        <v>0.09</v>
      </c>
      <c r="J75" s="68">
        <f t="shared" si="31"/>
        <v>0.55800468004680048</v>
      </c>
      <c r="K75" s="86" t="str">
        <f>IF(J75&lt;50%,"F",IF(J75&lt;=64%,"D",IF(J75&lt;=79%,"C",IF(J75&lt;90%,"B",IF(J75&gt;=90%,"A")))))</f>
        <v>D</v>
      </c>
      <c r="L75" s="89"/>
      <c r="M75" s="41"/>
      <c r="N75" s="41"/>
      <c r="O75" s="41"/>
      <c r="P75" s="40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</row>
    <row r="76" spans="1:45" s="74" customFormat="1" ht="14.1" customHeight="1" x14ac:dyDescent="0.2">
      <c r="A76" s="84">
        <v>29</v>
      </c>
      <c r="B76" s="30" t="s">
        <v>167</v>
      </c>
      <c r="C76" s="31" t="s">
        <v>11</v>
      </c>
      <c r="D76" s="31" t="s">
        <v>168</v>
      </c>
      <c r="E76" s="85">
        <v>85</v>
      </c>
      <c r="F76" s="66">
        <f t="shared" ref="F76" si="53">E76/222.22</f>
        <v>0.38250382503825037</v>
      </c>
      <c r="G76" s="85">
        <v>82</v>
      </c>
      <c r="H76" s="66">
        <f t="shared" ref="H76" si="54">G76/222.22</f>
        <v>0.36900369003690037</v>
      </c>
      <c r="I76" s="67">
        <v>0.09</v>
      </c>
      <c r="J76" s="68">
        <f t="shared" si="31"/>
        <v>0.84150751507515065</v>
      </c>
      <c r="K76" s="86" t="str">
        <f t="shared" ref="K76" si="55">IF(J76&lt;50%,"F",IF(J76&lt;=64%,"D",IF(J76&lt;=79%,"C",IF(J76&lt;90%,"B",IF(J76&gt;=90%,"A")))))</f>
        <v>B</v>
      </c>
      <c r="L76" s="90"/>
      <c r="M76" s="41"/>
      <c r="N76" s="41"/>
      <c r="O76" s="41"/>
      <c r="P76" s="40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</row>
    <row r="77" spans="1:45" s="74" customFormat="1" ht="14.1" customHeight="1" x14ac:dyDescent="0.2">
      <c r="A77" s="84">
        <v>30</v>
      </c>
      <c r="B77" s="30" t="s">
        <v>169</v>
      </c>
      <c r="C77" s="31" t="s">
        <v>12</v>
      </c>
      <c r="D77" s="31" t="s">
        <v>170</v>
      </c>
      <c r="E77" s="85">
        <v>67</v>
      </c>
      <c r="F77" s="66">
        <f>E77/222.22</f>
        <v>0.30150301503015031</v>
      </c>
      <c r="G77" s="85">
        <v>48</v>
      </c>
      <c r="H77" s="66">
        <f>G77/222.22</f>
        <v>0.21600216002160022</v>
      </c>
      <c r="I77" s="67">
        <v>0.08</v>
      </c>
      <c r="J77" s="68">
        <f t="shared" si="31"/>
        <v>0.59750517505175049</v>
      </c>
      <c r="K77" s="86" t="str">
        <f>IF(J77&lt;50%,"F",IF(J77&lt;=64%,"D",IF(J77&lt;=79%,"C",IF(J77&lt;90%,"B",IF(J77&gt;=90%,"A")))))</f>
        <v>D</v>
      </c>
      <c r="L77" s="86"/>
      <c r="M77" s="41"/>
      <c r="N77" s="41"/>
      <c r="O77" s="41"/>
      <c r="P77" s="40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</row>
    <row r="78" spans="1:45" s="74" customFormat="1" ht="14.1" customHeight="1" x14ac:dyDescent="0.2">
      <c r="A78" s="84">
        <v>31</v>
      </c>
      <c r="B78" s="30" t="s">
        <v>171</v>
      </c>
      <c r="C78" s="31" t="s">
        <v>12</v>
      </c>
      <c r="D78" s="31" t="s">
        <v>172</v>
      </c>
      <c r="E78" s="85">
        <v>83</v>
      </c>
      <c r="F78" s="66">
        <f t="shared" ref="F78" si="56">E78/222.22</f>
        <v>0.37350373503735035</v>
      </c>
      <c r="G78" s="85">
        <v>73</v>
      </c>
      <c r="H78" s="66">
        <f t="shared" ref="H78" si="57">G78/222.22</f>
        <v>0.32850328503285031</v>
      </c>
      <c r="I78" s="67">
        <v>0.1</v>
      </c>
      <c r="J78" s="68">
        <f t="shared" si="31"/>
        <v>0.80200702007020064</v>
      </c>
      <c r="K78" s="86" t="str">
        <f t="shared" ref="K78" si="58">IF(J78&lt;50%,"F",IF(J78&lt;=64%,"D",IF(J78&lt;=79%,"C",IF(J78&lt;90%,"B",IF(J78&gt;=90%,"A")))))</f>
        <v>B</v>
      </c>
      <c r="L78" s="90"/>
      <c r="M78" s="41"/>
      <c r="N78" s="41"/>
      <c r="O78" s="41"/>
      <c r="P78" s="40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</row>
    <row r="79" spans="1:45" s="74" customFormat="1" ht="14.1" customHeight="1" x14ac:dyDescent="0.2">
      <c r="A79" s="84">
        <v>32</v>
      </c>
      <c r="B79" s="30" t="s">
        <v>173</v>
      </c>
      <c r="C79" s="31" t="s">
        <v>11</v>
      </c>
      <c r="D79" s="31" t="s">
        <v>174</v>
      </c>
      <c r="E79" s="85">
        <v>87</v>
      </c>
      <c r="F79" s="66">
        <f>E79/222.22</f>
        <v>0.39150391503915039</v>
      </c>
      <c r="G79" s="85">
        <v>83</v>
      </c>
      <c r="H79" s="66">
        <f>G79/222.22</f>
        <v>0.37350373503735035</v>
      </c>
      <c r="I79" s="67">
        <v>0.1</v>
      </c>
      <c r="J79" s="68">
        <f t="shared" si="31"/>
        <v>0.86500765007650071</v>
      </c>
      <c r="K79" s="86" t="str">
        <f>IF(J79&lt;50%,"F",IF(J79&lt;=64%,"D",IF(J79&lt;=79%,"C",IF(J79&lt;90%,"B",IF(J79&gt;=90%,"A")))))</f>
        <v>B</v>
      </c>
      <c r="L79" s="90"/>
      <c r="M79" s="41"/>
      <c r="N79" s="41"/>
      <c r="O79" s="41"/>
      <c r="P79" s="40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</row>
    <row r="80" spans="1:45" s="74" customFormat="1" ht="14.1" customHeight="1" x14ac:dyDescent="0.2">
      <c r="A80" s="84">
        <v>33</v>
      </c>
      <c r="B80" s="30" t="s">
        <v>175</v>
      </c>
      <c r="C80" s="31" t="s">
        <v>12</v>
      </c>
      <c r="D80" s="31" t="s">
        <v>176</v>
      </c>
      <c r="E80" s="85">
        <v>86</v>
      </c>
      <c r="F80" s="66">
        <f>E80/222.22</f>
        <v>0.3870038700387004</v>
      </c>
      <c r="G80" s="85">
        <v>80</v>
      </c>
      <c r="H80" s="66">
        <f>G80/222.22</f>
        <v>0.36000360003600035</v>
      </c>
      <c r="I80" s="67">
        <v>0.09</v>
      </c>
      <c r="J80" s="68">
        <f t="shared" si="31"/>
        <v>0.83700747007470067</v>
      </c>
      <c r="K80" s="86" t="str">
        <f>IF(J80&lt;50%,"F",IF(J80&lt;=64%,"D",IF(J80&lt;=79%,"C",IF(J80&lt;90%,"B",IF(J80&gt;=90%,"A")))))</f>
        <v>B</v>
      </c>
      <c r="L80" s="89"/>
      <c r="M80" s="41"/>
      <c r="N80" s="41"/>
      <c r="O80" s="41"/>
      <c r="P80" s="40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</row>
    <row r="81" spans="1:45" s="74" customFormat="1" ht="14.1" customHeight="1" x14ac:dyDescent="0.2">
      <c r="A81" s="84">
        <v>34</v>
      </c>
      <c r="B81" s="30" t="s">
        <v>177</v>
      </c>
      <c r="C81" s="31" t="s">
        <v>12</v>
      </c>
      <c r="D81" s="31" t="s">
        <v>178</v>
      </c>
      <c r="E81" s="85">
        <v>85</v>
      </c>
      <c r="F81" s="66">
        <f t="shared" ref="F81:F83" si="59">E81/222.22</f>
        <v>0.38250382503825037</v>
      </c>
      <c r="G81" s="85">
        <v>81</v>
      </c>
      <c r="H81" s="66">
        <f t="shared" ref="H81:H83" si="60">G81/222.22</f>
        <v>0.36450364503645039</v>
      </c>
      <c r="I81" s="67">
        <v>0.08</v>
      </c>
      <c r="J81" s="68">
        <f t="shared" si="31"/>
        <v>0.82700747007470066</v>
      </c>
      <c r="K81" s="86" t="str">
        <f t="shared" ref="K81:K83" si="61">IF(J81&lt;50%,"F",IF(J81&lt;=64%,"D",IF(J81&lt;=79%,"C",IF(J81&lt;90%,"B",IF(J81&gt;=90%,"A")))))</f>
        <v>B</v>
      </c>
      <c r="L81" s="90"/>
      <c r="M81" s="41"/>
      <c r="N81" s="41"/>
      <c r="O81" s="41"/>
      <c r="P81" s="40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</row>
    <row r="82" spans="1:45" s="74" customFormat="1" ht="14.1" customHeight="1" x14ac:dyDescent="0.2">
      <c r="A82" s="84">
        <v>35</v>
      </c>
      <c r="B82" s="30" t="s">
        <v>179</v>
      </c>
      <c r="C82" s="31" t="s">
        <v>12</v>
      </c>
      <c r="D82" s="31" t="s">
        <v>180</v>
      </c>
      <c r="E82" s="85">
        <v>89</v>
      </c>
      <c r="F82" s="66">
        <f t="shared" si="59"/>
        <v>0.4005040050400504</v>
      </c>
      <c r="G82" s="85">
        <v>78</v>
      </c>
      <c r="H82" s="66">
        <f t="shared" si="60"/>
        <v>0.35100351003510033</v>
      </c>
      <c r="I82" s="67">
        <v>0.1</v>
      </c>
      <c r="J82" s="68">
        <f t="shared" si="31"/>
        <v>0.85150751507515066</v>
      </c>
      <c r="K82" s="86" t="str">
        <f t="shared" si="61"/>
        <v>B</v>
      </c>
      <c r="L82" s="90"/>
      <c r="M82" s="41"/>
      <c r="N82" s="41"/>
      <c r="O82" s="41"/>
      <c r="P82" s="40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</row>
    <row r="83" spans="1:45" s="74" customFormat="1" ht="14.1" customHeight="1" x14ac:dyDescent="0.2">
      <c r="A83" s="84">
        <v>36</v>
      </c>
      <c r="B83" s="30" t="s">
        <v>181</v>
      </c>
      <c r="C83" s="31" t="s">
        <v>11</v>
      </c>
      <c r="D83" s="31" t="s">
        <v>182</v>
      </c>
      <c r="E83" s="85">
        <v>90</v>
      </c>
      <c r="F83" s="66">
        <f t="shared" si="59"/>
        <v>0.40500405004050039</v>
      </c>
      <c r="G83" s="85">
        <v>87</v>
      </c>
      <c r="H83" s="66">
        <f t="shared" si="60"/>
        <v>0.39150391503915039</v>
      </c>
      <c r="I83" s="67">
        <v>0.09</v>
      </c>
      <c r="J83" s="68">
        <f t="shared" si="31"/>
        <v>0.88650796507965068</v>
      </c>
      <c r="K83" s="86" t="str">
        <f t="shared" si="61"/>
        <v>B</v>
      </c>
      <c r="L83" s="90"/>
      <c r="M83" s="41"/>
      <c r="N83" s="41"/>
      <c r="O83" s="41"/>
      <c r="P83" s="40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</row>
    <row r="84" spans="1:45" s="74" customFormat="1" ht="14.1" customHeight="1" x14ac:dyDescent="0.2">
      <c r="A84" s="84">
        <v>37</v>
      </c>
      <c r="B84" s="30" t="s">
        <v>183</v>
      </c>
      <c r="C84" s="31" t="s">
        <v>11</v>
      </c>
      <c r="D84" s="31" t="s">
        <v>184</v>
      </c>
      <c r="E84" s="85">
        <v>83</v>
      </c>
      <c r="F84" s="66">
        <f>E84/222.22</f>
        <v>0.37350373503735035</v>
      </c>
      <c r="G84" s="85">
        <v>98</v>
      </c>
      <c r="H84" s="66">
        <f>G84/222.22</f>
        <v>0.44100441004410046</v>
      </c>
      <c r="I84" s="67">
        <v>0.1</v>
      </c>
      <c r="J84" s="68">
        <f t="shared" si="31"/>
        <v>0.91450814508145084</v>
      </c>
      <c r="K84" s="86" t="str">
        <f>IF(J84&lt;50%,"F",IF(J84&lt;=64%,"D",IF(J84&lt;=79%,"C",IF(J84&lt;90%,"B",IF(J84&gt;=90%,"A")))))</f>
        <v>A</v>
      </c>
      <c r="L84" s="90"/>
      <c r="M84" s="41"/>
      <c r="N84" s="41"/>
      <c r="O84" s="41"/>
      <c r="P84" s="40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</row>
    <row r="85" spans="1:45" s="74" customFormat="1" ht="14.1" customHeight="1" x14ac:dyDescent="0.2">
      <c r="A85" s="84">
        <v>38</v>
      </c>
      <c r="B85" s="30" t="s">
        <v>185</v>
      </c>
      <c r="C85" s="31" t="s">
        <v>12</v>
      </c>
      <c r="D85" s="31" t="s">
        <v>186</v>
      </c>
      <c r="E85" s="85">
        <v>72</v>
      </c>
      <c r="F85" s="66">
        <f>E85/222.22</f>
        <v>0.32400324003240033</v>
      </c>
      <c r="G85" s="85">
        <v>67</v>
      </c>
      <c r="H85" s="66">
        <f>G85/222.22</f>
        <v>0.30150301503015031</v>
      </c>
      <c r="I85" s="67">
        <v>0.09</v>
      </c>
      <c r="J85" s="68">
        <f t="shared" si="31"/>
        <v>0.71550625506255061</v>
      </c>
      <c r="K85" s="86" t="str">
        <f>IF(J85&lt;50%,"F",IF(J85&lt;=64%,"D",IF(J85&lt;=79%,"C",IF(J85&lt;90%,"B",IF(J85&gt;=90%,"A")))))</f>
        <v>C</v>
      </c>
      <c r="L85" s="89"/>
      <c r="M85" s="41"/>
      <c r="N85" s="41"/>
      <c r="O85" s="41"/>
      <c r="P85" s="40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</row>
    <row r="86" spans="1:45" s="74" customFormat="1" ht="14.1" customHeight="1" x14ac:dyDescent="0.2">
      <c r="A86" s="84">
        <v>39</v>
      </c>
      <c r="B86" s="30" t="s">
        <v>187</v>
      </c>
      <c r="C86" s="31" t="s">
        <v>11</v>
      </c>
      <c r="D86" s="31" t="s">
        <v>188</v>
      </c>
      <c r="E86" s="85">
        <v>94</v>
      </c>
      <c r="F86" s="66">
        <f t="shared" ref="F86:F88" si="62">E86/222.22</f>
        <v>0.42300423004230042</v>
      </c>
      <c r="G86" s="85">
        <v>93</v>
      </c>
      <c r="H86" s="66">
        <f t="shared" ref="H86:H88" si="63">G86/222.22</f>
        <v>0.41850418504185044</v>
      </c>
      <c r="I86" s="67">
        <v>0.1</v>
      </c>
      <c r="J86" s="68">
        <f t="shared" si="31"/>
        <v>0.94150841508415084</v>
      </c>
      <c r="K86" s="86" t="str">
        <f t="shared" ref="K86:K88" si="64">IF(J86&lt;50%,"F",IF(J86&lt;=64%,"D",IF(J86&lt;=79%,"C",IF(J86&lt;90%,"B",IF(J86&gt;=90%,"A")))))</f>
        <v>A</v>
      </c>
      <c r="L86" s="90"/>
      <c r="M86" s="41"/>
      <c r="N86" s="41"/>
      <c r="O86" s="41"/>
      <c r="P86" s="40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</row>
    <row r="87" spans="1:45" s="74" customFormat="1" ht="14.1" customHeight="1" x14ac:dyDescent="0.2">
      <c r="A87" s="84">
        <v>40</v>
      </c>
      <c r="B87" s="30" t="s">
        <v>189</v>
      </c>
      <c r="C87" s="31" t="s">
        <v>11</v>
      </c>
      <c r="D87" s="31" t="s">
        <v>190</v>
      </c>
      <c r="E87" s="85">
        <v>85</v>
      </c>
      <c r="F87" s="66">
        <f t="shared" si="62"/>
        <v>0.38250382503825037</v>
      </c>
      <c r="G87" s="85">
        <v>76</v>
      </c>
      <c r="H87" s="66">
        <f t="shared" si="63"/>
        <v>0.34200342003420037</v>
      </c>
      <c r="I87" s="67">
        <v>0.09</v>
      </c>
      <c r="J87" s="68">
        <f t="shared" si="31"/>
        <v>0.81450724507245076</v>
      </c>
      <c r="K87" s="86" t="str">
        <f t="shared" si="64"/>
        <v>B</v>
      </c>
      <c r="L87" s="90"/>
      <c r="M87" s="41"/>
      <c r="N87" s="41"/>
      <c r="O87" s="41"/>
      <c r="P87" s="40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</row>
    <row r="88" spans="1:45" s="74" customFormat="1" ht="14.1" customHeight="1" x14ac:dyDescent="0.2">
      <c r="A88" s="84">
        <v>41</v>
      </c>
      <c r="B88" s="30" t="s">
        <v>191</v>
      </c>
      <c r="C88" s="31" t="s">
        <v>12</v>
      </c>
      <c r="D88" s="31" t="s">
        <v>192</v>
      </c>
      <c r="E88" s="85">
        <v>81</v>
      </c>
      <c r="F88" s="66">
        <f t="shared" si="62"/>
        <v>0.36450364503645039</v>
      </c>
      <c r="G88" s="85">
        <v>64</v>
      </c>
      <c r="H88" s="66">
        <f t="shared" si="63"/>
        <v>0.28800288002880031</v>
      </c>
      <c r="I88" s="67">
        <v>0.08</v>
      </c>
      <c r="J88" s="68">
        <f t="shared" si="31"/>
        <v>0.7325065250652506</v>
      </c>
      <c r="K88" s="86" t="str">
        <f t="shared" si="64"/>
        <v>C</v>
      </c>
      <c r="L88" s="90"/>
      <c r="M88" s="41"/>
      <c r="N88" s="41"/>
      <c r="O88" s="41"/>
      <c r="P88" s="40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</row>
    <row r="89" spans="1:45" s="147" customFormat="1" ht="14.1" customHeight="1" x14ac:dyDescent="0.2">
      <c r="A89" s="137">
        <v>42</v>
      </c>
      <c r="B89" s="138" t="s">
        <v>485</v>
      </c>
      <c r="C89" s="139" t="s">
        <v>12</v>
      </c>
      <c r="D89" s="139" t="s">
        <v>66</v>
      </c>
      <c r="E89" s="140"/>
      <c r="F89" s="141">
        <f t="shared" ref="F89" si="65">E89/222.22</f>
        <v>0</v>
      </c>
      <c r="G89" s="140">
        <v>70</v>
      </c>
      <c r="H89" s="141">
        <f t="shared" ref="H89" si="66">G89/222.22</f>
        <v>0.31500315003150031</v>
      </c>
      <c r="I89" s="142">
        <v>0.05</v>
      </c>
      <c r="J89" s="68">
        <f t="shared" si="31"/>
        <v>0.3650031500315003</v>
      </c>
      <c r="K89" s="143" t="str">
        <f t="shared" ref="K89" si="67">IF(J89&lt;50%,"F",IF(J89&lt;=64%,"D",IF(J89&lt;=79%,"C",IF(J89&lt;90%,"B",IF(J89&gt;=90%,"A")))))</f>
        <v>F</v>
      </c>
      <c r="L89" s="144"/>
      <c r="M89" s="145"/>
      <c r="N89" s="145"/>
      <c r="O89" s="145"/>
      <c r="P89" s="146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</row>
    <row r="90" spans="1:45" s="74" customFormat="1" ht="12.75" customHeight="1" x14ac:dyDescent="0.2">
      <c r="A90" s="195" t="s">
        <v>13</v>
      </c>
      <c r="B90" s="202"/>
      <c r="C90" s="202"/>
      <c r="D90" s="202"/>
      <c r="E90" s="195"/>
      <c r="F90" s="195"/>
      <c r="G90" s="195"/>
      <c r="H90" s="195"/>
      <c r="I90" s="195"/>
      <c r="J90" s="195"/>
      <c r="K90" s="195"/>
      <c r="L90" s="195"/>
      <c r="M90" s="41"/>
      <c r="N90" s="41"/>
      <c r="O90" s="41"/>
      <c r="P90" s="40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</row>
    <row r="91" spans="1:45" s="74" customFormat="1" ht="15" customHeight="1" x14ac:dyDescent="0.25">
      <c r="A91" s="27"/>
      <c r="B91" s="34"/>
      <c r="C91" s="35"/>
      <c r="D91" s="35"/>
      <c r="E91" s="42"/>
      <c r="F91" s="45"/>
      <c r="G91" s="42"/>
      <c r="H91" s="45"/>
      <c r="I91" s="44"/>
      <c r="J91" s="43"/>
      <c r="K91" s="49"/>
      <c r="L91" s="107"/>
      <c r="M91" s="41"/>
      <c r="N91" s="41"/>
      <c r="O91" s="41"/>
      <c r="P91" s="40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</row>
    <row r="92" spans="1:45" s="74" customFormat="1" ht="15" customHeight="1" x14ac:dyDescent="0.25">
      <c r="A92" s="27"/>
      <c r="B92" s="34"/>
      <c r="C92" s="35"/>
      <c r="D92" s="35"/>
      <c r="E92" s="42"/>
      <c r="F92" s="45"/>
      <c r="G92" s="42"/>
      <c r="H92" s="45"/>
      <c r="I92" s="44"/>
      <c r="J92" s="43"/>
      <c r="K92" s="49"/>
      <c r="L92" s="107"/>
      <c r="M92" s="41"/>
      <c r="N92" s="41"/>
      <c r="O92" s="41"/>
      <c r="P92" s="40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</row>
    <row r="93" spans="1:45" s="77" customFormat="1" ht="21" customHeight="1" x14ac:dyDescent="0.3">
      <c r="A93" s="220" t="s">
        <v>52</v>
      </c>
      <c r="B93" s="220"/>
      <c r="C93" s="220"/>
      <c r="D93" s="220"/>
      <c r="E93" s="220"/>
      <c r="F93" s="220"/>
      <c r="G93" s="220"/>
      <c r="H93" s="220"/>
      <c r="I93" s="220"/>
      <c r="J93" s="220"/>
      <c r="K93" s="220"/>
      <c r="L93" s="220"/>
      <c r="M93" s="75"/>
      <c r="N93" s="75"/>
      <c r="O93" s="75"/>
      <c r="P93" s="75"/>
      <c r="Q93" s="75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</row>
    <row r="94" spans="1:45" s="73" customFormat="1" ht="15.95" customHeight="1" x14ac:dyDescent="0.2">
      <c r="A94" s="65" t="s">
        <v>57</v>
      </c>
      <c r="B94" s="65"/>
      <c r="C94" s="65"/>
      <c r="D94" s="65"/>
      <c r="E94" s="65"/>
      <c r="F94" s="65"/>
      <c r="G94" s="65" t="s">
        <v>42</v>
      </c>
      <c r="H94" s="65"/>
      <c r="I94" s="65"/>
      <c r="J94" s="65"/>
      <c r="K94" s="65"/>
      <c r="L94" s="65"/>
      <c r="M94" s="70"/>
      <c r="N94" s="70"/>
      <c r="O94" s="70"/>
      <c r="P94" s="71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</row>
    <row r="95" spans="1:45" s="73" customFormat="1" ht="15.95" customHeight="1" x14ac:dyDescent="0.2">
      <c r="A95" s="65" t="s">
        <v>58</v>
      </c>
      <c r="B95" s="65"/>
      <c r="C95" s="65"/>
      <c r="D95" s="65"/>
      <c r="E95" s="65"/>
      <c r="F95" s="65"/>
      <c r="G95" s="65" t="s">
        <v>14</v>
      </c>
      <c r="H95" s="65"/>
      <c r="I95" s="65"/>
      <c r="J95" s="65"/>
      <c r="K95" s="65"/>
      <c r="L95" s="65"/>
      <c r="M95" s="70"/>
      <c r="N95" s="70"/>
      <c r="O95" s="70"/>
      <c r="P95" s="71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</row>
    <row r="96" spans="1:45" s="73" customFormat="1" ht="15" customHeight="1" x14ac:dyDescent="0.2">
      <c r="A96" s="200" t="s">
        <v>6</v>
      </c>
      <c r="B96" s="193" t="s">
        <v>7</v>
      </c>
      <c r="C96" s="193" t="s">
        <v>8</v>
      </c>
      <c r="D96" s="193" t="s">
        <v>9</v>
      </c>
      <c r="E96" s="198" t="s">
        <v>0</v>
      </c>
      <c r="F96" s="198"/>
      <c r="G96" s="198" t="s">
        <v>1</v>
      </c>
      <c r="H96" s="198"/>
      <c r="I96" s="188" t="s">
        <v>2</v>
      </c>
      <c r="J96" s="198" t="s">
        <v>3</v>
      </c>
      <c r="K96" s="199" t="s">
        <v>5</v>
      </c>
      <c r="L96" s="183" t="s">
        <v>53</v>
      </c>
      <c r="M96" s="70"/>
      <c r="N96" s="70"/>
      <c r="O96" s="70"/>
      <c r="P96" s="71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</row>
    <row r="97" spans="1:45" s="73" customFormat="1" ht="15" customHeight="1" x14ac:dyDescent="0.2">
      <c r="A97" s="201"/>
      <c r="B97" s="194"/>
      <c r="C97" s="194"/>
      <c r="D97" s="194"/>
      <c r="E97" s="198" t="s">
        <v>10</v>
      </c>
      <c r="F97" s="198"/>
      <c r="G97" s="198" t="s">
        <v>10</v>
      </c>
      <c r="H97" s="198"/>
      <c r="I97" s="188"/>
      <c r="J97" s="198"/>
      <c r="K97" s="199"/>
      <c r="L97" s="184"/>
      <c r="M97" s="70"/>
      <c r="N97" s="70"/>
      <c r="O97" s="70"/>
      <c r="P97" s="71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</row>
    <row r="98" spans="1:45" s="74" customFormat="1" ht="14.1" customHeight="1" x14ac:dyDescent="0.2">
      <c r="A98" s="84">
        <v>1</v>
      </c>
      <c r="B98" s="30" t="s">
        <v>193</v>
      </c>
      <c r="C98" s="31" t="s">
        <v>12</v>
      </c>
      <c r="D98" s="31" t="s">
        <v>194</v>
      </c>
      <c r="E98" s="85">
        <v>49</v>
      </c>
      <c r="F98" s="66">
        <f t="shared" ref="F98:F101" si="68">E98/222.22</f>
        <v>0.22050220502205023</v>
      </c>
      <c r="G98" s="85">
        <v>50</v>
      </c>
      <c r="H98" s="66">
        <f t="shared" ref="H98:H101" si="69">G98/222.22</f>
        <v>0.22500225002250024</v>
      </c>
      <c r="I98" s="67">
        <v>0.09</v>
      </c>
      <c r="J98" s="68">
        <f>F98+H98+I98</f>
        <v>0.53550445504455046</v>
      </c>
      <c r="K98" s="86" t="str">
        <f>IF(J98&lt;=49%,"F",IF(J98&lt;=64%,"D",IF(J98&lt;=79%,"C",IF(J98&lt;90%,"B",IF(J98&gt;=90%,"A")))))</f>
        <v>D</v>
      </c>
      <c r="L98" s="87"/>
      <c r="M98" s="41"/>
      <c r="N98" s="41"/>
      <c r="O98" s="41"/>
      <c r="P98" s="40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</row>
    <row r="99" spans="1:45" s="74" customFormat="1" ht="14.1" customHeight="1" x14ac:dyDescent="0.2">
      <c r="A99" s="84">
        <v>2</v>
      </c>
      <c r="B99" s="30" t="s">
        <v>195</v>
      </c>
      <c r="C99" s="31" t="s">
        <v>11</v>
      </c>
      <c r="D99" s="31" t="s">
        <v>196</v>
      </c>
      <c r="E99" s="85">
        <v>78</v>
      </c>
      <c r="F99" s="66">
        <f t="shared" si="68"/>
        <v>0.35100351003510033</v>
      </c>
      <c r="G99" s="85">
        <v>0</v>
      </c>
      <c r="H99" s="66">
        <f t="shared" si="69"/>
        <v>0</v>
      </c>
      <c r="I99" s="67">
        <v>0.09</v>
      </c>
      <c r="J99" s="68">
        <f t="shared" ref="J99:J139" si="70">F99+H99+I99</f>
        <v>0.4410035100351003</v>
      </c>
      <c r="K99" s="86" t="str">
        <f t="shared" ref="K99:K139" si="71">IF(J99&lt;=49%,"F",IF(J99&lt;=64%,"D",IF(J99&lt;=79%,"C",IF(J99&lt;90%,"B",IF(J99&gt;=90%,"A")))))</f>
        <v>F</v>
      </c>
      <c r="L99" s="87"/>
      <c r="M99" s="41"/>
      <c r="N99" s="41"/>
      <c r="O99" s="41"/>
      <c r="P99" s="40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</row>
    <row r="100" spans="1:45" s="74" customFormat="1" ht="14.1" customHeight="1" x14ac:dyDescent="0.2">
      <c r="A100" s="84">
        <v>3</v>
      </c>
      <c r="B100" s="30" t="s">
        <v>197</v>
      </c>
      <c r="C100" s="31" t="s">
        <v>11</v>
      </c>
      <c r="D100" s="31" t="s">
        <v>198</v>
      </c>
      <c r="E100" s="85">
        <v>77</v>
      </c>
      <c r="F100" s="66">
        <f t="shared" si="68"/>
        <v>0.34650346503465035</v>
      </c>
      <c r="G100" s="85">
        <v>64</v>
      </c>
      <c r="H100" s="66">
        <f t="shared" si="69"/>
        <v>0.28800288002880031</v>
      </c>
      <c r="I100" s="67">
        <v>0.09</v>
      </c>
      <c r="J100" s="68">
        <f t="shared" si="70"/>
        <v>0.72450634506345069</v>
      </c>
      <c r="K100" s="86" t="str">
        <f t="shared" si="71"/>
        <v>C</v>
      </c>
      <c r="L100" s="90"/>
      <c r="M100" s="41"/>
      <c r="N100" s="41"/>
      <c r="O100" s="41"/>
      <c r="P100" s="40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</row>
    <row r="101" spans="1:45" s="74" customFormat="1" ht="14.1" customHeight="1" x14ac:dyDescent="0.2">
      <c r="A101" s="84">
        <v>4</v>
      </c>
      <c r="B101" s="30" t="s">
        <v>199</v>
      </c>
      <c r="C101" s="31" t="s">
        <v>12</v>
      </c>
      <c r="D101" s="31" t="s">
        <v>200</v>
      </c>
      <c r="E101" s="85">
        <v>46</v>
      </c>
      <c r="F101" s="66">
        <f t="shared" si="68"/>
        <v>0.2070020700207002</v>
      </c>
      <c r="G101" s="85">
        <v>50</v>
      </c>
      <c r="H101" s="66">
        <f t="shared" si="69"/>
        <v>0.22500225002250024</v>
      </c>
      <c r="I101" s="67">
        <v>0.09</v>
      </c>
      <c r="J101" s="68">
        <f t="shared" si="70"/>
        <v>0.52200432004320041</v>
      </c>
      <c r="K101" s="86" t="str">
        <f t="shared" si="71"/>
        <v>D</v>
      </c>
      <c r="L101" s="89"/>
      <c r="M101" s="41"/>
      <c r="N101" s="41"/>
      <c r="O101" s="41"/>
      <c r="P101" s="40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</row>
    <row r="102" spans="1:45" s="74" customFormat="1" ht="14.1" customHeight="1" x14ac:dyDescent="0.2">
      <c r="A102" s="84">
        <v>5</v>
      </c>
      <c r="B102" s="112" t="s">
        <v>201</v>
      </c>
      <c r="C102" s="113" t="s">
        <v>12</v>
      </c>
      <c r="D102" s="113" t="s">
        <v>202</v>
      </c>
      <c r="E102" s="85">
        <v>0</v>
      </c>
      <c r="F102" s="66">
        <f>E102/222.22</f>
        <v>0</v>
      </c>
      <c r="G102" s="85">
        <v>0</v>
      </c>
      <c r="H102" s="66">
        <f>G102/222.22</f>
        <v>0</v>
      </c>
      <c r="I102" s="67">
        <v>0</v>
      </c>
      <c r="J102" s="68">
        <f>F102+H102+I102</f>
        <v>0</v>
      </c>
      <c r="K102" s="86" t="str">
        <f t="shared" si="71"/>
        <v>F</v>
      </c>
      <c r="L102" s="89"/>
      <c r="M102" s="41"/>
      <c r="N102" s="41"/>
      <c r="O102" s="41"/>
      <c r="P102" s="40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</row>
    <row r="103" spans="1:45" s="74" customFormat="1" ht="14.1" customHeight="1" x14ac:dyDescent="0.2">
      <c r="A103" s="84">
        <v>6</v>
      </c>
      <c r="B103" s="30" t="s">
        <v>203</v>
      </c>
      <c r="C103" s="31" t="s">
        <v>11</v>
      </c>
      <c r="D103" s="31" t="s">
        <v>204</v>
      </c>
      <c r="E103" s="85">
        <v>89</v>
      </c>
      <c r="F103" s="66">
        <f t="shared" ref="F103:F104" si="72">E103/222.22</f>
        <v>0.4005040050400504</v>
      </c>
      <c r="G103" s="85">
        <v>83</v>
      </c>
      <c r="H103" s="66">
        <f t="shared" ref="H103:H104" si="73">G103/222.22</f>
        <v>0.37350373503735035</v>
      </c>
      <c r="I103" s="67">
        <v>0.09</v>
      </c>
      <c r="J103" s="68">
        <f t="shared" si="70"/>
        <v>0.86400774007740078</v>
      </c>
      <c r="K103" s="86" t="str">
        <f t="shared" si="71"/>
        <v>B</v>
      </c>
      <c r="L103" s="89" t="s">
        <v>43</v>
      </c>
      <c r="M103" s="41"/>
      <c r="N103" s="41"/>
      <c r="O103" s="41"/>
      <c r="P103" s="40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</row>
    <row r="104" spans="1:45" s="74" customFormat="1" ht="14.1" customHeight="1" x14ac:dyDescent="0.2">
      <c r="A104" s="84">
        <v>7</v>
      </c>
      <c r="B104" s="30" t="s">
        <v>205</v>
      </c>
      <c r="C104" s="31" t="s">
        <v>12</v>
      </c>
      <c r="D104" s="31" t="s">
        <v>206</v>
      </c>
      <c r="E104" s="85">
        <v>47</v>
      </c>
      <c r="F104" s="66">
        <f t="shared" si="72"/>
        <v>0.21150211502115021</v>
      </c>
      <c r="G104" s="85">
        <v>0</v>
      </c>
      <c r="H104" s="66">
        <f t="shared" si="73"/>
        <v>0</v>
      </c>
      <c r="I104" s="67">
        <v>0.09</v>
      </c>
      <c r="J104" s="68">
        <f t="shared" si="70"/>
        <v>0.30150211502115021</v>
      </c>
      <c r="K104" s="86" t="str">
        <f t="shared" si="71"/>
        <v>F</v>
      </c>
      <c r="L104" s="89"/>
      <c r="M104" s="41"/>
      <c r="N104" s="41"/>
      <c r="O104" s="41"/>
      <c r="P104" s="40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</row>
    <row r="105" spans="1:45" s="74" customFormat="1" ht="14.1" customHeight="1" x14ac:dyDescent="0.2">
      <c r="A105" s="84">
        <v>8</v>
      </c>
      <c r="B105" s="30" t="s">
        <v>207</v>
      </c>
      <c r="C105" s="31" t="s">
        <v>12</v>
      </c>
      <c r="D105" s="31" t="s">
        <v>208</v>
      </c>
      <c r="E105" s="85">
        <v>55</v>
      </c>
      <c r="F105" s="66">
        <f>E105/222.22</f>
        <v>0.24750247502475026</v>
      </c>
      <c r="G105" s="85">
        <v>0</v>
      </c>
      <c r="H105" s="66">
        <f>G105/222.22</f>
        <v>0</v>
      </c>
      <c r="I105" s="67">
        <v>0.09</v>
      </c>
      <c r="J105" s="68">
        <f t="shared" si="70"/>
        <v>0.33750247502475028</v>
      </c>
      <c r="K105" s="86" t="str">
        <f t="shared" si="71"/>
        <v>F</v>
      </c>
      <c r="L105" s="90"/>
      <c r="M105" s="41"/>
      <c r="N105" s="41"/>
      <c r="O105" s="41"/>
      <c r="P105" s="40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</row>
    <row r="106" spans="1:45" s="74" customFormat="1" ht="14.1" customHeight="1" x14ac:dyDescent="0.2">
      <c r="A106" s="84">
        <v>9</v>
      </c>
      <c r="B106" s="30" t="s">
        <v>209</v>
      </c>
      <c r="C106" s="31" t="s">
        <v>11</v>
      </c>
      <c r="D106" s="31" t="s">
        <v>210</v>
      </c>
      <c r="E106" s="85">
        <v>72</v>
      </c>
      <c r="F106" s="66">
        <f t="shared" ref="F106:F109" si="74">E106/222.22</f>
        <v>0.32400324003240033</v>
      </c>
      <c r="G106" s="85">
        <v>56</v>
      </c>
      <c r="H106" s="66">
        <f t="shared" ref="H106:H109" si="75">G106/222.22</f>
        <v>0.25200252002520024</v>
      </c>
      <c r="I106" s="67">
        <v>0.09</v>
      </c>
      <c r="J106" s="68">
        <f t="shared" si="70"/>
        <v>0.66600576005760048</v>
      </c>
      <c r="K106" s="86" t="str">
        <f t="shared" si="71"/>
        <v>C</v>
      </c>
      <c r="L106" s="89"/>
      <c r="M106" s="41"/>
      <c r="N106" s="41"/>
      <c r="O106" s="41"/>
      <c r="P106" s="40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</row>
    <row r="107" spans="1:45" s="74" customFormat="1" ht="14.1" customHeight="1" x14ac:dyDescent="0.2">
      <c r="A107" s="84">
        <v>10</v>
      </c>
      <c r="B107" s="30" t="s">
        <v>211</v>
      </c>
      <c r="C107" s="31" t="s">
        <v>11</v>
      </c>
      <c r="D107" s="31" t="s">
        <v>212</v>
      </c>
      <c r="E107" s="85">
        <v>88</v>
      </c>
      <c r="F107" s="66">
        <f t="shared" si="74"/>
        <v>0.39600396003960042</v>
      </c>
      <c r="G107" s="85">
        <v>78</v>
      </c>
      <c r="H107" s="66">
        <f t="shared" si="75"/>
        <v>0.35100351003510033</v>
      </c>
      <c r="I107" s="67">
        <v>0.09</v>
      </c>
      <c r="J107" s="68">
        <f t="shared" si="70"/>
        <v>0.83700747007470067</v>
      </c>
      <c r="K107" s="86" t="str">
        <f t="shared" si="71"/>
        <v>B</v>
      </c>
      <c r="L107" s="89"/>
      <c r="M107" s="41"/>
      <c r="N107" s="41"/>
      <c r="O107" s="41"/>
      <c r="P107" s="40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</row>
    <row r="108" spans="1:45" s="74" customFormat="1" ht="14.1" customHeight="1" x14ac:dyDescent="0.2">
      <c r="A108" s="84">
        <v>11</v>
      </c>
      <c r="B108" s="30" t="s">
        <v>213</v>
      </c>
      <c r="C108" s="31" t="s">
        <v>12</v>
      </c>
      <c r="D108" s="31" t="s">
        <v>214</v>
      </c>
      <c r="E108" s="85">
        <v>48</v>
      </c>
      <c r="F108" s="66">
        <f t="shared" si="74"/>
        <v>0.21600216002160022</v>
      </c>
      <c r="G108" s="85">
        <v>49</v>
      </c>
      <c r="H108" s="66">
        <f>G108/222.22</f>
        <v>0.22050220502205023</v>
      </c>
      <c r="I108" s="67">
        <v>0.09</v>
      </c>
      <c r="J108" s="68">
        <f t="shared" si="70"/>
        <v>0.52650436504365039</v>
      </c>
      <c r="K108" s="86" t="str">
        <f t="shared" si="71"/>
        <v>D</v>
      </c>
      <c r="L108" s="89"/>
      <c r="M108" s="41"/>
      <c r="N108" s="41"/>
      <c r="O108" s="41"/>
      <c r="P108" s="40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</row>
    <row r="109" spans="1:45" s="74" customFormat="1" ht="14.1" customHeight="1" x14ac:dyDescent="0.2">
      <c r="A109" s="84">
        <v>12</v>
      </c>
      <c r="B109" s="30" t="s">
        <v>215</v>
      </c>
      <c r="C109" s="31" t="s">
        <v>11</v>
      </c>
      <c r="D109" s="31" t="s">
        <v>216</v>
      </c>
      <c r="E109" s="85">
        <v>58</v>
      </c>
      <c r="F109" s="66">
        <f t="shared" si="74"/>
        <v>0.26100261002610026</v>
      </c>
      <c r="G109" s="85">
        <v>50</v>
      </c>
      <c r="H109" s="66">
        <f t="shared" si="75"/>
        <v>0.22500225002250024</v>
      </c>
      <c r="I109" s="67">
        <v>0.09</v>
      </c>
      <c r="J109" s="68">
        <f t="shared" si="70"/>
        <v>0.57600486004860052</v>
      </c>
      <c r="K109" s="86" t="str">
        <f t="shared" si="71"/>
        <v>D</v>
      </c>
      <c r="L109" s="86"/>
      <c r="M109" s="41"/>
      <c r="N109" s="41"/>
      <c r="O109" s="41"/>
      <c r="P109" s="40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</row>
    <row r="110" spans="1:45" s="74" customFormat="1" ht="14.1" customHeight="1" x14ac:dyDescent="0.2">
      <c r="A110" s="84">
        <v>13</v>
      </c>
      <c r="B110" s="112" t="s">
        <v>217</v>
      </c>
      <c r="C110" s="113" t="s">
        <v>12</v>
      </c>
      <c r="D110" s="113" t="s">
        <v>218</v>
      </c>
      <c r="E110" s="85">
        <v>89</v>
      </c>
      <c r="F110" s="66">
        <f>E110/222.22</f>
        <v>0.4005040050400504</v>
      </c>
      <c r="G110" s="85">
        <v>76</v>
      </c>
      <c r="H110" s="66">
        <f>G110/222.22</f>
        <v>0.34200342003420037</v>
      </c>
      <c r="I110" s="67">
        <v>0.09</v>
      </c>
      <c r="J110" s="68">
        <f t="shared" si="70"/>
        <v>0.83250742507425068</v>
      </c>
      <c r="K110" s="86" t="str">
        <f t="shared" si="71"/>
        <v>B</v>
      </c>
      <c r="L110" s="86"/>
      <c r="M110" s="41"/>
      <c r="N110" s="41"/>
      <c r="O110" s="41"/>
      <c r="P110" s="40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</row>
    <row r="111" spans="1:45" s="74" customFormat="1" ht="14.1" customHeight="1" x14ac:dyDescent="0.2">
      <c r="A111" s="84">
        <v>14</v>
      </c>
      <c r="B111" s="30" t="s">
        <v>219</v>
      </c>
      <c r="C111" s="31" t="s">
        <v>11</v>
      </c>
      <c r="D111" s="31" t="s">
        <v>220</v>
      </c>
      <c r="E111" s="85">
        <v>85</v>
      </c>
      <c r="F111" s="66">
        <f>E111/222.22</f>
        <v>0.38250382503825037</v>
      </c>
      <c r="G111" s="85">
        <v>69</v>
      </c>
      <c r="H111" s="66">
        <f>G111/222.22</f>
        <v>0.31050310503105033</v>
      </c>
      <c r="I111" s="67">
        <v>0.09</v>
      </c>
      <c r="J111" s="68">
        <f t="shared" si="70"/>
        <v>0.78300693006930067</v>
      </c>
      <c r="K111" s="86" t="str">
        <f t="shared" si="71"/>
        <v>C</v>
      </c>
      <c r="L111" s="89"/>
      <c r="M111" s="41"/>
      <c r="N111" s="41"/>
      <c r="O111" s="41"/>
      <c r="P111" s="40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</row>
    <row r="112" spans="1:45" s="74" customFormat="1" ht="14.1" customHeight="1" x14ac:dyDescent="0.2">
      <c r="A112" s="84">
        <v>15</v>
      </c>
      <c r="B112" s="30" t="s">
        <v>221</v>
      </c>
      <c r="C112" s="31" t="s">
        <v>12</v>
      </c>
      <c r="D112" s="31" t="s">
        <v>222</v>
      </c>
      <c r="E112" s="85">
        <v>84</v>
      </c>
      <c r="F112" s="66">
        <f t="shared" ref="F112" si="76">E112/222.22</f>
        <v>0.37800378003780039</v>
      </c>
      <c r="G112" s="85">
        <v>55</v>
      </c>
      <c r="H112" s="66">
        <f t="shared" ref="H112" si="77">G112/222.22</f>
        <v>0.24750247502475026</v>
      </c>
      <c r="I112" s="67">
        <v>0.09</v>
      </c>
      <c r="J112" s="68">
        <f t="shared" si="70"/>
        <v>0.71550625506255061</v>
      </c>
      <c r="K112" s="86" t="str">
        <f t="shared" si="71"/>
        <v>C</v>
      </c>
      <c r="L112" s="89"/>
      <c r="M112" s="41"/>
      <c r="N112" s="41"/>
      <c r="O112" s="41"/>
      <c r="P112" s="40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</row>
    <row r="113" spans="1:45" s="74" customFormat="1" ht="14.1" customHeight="1" x14ac:dyDescent="0.2">
      <c r="A113" s="84">
        <v>16</v>
      </c>
      <c r="B113" s="30" t="s">
        <v>223</v>
      </c>
      <c r="C113" s="31" t="s">
        <v>12</v>
      </c>
      <c r="D113" s="31" t="s">
        <v>224</v>
      </c>
      <c r="E113" s="85">
        <v>65</v>
      </c>
      <c r="F113" s="66">
        <f>E113/222.22</f>
        <v>0.29250292502925029</v>
      </c>
      <c r="G113" s="85">
        <v>62</v>
      </c>
      <c r="H113" s="66">
        <f>G113/222.22</f>
        <v>0.27900279002790029</v>
      </c>
      <c r="I113" s="67">
        <v>0.09</v>
      </c>
      <c r="J113" s="68">
        <f t="shared" si="70"/>
        <v>0.6615057150571505</v>
      </c>
      <c r="K113" s="86" t="str">
        <f t="shared" si="71"/>
        <v>C</v>
      </c>
      <c r="L113" s="86"/>
      <c r="M113" s="41"/>
      <c r="N113" s="41"/>
      <c r="O113" s="41"/>
      <c r="P113" s="40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</row>
    <row r="114" spans="1:45" s="74" customFormat="1" ht="14.1" customHeight="1" x14ac:dyDescent="0.2">
      <c r="A114" s="84">
        <v>17</v>
      </c>
      <c r="B114" s="30" t="s">
        <v>225</v>
      </c>
      <c r="C114" s="31" t="s">
        <v>11</v>
      </c>
      <c r="D114" s="31" t="s">
        <v>226</v>
      </c>
      <c r="E114" s="85">
        <v>75</v>
      </c>
      <c r="F114" s="66">
        <f t="shared" ref="F114:F115" si="78">E114/222.22</f>
        <v>0.33750337503375033</v>
      </c>
      <c r="G114" s="85">
        <v>53</v>
      </c>
      <c r="H114" s="66">
        <f t="shared" ref="H114:H115" si="79">G114/222.22</f>
        <v>0.23850238502385024</v>
      </c>
      <c r="I114" s="67">
        <v>0.09</v>
      </c>
      <c r="J114" s="68">
        <f t="shared" si="70"/>
        <v>0.66600576005760048</v>
      </c>
      <c r="K114" s="86" t="str">
        <f t="shared" si="71"/>
        <v>C</v>
      </c>
      <c r="L114" s="90"/>
      <c r="M114" s="41"/>
      <c r="N114" s="41"/>
      <c r="O114" s="41"/>
      <c r="P114" s="40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</row>
    <row r="115" spans="1:45" s="74" customFormat="1" ht="14.1" customHeight="1" x14ac:dyDescent="0.2">
      <c r="A115" s="84">
        <v>18</v>
      </c>
      <c r="B115" s="30" t="s">
        <v>227</v>
      </c>
      <c r="C115" s="31" t="s">
        <v>12</v>
      </c>
      <c r="D115" s="31" t="s">
        <v>228</v>
      </c>
      <c r="E115" s="85">
        <v>91</v>
      </c>
      <c r="F115" s="66">
        <f t="shared" si="78"/>
        <v>0.40950409504095042</v>
      </c>
      <c r="G115" s="85">
        <v>64</v>
      </c>
      <c r="H115" s="66">
        <f t="shared" si="79"/>
        <v>0.28800288002880031</v>
      </c>
      <c r="I115" s="67">
        <v>0.09</v>
      </c>
      <c r="J115" s="68">
        <f t="shared" si="70"/>
        <v>0.78750697506975065</v>
      </c>
      <c r="K115" s="86" t="str">
        <f t="shared" si="71"/>
        <v>C</v>
      </c>
      <c r="L115" s="89"/>
      <c r="M115" s="41"/>
      <c r="N115" s="41"/>
      <c r="O115" s="41"/>
      <c r="P115" s="40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</row>
    <row r="116" spans="1:45" s="74" customFormat="1" ht="14.1" customHeight="1" x14ac:dyDescent="0.2">
      <c r="A116" s="84">
        <v>19</v>
      </c>
      <c r="B116" s="30" t="s">
        <v>229</v>
      </c>
      <c r="C116" s="31" t="s">
        <v>12</v>
      </c>
      <c r="D116" s="31" t="s">
        <v>230</v>
      </c>
      <c r="E116" s="85">
        <v>52</v>
      </c>
      <c r="F116" s="66">
        <f>E116/222.22</f>
        <v>0.23400234002340023</v>
      </c>
      <c r="G116" s="85">
        <v>40</v>
      </c>
      <c r="H116" s="66">
        <f>G116/222.22</f>
        <v>0.18000180001800017</v>
      </c>
      <c r="I116" s="67">
        <v>0.09</v>
      </c>
      <c r="J116" s="68">
        <f t="shared" si="70"/>
        <v>0.50400414004140037</v>
      </c>
      <c r="K116" s="86" t="str">
        <f t="shared" si="71"/>
        <v>D</v>
      </c>
      <c r="L116" s="89"/>
      <c r="M116" s="41"/>
      <c r="N116" s="41"/>
      <c r="O116" s="41"/>
      <c r="P116" s="40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</row>
    <row r="117" spans="1:45" s="74" customFormat="1" ht="14.1" customHeight="1" x14ac:dyDescent="0.2">
      <c r="A117" s="84">
        <v>20</v>
      </c>
      <c r="B117" s="30" t="s">
        <v>231</v>
      </c>
      <c r="C117" s="31" t="s">
        <v>12</v>
      </c>
      <c r="D117" s="31" t="s">
        <v>232</v>
      </c>
      <c r="E117" s="85">
        <v>61</v>
      </c>
      <c r="F117" s="66">
        <f>E117/222.22</f>
        <v>0.27450274502745026</v>
      </c>
      <c r="G117" s="85">
        <v>0</v>
      </c>
      <c r="H117" s="66">
        <f>G117/222.22</f>
        <v>0</v>
      </c>
      <c r="I117" s="67">
        <v>0.09</v>
      </c>
      <c r="J117" s="68">
        <f t="shared" si="70"/>
        <v>0.36450274502745028</v>
      </c>
      <c r="K117" s="86" t="str">
        <f t="shared" si="71"/>
        <v>F</v>
      </c>
      <c r="L117" s="89"/>
      <c r="M117" s="41"/>
      <c r="N117" s="41"/>
      <c r="O117" s="41"/>
      <c r="P117" s="40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</row>
    <row r="118" spans="1:45" s="74" customFormat="1" ht="14.1" customHeight="1" x14ac:dyDescent="0.2">
      <c r="A118" s="84">
        <v>21</v>
      </c>
      <c r="B118" s="30" t="s">
        <v>233</v>
      </c>
      <c r="C118" s="31" t="s">
        <v>11</v>
      </c>
      <c r="D118" s="31" t="s">
        <v>234</v>
      </c>
      <c r="E118" s="85">
        <v>85</v>
      </c>
      <c r="F118" s="66">
        <f t="shared" ref="F118:F120" si="80">E118/222.22</f>
        <v>0.38250382503825037</v>
      </c>
      <c r="G118" s="85">
        <v>57</v>
      </c>
      <c r="H118" s="66">
        <f t="shared" ref="H118:H128" si="81">G118/222.22</f>
        <v>0.25650256502565028</v>
      </c>
      <c r="I118" s="67">
        <v>0.09</v>
      </c>
      <c r="J118" s="68">
        <f t="shared" si="70"/>
        <v>0.72900639006390067</v>
      </c>
      <c r="K118" s="86" t="str">
        <f t="shared" si="71"/>
        <v>C</v>
      </c>
      <c r="L118" s="89"/>
      <c r="M118" s="41"/>
      <c r="N118" s="41"/>
      <c r="O118" s="41"/>
      <c r="P118" s="40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</row>
    <row r="119" spans="1:45" s="74" customFormat="1" ht="14.1" customHeight="1" x14ac:dyDescent="0.2">
      <c r="A119" s="84">
        <v>22</v>
      </c>
      <c r="B119" s="30" t="s">
        <v>235</v>
      </c>
      <c r="C119" s="31" t="s">
        <v>11</v>
      </c>
      <c r="D119" s="31" t="s">
        <v>236</v>
      </c>
      <c r="E119" s="85">
        <v>87</v>
      </c>
      <c r="F119" s="66">
        <f t="shared" si="80"/>
        <v>0.39150391503915039</v>
      </c>
      <c r="G119" s="85">
        <v>64</v>
      </c>
      <c r="H119" s="66">
        <f t="shared" si="81"/>
        <v>0.28800288002880031</v>
      </c>
      <c r="I119" s="67">
        <v>0.09</v>
      </c>
      <c r="J119" s="68">
        <f t="shared" si="70"/>
        <v>0.76950679506795072</v>
      </c>
      <c r="K119" s="86" t="str">
        <f t="shared" si="71"/>
        <v>C</v>
      </c>
      <c r="L119" s="89"/>
      <c r="M119" s="41"/>
      <c r="N119" s="41"/>
      <c r="O119" s="41"/>
      <c r="P119" s="40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</row>
    <row r="120" spans="1:45" s="74" customFormat="1" ht="14.1" customHeight="1" x14ac:dyDescent="0.2">
      <c r="A120" s="84">
        <v>23</v>
      </c>
      <c r="B120" s="30" t="s">
        <v>237</v>
      </c>
      <c r="C120" s="31" t="s">
        <v>12</v>
      </c>
      <c r="D120" s="31" t="s">
        <v>238</v>
      </c>
      <c r="E120" s="85">
        <v>85</v>
      </c>
      <c r="F120" s="66">
        <f t="shared" si="80"/>
        <v>0.38250382503825037</v>
      </c>
      <c r="G120" s="85">
        <v>63</v>
      </c>
      <c r="H120" s="66">
        <f t="shared" si="81"/>
        <v>0.28350283502835028</v>
      </c>
      <c r="I120" s="67">
        <v>0.09</v>
      </c>
      <c r="J120" s="68">
        <f t="shared" si="70"/>
        <v>0.75600666006660056</v>
      </c>
      <c r="K120" s="86" t="str">
        <f t="shared" si="71"/>
        <v>C</v>
      </c>
      <c r="L120" s="89"/>
      <c r="M120" s="41"/>
      <c r="N120" s="41"/>
      <c r="O120" s="41"/>
      <c r="P120" s="40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</row>
    <row r="121" spans="1:45" s="74" customFormat="1" ht="14.1" customHeight="1" x14ac:dyDescent="0.2">
      <c r="A121" s="84">
        <v>24</v>
      </c>
      <c r="B121" s="30" t="s">
        <v>239</v>
      </c>
      <c r="C121" s="31" t="s">
        <v>12</v>
      </c>
      <c r="D121" s="31" t="s">
        <v>240</v>
      </c>
      <c r="E121" s="85">
        <v>70</v>
      </c>
      <c r="F121" s="66">
        <f>E121/222.22</f>
        <v>0.31500315003150031</v>
      </c>
      <c r="G121" s="85">
        <v>59</v>
      </c>
      <c r="H121" s="66">
        <f t="shared" si="81"/>
        <v>0.26550265502655029</v>
      </c>
      <c r="I121" s="67">
        <v>0.09</v>
      </c>
      <c r="J121" s="68">
        <f t="shared" si="70"/>
        <v>0.67050580505805057</v>
      </c>
      <c r="K121" s="86" t="str">
        <f t="shared" si="71"/>
        <v>C</v>
      </c>
      <c r="L121" s="90"/>
      <c r="M121" s="41"/>
      <c r="N121" s="41"/>
      <c r="O121" s="41"/>
      <c r="P121" s="40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</row>
    <row r="122" spans="1:45" s="74" customFormat="1" ht="14.1" customHeight="1" x14ac:dyDescent="0.2">
      <c r="A122" s="84">
        <v>25</v>
      </c>
      <c r="B122" s="30" t="s">
        <v>241</v>
      </c>
      <c r="C122" s="31" t="s">
        <v>12</v>
      </c>
      <c r="D122" s="31" t="s">
        <v>242</v>
      </c>
      <c r="E122" s="85">
        <v>49</v>
      </c>
      <c r="F122" s="66">
        <f t="shared" ref="F122:F130" si="82">E122/222.22</f>
        <v>0.22050220502205023</v>
      </c>
      <c r="G122" s="85">
        <v>0</v>
      </c>
      <c r="H122" s="66">
        <f t="shared" si="81"/>
        <v>0</v>
      </c>
      <c r="I122" s="67">
        <v>0.09</v>
      </c>
      <c r="J122" s="68">
        <f t="shared" si="70"/>
        <v>0.31050220502205023</v>
      </c>
      <c r="K122" s="86" t="str">
        <f t="shared" si="71"/>
        <v>F</v>
      </c>
      <c r="L122" s="89"/>
      <c r="M122" s="41"/>
      <c r="N122" s="41"/>
      <c r="O122" s="41"/>
      <c r="P122" s="40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</row>
    <row r="123" spans="1:45" s="74" customFormat="1" ht="14.1" customHeight="1" x14ac:dyDescent="0.2">
      <c r="A123" s="84">
        <v>26</v>
      </c>
      <c r="B123" s="30" t="s">
        <v>243</v>
      </c>
      <c r="C123" s="31" t="s">
        <v>12</v>
      </c>
      <c r="D123" s="31" t="s">
        <v>244</v>
      </c>
      <c r="E123" s="85">
        <v>73</v>
      </c>
      <c r="F123" s="66">
        <f t="shared" si="82"/>
        <v>0.32850328503285031</v>
      </c>
      <c r="G123" s="85">
        <v>73</v>
      </c>
      <c r="H123" s="66">
        <f t="shared" si="81"/>
        <v>0.32850328503285031</v>
      </c>
      <c r="I123" s="67">
        <v>0.09</v>
      </c>
      <c r="J123" s="68">
        <f t="shared" si="70"/>
        <v>0.74700657006570059</v>
      </c>
      <c r="K123" s="86" t="str">
        <f t="shared" si="71"/>
        <v>C</v>
      </c>
      <c r="L123" s="89"/>
      <c r="M123" s="41"/>
      <c r="N123" s="41"/>
      <c r="O123" s="41"/>
      <c r="P123" s="40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</row>
    <row r="124" spans="1:45" s="74" customFormat="1" ht="14.1" customHeight="1" x14ac:dyDescent="0.2">
      <c r="A124" s="84">
        <v>27</v>
      </c>
      <c r="B124" s="30" t="s">
        <v>245</v>
      </c>
      <c r="C124" s="31" t="s">
        <v>11</v>
      </c>
      <c r="D124" s="31" t="s">
        <v>246</v>
      </c>
      <c r="E124" s="85">
        <v>61</v>
      </c>
      <c r="F124" s="66">
        <f t="shared" si="82"/>
        <v>0.27450274502745026</v>
      </c>
      <c r="G124" s="85">
        <v>0</v>
      </c>
      <c r="H124" s="66">
        <f t="shared" si="81"/>
        <v>0</v>
      </c>
      <c r="I124" s="67">
        <v>0.09</v>
      </c>
      <c r="J124" s="68">
        <f t="shared" si="70"/>
        <v>0.36450274502745028</v>
      </c>
      <c r="K124" s="86" t="str">
        <f t="shared" si="71"/>
        <v>F</v>
      </c>
      <c r="L124" s="89"/>
      <c r="M124" s="41"/>
      <c r="N124" s="41"/>
      <c r="O124" s="41"/>
      <c r="P124" s="40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</row>
    <row r="125" spans="1:45" s="74" customFormat="1" ht="14.1" customHeight="1" x14ac:dyDescent="0.2">
      <c r="A125" s="84">
        <v>28</v>
      </c>
      <c r="B125" s="30" t="s">
        <v>247</v>
      </c>
      <c r="C125" s="31" t="s">
        <v>11</v>
      </c>
      <c r="D125" s="31" t="s">
        <v>248</v>
      </c>
      <c r="E125" s="85">
        <v>51</v>
      </c>
      <c r="F125" s="66">
        <f t="shared" si="82"/>
        <v>0.22950229502295022</v>
      </c>
      <c r="G125" s="85">
        <v>40</v>
      </c>
      <c r="H125" s="66">
        <f t="shared" si="81"/>
        <v>0.18000180001800017</v>
      </c>
      <c r="I125" s="67">
        <v>0.09</v>
      </c>
      <c r="J125" s="68">
        <f t="shared" si="70"/>
        <v>0.49950409504095039</v>
      </c>
      <c r="K125" s="86" t="str">
        <f t="shared" si="71"/>
        <v>D</v>
      </c>
      <c r="L125" s="86"/>
      <c r="M125" s="41"/>
      <c r="N125" s="41"/>
      <c r="O125" s="41"/>
      <c r="P125" s="40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</row>
    <row r="126" spans="1:45" s="74" customFormat="1" ht="14.1" customHeight="1" x14ac:dyDescent="0.2">
      <c r="A126" s="84">
        <v>29</v>
      </c>
      <c r="B126" s="30" t="s">
        <v>249</v>
      </c>
      <c r="C126" s="31" t="s">
        <v>11</v>
      </c>
      <c r="D126" s="31" t="s">
        <v>250</v>
      </c>
      <c r="E126" s="85">
        <v>47</v>
      </c>
      <c r="F126" s="66">
        <f t="shared" si="82"/>
        <v>0.21150211502115021</v>
      </c>
      <c r="G126" s="85">
        <v>0</v>
      </c>
      <c r="H126" s="66">
        <f t="shared" si="81"/>
        <v>0</v>
      </c>
      <c r="I126" s="67">
        <v>0.09</v>
      </c>
      <c r="J126" s="68">
        <f t="shared" si="70"/>
        <v>0.30150211502115021</v>
      </c>
      <c r="K126" s="86" t="str">
        <f t="shared" si="71"/>
        <v>F</v>
      </c>
      <c r="L126" s="90"/>
      <c r="M126" s="41"/>
      <c r="N126" s="41"/>
      <c r="O126" s="41"/>
      <c r="P126" s="40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</row>
    <row r="127" spans="1:45" s="74" customFormat="1" ht="14.1" customHeight="1" x14ac:dyDescent="0.2">
      <c r="A127" s="84">
        <v>30</v>
      </c>
      <c r="B127" s="30" t="s">
        <v>251</v>
      </c>
      <c r="C127" s="31" t="s">
        <v>12</v>
      </c>
      <c r="D127" s="31" t="s">
        <v>252</v>
      </c>
      <c r="E127" s="85">
        <v>64</v>
      </c>
      <c r="F127" s="66">
        <f t="shared" si="82"/>
        <v>0.28800288002880031</v>
      </c>
      <c r="G127" s="85">
        <v>60</v>
      </c>
      <c r="H127" s="66">
        <f t="shared" si="81"/>
        <v>0.27000270002700028</v>
      </c>
      <c r="I127" s="67">
        <v>0.09</v>
      </c>
      <c r="J127" s="68">
        <f t="shared" si="70"/>
        <v>0.64800558005580056</v>
      </c>
      <c r="K127" s="86" t="str">
        <f t="shared" si="71"/>
        <v>C</v>
      </c>
      <c r="L127" s="89"/>
      <c r="M127" s="41"/>
      <c r="N127" s="41"/>
      <c r="O127" s="41"/>
      <c r="P127" s="40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</row>
    <row r="128" spans="1:45" s="74" customFormat="1" ht="14.1" customHeight="1" x14ac:dyDescent="0.2">
      <c r="A128" s="84">
        <v>31</v>
      </c>
      <c r="B128" s="30" t="s">
        <v>253</v>
      </c>
      <c r="C128" s="31" t="s">
        <v>11</v>
      </c>
      <c r="D128" s="31" t="s">
        <v>254</v>
      </c>
      <c r="E128" s="85">
        <v>64</v>
      </c>
      <c r="F128" s="66">
        <f t="shared" si="82"/>
        <v>0.28800288002880031</v>
      </c>
      <c r="G128" s="85">
        <v>34</v>
      </c>
      <c r="H128" s="66">
        <f t="shared" si="81"/>
        <v>0.15300153001530015</v>
      </c>
      <c r="I128" s="67">
        <v>0.09</v>
      </c>
      <c r="J128" s="68">
        <f t="shared" si="70"/>
        <v>0.53100441004410048</v>
      </c>
      <c r="K128" s="86" t="str">
        <f t="shared" si="71"/>
        <v>D</v>
      </c>
      <c r="L128" s="86"/>
      <c r="M128" s="41"/>
      <c r="N128" s="41"/>
      <c r="O128" s="41"/>
      <c r="P128" s="40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</row>
    <row r="129" spans="1:45" s="74" customFormat="1" ht="14.1" customHeight="1" x14ac:dyDescent="0.2">
      <c r="A129" s="84">
        <v>32</v>
      </c>
      <c r="B129" s="30" t="s">
        <v>255</v>
      </c>
      <c r="C129" s="31" t="s">
        <v>11</v>
      </c>
      <c r="D129" s="31" t="s">
        <v>256</v>
      </c>
      <c r="E129" s="85">
        <v>96</v>
      </c>
      <c r="F129" s="66">
        <f t="shared" si="82"/>
        <v>0.43200432004320044</v>
      </c>
      <c r="G129" s="85">
        <v>85</v>
      </c>
      <c r="H129" s="66">
        <f>G129/222.22</f>
        <v>0.38250382503825037</v>
      </c>
      <c r="I129" s="67">
        <v>0.09</v>
      </c>
      <c r="J129" s="68">
        <f t="shared" si="70"/>
        <v>0.90450814508145083</v>
      </c>
      <c r="K129" s="86" t="str">
        <f t="shared" si="71"/>
        <v>A</v>
      </c>
      <c r="L129" s="89"/>
      <c r="M129" s="41"/>
      <c r="N129" s="41"/>
      <c r="O129" s="41"/>
      <c r="P129" s="40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</row>
    <row r="130" spans="1:45" s="74" customFormat="1" ht="14.1" customHeight="1" x14ac:dyDescent="0.2">
      <c r="A130" s="84">
        <v>33</v>
      </c>
      <c r="B130" s="30" t="s">
        <v>257</v>
      </c>
      <c r="C130" s="31" t="s">
        <v>12</v>
      </c>
      <c r="D130" s="31" t="s">
        <v>258</v>
      </c>
      <c r="E130" s="85">
        <v>90</v>
      </c>
      <c r="F130" s="66">
        <f t="shared" si="82"/>
        <v>0.40500405004050039</v>
      </c>
      <c r="G130" s="85">
        <v>72</v>
      </c>
      <c r="H130" s="66">
        <f t="shared" ref="H130:H133" si="83">G130/222.22</f>
        <v>0.32400324003240033</v>
      </c>
      <c r="I130" s="67">
        <v>0.09</v>
      </c>
      <c r="J130" s="68">
        <f t="shared" si="70"/>
        <v>0.81900729007290074</v>
      </c>
      <c r="K130" s="86" t="str">
        <f t="shared" si="71"/>
        <v>B</v>
      </c>
      <c r="L130" s="89"/>
      <c r="M130" s="41"/>
      <c r="N130" s="41"/>
      <c r="O130" s="41"/>
      <c r="P130" s="40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</row>
    <row r="131" spans="1:45" s="74" customFormat="1" ht="14.1" customHeight="1" x14ac:dyDescent="0.2">
      <c r="A131" s="84">
        <v>34</v>
      </c>
      <c r="B131" s="112" t="s">
        <v>259</v>
      </c>
      <c r="C131" s="113" t="s">
        <v>11</v>
      </c>
      <c r="D131" s="113" t="s">
        <v>260</v>
      </c>
      <c r="E131" s="85">
        <v>0</v>
      </c>
      <c r="F131" s="66">
        <f>E131/222.22</f>
        <v>0</v>
      </c>
      <c r="G131" s="85">
        <v>0</v>
      </c>
      <c r="H131" s="66">
        <f>G131/222.22</f>
        <v>0</v>
      </c>
      <c r="I131" s="67">
        <v>0</v>
      </c>
      <c r="J131" s="68">
        <f t="shared" si="70"/>
        <v>0</v>
      </c>
      <c r="K131" s="86" t="str">
        <f t="shared" si="71"/>
        <v>F</v>
      </c>
      <c r="L131" s="86"/>
      <c r="M131" s="41"/>
      <c r="N131" s="41"/>
      <c r="O131" s="41"/>
      <c r="P131" s="40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</row>
    <row r="132" spans="1:45" s="74" customFormat="1" ht="14.1" customHeight="1" x14ac:dyDescent="0.2">
      <c r="A132" s="84">
        <v>35</v>
      </c>
      <c r="B132" s="112" t="s">
        <v>261</v>
      </c>
      <c r="C132" s="113" t="s">
        <v>11</v>
      </c>
      <c r="D132" s="113" t="s">
        <v>262</v>
      </c>
      <c r="E132" s="85">
        <v>0</v>
      </c>
      <c r="F132" s="66">
        <f t="shared" ref="F132:F133" si="84">E132/222.22</f>
        <v>0</v>
      </c>
      <c r="G132" s="85">
        <v>0</v>
      </c>
      <c r="H132" s="66">
        <f t="shared" si="83"/>
        <v>0</v>
      </c>
      <c r="I132" s="67">
        <v>0</v>
      </c>
      <c r="J132" s="68">
        <f t="shared" si="70"/>
        <v>0</v>
      </c>
      <c r="K132" s="86" t="str">
        <f t="shared" si="71"/>
        <v>F</v>
      </c>
      <c r="L132" s="90"/>
      <c r="M132" s="41"/>
      <c r="N132" s="41"/>
      <c r="O132" s="41"/>
      <c r="P132" s="40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</row>
    <row r="133" spans="1:45" s="74" customFormat="1" ht="14.1" customHeight="1" x14ac:dyDescent="0.2">
      <c r="A133" s="84">
        <v>36</v>
      </c>
      <c r="B133" s="112" t="s">
        <v>263</v>
      </c>
      <c r="C133" s="113" t="s">
        <v>11</v>
      </c>
      <c r="D133" s="113" t="s">
        <v>264</v>
      </c>
      <c r="E133" s="85">
        <v>0</v>
      </c>
      <c r="F133" s="66">
        <f t="shared" si="84"/>
        <v>0</v>
      </c>
      <c r="G133" s="85">
        <v>0</v>
      </c>
      <c r="H133" s="66">
        <f t="shared" si="83"/>
        <v>0</v>
      </c>
      <c r="I133" s="67">
        <v>0</v>
      </c>
      <c r="J133" s="68">
        <f t="shared" si="70"/>
        <v>0</v>
      </c>
      <c r="K133" s="86" t="str">
        <f t="shared" si="71"/>
        <v>F</v>
      </c>
      <c r="L133" s="89"/>
      <c r="M133" s="41"/>
      <c r="N133" s="41"/>
      <c r="O133" s="41"/>
      <c r="P133" s="40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</row>
    <row r="134" spans="1:45" s="74" customFormat="1" ht="14.1" customHeight="1" x14ac:dyDescent="0.2">
      <c r="A134" s="84">
        <v>37</v>
      </c>
      <c r="B134" s="30" t="s">
        <v>265</v>
      </c>
      <c r="C134" s="31" t="s">
        <v>11</v>
      </c>
      <c r="D134" s="31" t="s">
        <v>266</v>
      </c>
      <c r="E134" s="85">
        <v>84</v>
      </c>
      <c r="F134" s="66">
        <f>E134/222.22</f>
        <v>0.37800378003780039</v>
      </c>
      <c r="G134" s="85">
        <v>0</v>
      </c>
      <c r="H134" s="66">
        <f>G134/222.22</f>
        <v>0</v>
      </c>
      <c r="I134" s="67">
        <v>0.09</v>
      </c>
      <c r="J134" s="68">
        <f t="shared" si="70"/>
        <v>0.46800378003780041</v>
      </c>
      <c r="K134" s="86" t="str">
        <f t="shared" si="71"/>
        <v>F</v>
      </c>
      <c r="L134" s="89"/>
      <c r="M134" s="41"/>
      <c r="N134" s="41"/>
      <c r="O134" s="41"/>
      <c r="P134" s="40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</row>
    <row r="135" spans="1:45" s="74" customFormat="1" ht="14.1" customHeight="1" x14ac:dyDescent="0.2">
      <c r="A135" s="84">
        <v>38</v>
      </c>
      <c r="B135" s="30" t="s">
        <v>267</v>
      </c>
      <c r="C135" s="31" t="s">
        <v>11</v>
      </c>
      <c r="D135" s="31" t="s">
        <v>268</v>
      </c>
      <c r="E135" s="85">
        <v>39</v>
      </c>
      <c r="F135" s="66">
        <f>E135/222.22</f>
        <v>0.17550175501755017</v>
      </c>
      <c r="G135" s="85">
        <v>42</v>
      </c>
      <c r="H135" s="66">
        <f>G135/222.22</f>
        <v>0.18900189001890019</v>
      </c>
      <c r="I135" s="67">
        <v>0.09</v>
      </c>
      <c r="J135" s="68">
        <f t="shared" si="70"/>
        <v>0.45450364503645035</v>
      </c>
      <c r="K135" s="86" t="str">
        <f t="shared" si="71"/>
        <v>F</v>
      </c>
      <c r="L135" s="89"/>
      <c r="M135" s="41"/>
      <c r="N135" s="41"/>
      <c r="O135" s="41"/>
      <c r="P135" s="40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</row>
    <row r="136" spans="1:45" s="74" customFormat="1" ht="14.1" customHeight="1" x14ac:dyDescent="0.2">
      <c r="A136" s="84">
        <v>39</v>
      </c>
      <c r="B136" s="30" t="s">
        <v>269</v>
      </c>
      <c r="C136" s="31" t="s">
        <v>11</v>
      </c>
      <c r="D136" s="31" t="s">
        <v>270</v>
      </c>
      <c r="E136" s="85">
        <v>61</v>
      </c>
      <c r="F136" s="66">
        <f t="shared" ref="F136:F138" si="85">E136/222.22</f>
        <v>0.27450274502745026</v>
      </c>
      <c r="G136" s="85">
        <v>42</v>
      </c>
      <c r="H136" s="66">
        <f t="shared" ref="H136:H138" si="86">G136/222.22</f>
        <v>0.18900189001890019</v>
      </c>
      <c r="I136" s="67">
        <v>0.09</v>
      </c>
      <c r="J136" s="68">
        <f t="shared" si="70"/>
        <v>0.55350463504635039</v>
      </c>
      <c r="K136" s="86" t="str">
        <f t="shared" si="71"/>
        <v>D</v>
      </c>
      <c r="L136" s="89"/>
      <c r="M136" s="41"/>
      <c r="N136" s="41"/>
      <c r="O136" s="41"/>
      <c r="P136" s="40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</row>
    <row r="137" spans="1:45" s="74" customFormat="1" ht="14.1" customHeight="1" x14ac:dyDescent="0.2">
      <c r="A137" s="84">
        <v>40</v>
      </c>
      <c r="B137" s="30" t="s">
        <v>271</v>
      </c>
      <c r="C137" s="31" t="s">
        <v>11</v>
      </c>
      <c r="D137" s="31" t="s">
        <v>272</v>
      </c>
      <c r="E137" s="85">
        <v>83</v>
      </c>
      <c r="F137" s="66">
        <f t="shared" si="85"/>
        <v>0.37350373503735035</v>
      </c>
      <c r="G137" s="85">
        <v>62</v>
      </c>
      <c r="H137" s="66">
        <f t="shared" si="86"/>
        <v>0.27900279002790029</v>
      </c>
      <c r="I137" s="67">
        <v>0.09</v>
      </c>
      <c r="J137" s="68">
        <f t="shared" si="70"/>
        <v>0.74250652506525061</v>
      </c>
      <c r="K137" s="86" t="str">
        <f t="shared" si="71"/>
        <v>C</v>
      </c>
      <c r="L137" s="89"/>
      <c r="M137" s="41"/>
      <c r="N137" s="41"/>
      <c r="O137" s="41"/>
      <c r="P137" s="40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</row>
    <row r="138" spans="1:45" s="74" customFormat="1" ht="14.1" customHeight="1" x14ac:dyDescent="0.2">
      <c r="A138" s="84">
        <v>41</v>
      </c>
      <c r="B138" s="30" t="s">
        <v>273</v>
      </c>
      <c r="C138" s="31" t="s">
        <v>12</v>
      </c>
      <c r="D138" s="31" t="s">
        <v>274</v>
      </c>
      <c r="E138" s="85">
        <v>56</v>
      </c>
      <c r="F138" s="66">
        <f t="shared" si="85"/>
        <v>0.25200252002520024</v>
      </c>
      <c r="G138" s="85">
        <v>0</v>
      </c>
      <c r="H138" s="66">
        <f t="shared" si="86"/>
        <v>0</v>
      </c>
      <c r="I138" s="67">
        <v>0.09</v>
      </c>
      <c r="J138" s="68">
        <f t="shared" si="70"/>
        <v>0.34200252002520026</v>
      </c>
      <c r="K138" s="86" t="str">
        <f t="shared" si="71"/>
        <v>F</v>
      </c>
      <c r="L138" s="89"/>
      <c r="M138" s="41"/>
      <c r="N138" s="41"/>
      <c r="O138" s="41"/>
      <c r="P138" s="40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</row>
    <row r="139" spans="1:45" s="74" customFormat="1" ht="14.1" customHeight="1" x14ac:dyDescent="0.2">
      <c r="A139" s="84">
        <v>42</v>
      </c>
      <c r="B139" s="30" t="s">
        <v>275</v>
      </c>
      <c r="C139" s="31" t="s">
        <v>11</v>
      </c>
      <c r="D139" s="31" t="s">
        <v>276</v>
      </c>
      <c r="E139" s="85">
        <v>64</v>
      </c>
      <c r="F139" s="66">
        <f>E139/222.22</f>
        <v>0.28800288002880031</v>
      </c>
      <c r="G139" s="85">
        <v>57</v>
      </c>
      <c r="H139" s="66">
        <f>G139/222.22</f>
        <v>0.25650256502565028</v>
      </c>
      <c r="I139" s="67">
        <v>0.09</v>
      </c>
      <c r="J139" s="68">
        <f t="shared" si="70"/>
        <v>0.63450544505445061</v>
      </c>
      <c r="K139" s="86" t="str">
        <f t="shared" si="71"/>
        <v>D</v>
      </c>
      <c r="L139" s="90"/>
      <c r="M139" s="41"/>
      <c r="N139" s="41"/>
      <c r="O139" s="41"/>
      <c r="P139" s="40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</row>
    <row r="140" spans="1:45" s="74" customFormat="1" ht="15" customHeight="1" x14ac:dyDescent="0.2">
      <c r="A140" s="102" t="s">
        <v>13</v>
      </c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41"/>
      <c r="N140" s="41"/>
      <c r="O140" s="41"/>
      <c r="P140" s="40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</row>
    <row r="141" spans="1:45" s="74" customFormat="1" ht="15" customHeight="1" x14ac:dyDescent="0.2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41"/>
      <c r="N141" s="41"/>
      <c r="O141" s="41"/>
      <c r="P141" s="40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</row>
    <row r="142" spans="1:45" s="77" customFormat="1" ht="21" customHeight="1" x14ac:dyDescent="0.3">
      <c r="A142" s="220" t="s">
        <v>52</v>
      </c>
      <c r="B142" s="220"/>
      <c r="C142" s="220"/>
      <c r="D142" s="220"/>
      <c r="E142" s="220"/>
      <c r="F142" s="220"/>
      <c r="G142" s="220"/>
      <c r="H142" s="220"/>
      <c r="I142" s="220"/>
      <c r="J142" s="220"/>
      <c r="K142" s="220"/>
      <c r="L142" s="220"/>
      <c r="M142" s="75"/>
      <c r="N142" s="75"/>
      <c r="O142" s="75"/>
      <c r="P142" s="75"/>
      <c r="Q142" s="75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</row>
    <row r="143" spans="1:45" ht="15.95" customHeight="1" x14ac:dyDescent="0.2">
      <c r="A143" s="60" t="s">
        <v>49</v>
      </c>
      <c r="B143" s="60"/>
      <c r="C143" s="60"/>
      <c r="D143" s="60"/>
      <c r="E143" s="60"/>
      <c r="F143" s="60"/>
      <c r="G143" s="60" t="s">
        <v>16</v>
      </c>
      <c r="H143" s="60"/>
      <c r="I143" s="60"/>
      <c r="J143" s="60"/>
      <c r="K143" s="60"/>
      <c r="L143" s="60"/>
      <c r="M143" s="41"/>
      <c r="N143" s="41"/>
    </row>
    <row r="144" spans="1:45" ht="15.95" customHeight="1" x14ac:dyDescent="0.2">
      <c r="A144" s="61" t="s">
        <v>40</v>
      </c>
      <c r="B144" s="61"/>
      <c r="C144" s="61"/>
      <c r="D144" s="61"/>
      <c r="E144" s="61"/>
      <c r="F144" s="61"/>
      <c r="G144" s="61" t="s">
        <v>15</v>
      </c>
      <c r="H144" s="61"/>
      <c r="I144" s="61"/>
      <c r="J144" s="61"/>
      <c r="K144" s="61"/>
      <c r="L144" s="61"/>
      <c r="M144" s="41"/>
      <c r="N144" s="41"/>
    </row>
    <row r="145" spans="1:45" ht="15" customHeight="1" x14ac:dyDescent="0.2">
      <c r="A145" s="181" t="s">
        <v>6</v>
      </c>
      <c r="B145" s="183" t="s">
        <v>7</v>
      </c>
      <c r="C145" s="183" t="s">
        <v>8</v>
      </c>
      <c r="D145" s="185" t="s">
        <v>9</v>
      </c>
      <c r="E145" s="187" t="s">
        <v>0</v>
      </c>
      <c r="F145" s="187"/>
      <c r="G145" s="187" t="s">
        <v>1</v>
      </c>
      <c r="H145" s="187"/>
      <c r="I145" s="188" t="s">
        <v>2</v>
      </c>
      <c r="J145" s="187" t="s">
        <v>3</v>
      </c>
      <c r="K145" s="193" t="s">
        <v>5</v>
      </c>
      <c r="L145" s="183" t="s">
        <v>53</v>
      </c>
      <c r="M145" s="41"/>
      <c r="N145" s="41"/>
    </row>
    <row r="146" spans="1:45" ht="15" customHeight="1" x14ac:dyDescent="0.2">
      <c r="A146" s="182"/>
      <c r="B146" s="184"/>
      <c r="C146" s="184"/>
      <c r="D146" s="186"/>
      <c r="E146" s="192" t="s">
        <v>48</v>
      </c>
      <c r="F146" s="192"/>
      <c r="G146" s="192" t="s">
        <v>48</v>
      </c>
      <c r="H146" s="192"/>
      <c r="I146" s="188"/>
      <c r="J146" s="187"/>
      <c r="K146" s="194"/>
      <c r="L146" s="184"/>
      <c r="M146" s="41"/>
      <c r="N146" s="41"/>
    </row>
    <row r="147" spans="1:45" s="53" customFormat="1" ht="20.100000000000001" customHeight="1" x14ac:dyDescent="0.25">
      <c r="A147" s="84">
        <v>1</v>
      </c>
      <c r="B147" s="110" t="s">
        <v>277</v>
      </c>
      <c r="C147" s="111" t="s">
        <v>12</v>
      </c>
      <c r="D147" s="111" t="s">
        <v>278</v>
      </c>
      <c r="E147" s="85">
        <v>70</v>
      </c>
      <c r="F147" s="66">
        <f t="shared" ref="F147:F153" si="87">E147/222.22</f>
        <v>0.31500315003150031</v>
      </c>
      <c r="G147" s="85">
        <v>67</v>
      </c>
      <c r="H147" s="66">
        <f t="shared" ref="H147:H153" si="88">G147/222.22</f>
        <v>0.30150301503015031</v>
      </c>
      <c r="I147" s="67">
        <v>0.1</v>
      </c>
      <c r="J147" s="68">
        <f>F147+H147+I147</f>
        <v>0.71650616506165055</v>
      </c>
      <c r="K147" s="86" t="str">
        <f t="shared" ref="K147:K153" si="89">IF(J147&lt;50%,"F",IF(J147&lt;=64%,"D",IF(J147&lt;=79%,"C",IF(J147&lt;90%,"B",IF(J147&gt;=90%,"A")))))</f>
        <v>C</v>
      </c>
      <c r="L147" s="89"/>
      <c r="M147" s="50"/>
      <c r="N147" s="50"/>
      <c r="O147" s="50"/>
      <c r="P147" s="4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</row>
    <row r="148" spans="1:45" s="53" customFormat="1" ht="20.100000000000001" customHeight="1" x14ac:dyDescent="0.25">
      <c r="A148" s="84">
        <v>2</v>
      </c>
      <c r="B148" s="110" t="s">
        <v>279</v>
      </c>
      <c r="C148" s="111" t="s">
        <v>11</v>
      </c>
      <c r="D148" s="111" t="s">
        <v>280</v>
      </c>
      <c r="E148" s="85">
        <v>95</v>
      </c>
      <c r="F148" s="66">
        <f t="shared" si="87"/>
        <v>0.4275042750427504</v>
      </c>
      <c r="G148" s="85">
        <v>93</v>
      </c>
      <c r="H148" s="66">
        <f t="shared" si="88"/>
        <v>0.41850418504185044</v>
      </c>
      <c r="I148" s="67">
        <v>0.1</v>
      </c>
      <c r="J148" s="68">
        <f t="shared" ref="J148:J160" si="90">F148+H148+I148</f>
        <v>0.94600846008460082</v>
      </c>
      <c r="K148" s="86" t="str">
        <f t="shared" si="89"/>
        <v>A</v>
      </c>
      <c r="L148" s="90"/>
      <c r="M148" s="50"/>
      <c r="N148" s="50"/>
      <c r="O148" s="50"/>
      <c r="P148" s="4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</row>
    <row r="149" spans="1:45" s="53" customFormat="1" ht="20.100000000000001" customHeight="1" x14ac:dyDescent="0.25">
      <c r="A149" s="84">
        <v>3</v>
      </c>
      <c r="B149" s="110" t="s">
        <v>281</v>
      </c>
      <c r="C149" s="111" t="s">
        <v>12</v>
      </c>
      <c r="D149" s="111" t="s">
        <v>282</v>
      </c>
      <c r="E149" s="85">
        <v>77</v>
      </c>
      <c r="F149" s="66">
        <f t="shared" si="87"/>
        <v>0.34650346503465035</v>
      </c>
      <c r="G149" s="85">
        <v>63</v>
      </c>
      <c r="H149" s="66">
        <f t="shared" si="88"/>
        <v>0.28350283502835028</v>
      </c>
      <c r="I149" s="67">
        <v>0.08</v>
      </c>
      <c r="J149" s="68">
        <f t="shared" si="90"/>
        <v>0.71000630006300058</v>
      </c>
      <c r="K149" s="86" t="str">
        <f t="shared" si="89"/>
        <v>C</v>
      </c>
      <c r="L149" s="90"/>
      <c r="M149" s="50"/>
      <c r="N149" s="50"/>
      <c r="O149" s="50"/>
      <c r="P149" s="4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</row>
    <row r="150" spans="1:45" s="53" customFormat="1" ht="20.100000000000001" customHeight="1" x14ac:dyDescent="0.25">
      <c r="A150" s="84">
        <v>4</v>
      </c>
      <c r="B150" s="110" t="s">
        <v>283</v>
      </c>
      <c r="C150" s="111" t="s">
        <v>12</v>
      </c>
      <c r="D150" s="111" t="s">
        <v>284</v>
      </c>
      <c r="E150" s="85">
        <v>87</v>
      </c>
      <c r="F150" s="66">
        <f t="shared" si="87"/>
        <v>0.39150391503915039</v>
      </c>
      <c r="G150" s="85">
        <v>78</v>
      </c>
      <c r="H150" s="66">
        <f t="shared" si="88"/>
        <v>0.35100351003510033</v>
      </c>
      <c r="I150" s="67">
        <v>0.1</v>
      </c>
      <c r="J150" s="68">
        <f t="shared" si="90"/>
        <v>0.84250742507425069</v>
      </c>
      <c r="K150" s="86" t="str">
        <f t="shared" si="89"/>
        <v>B</v>
      </c>
      <c r="L150" s="87"/>
      <c r="M150" s="50"/>
      <c r="N150" s="50"/>
      <c r="O150" s="50"/>
      <c r="P150" s="4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</row>
    <row r="151" spans="1:45" s="53" customFormat="1" ht="20.100000000000001" customHeight="1" x14ac:dyDescent="0.25">
      <c r="A151" s="84">
        <v>5</v>
      </c>
      <c r="B151" s="110" t="s">
        <v>285</v>
      </c>
      <c r="C151" s="111" t="s">
        <v>12</v>
      </c>
      <c r="D151" s="111" t="s">
        <v>286</v>
      </c>
      <c r="E151" s="85">
        <v>91</v>
      </c>
      <c r="F151" s="66">
        <f t="shared" si="87"/>
        <v>0.40950409504095042</v>
      </c>
      <c r="G151" s="85">
        <v>90</v>
      </c>
      <c r="H151" s="66">
        <f t="shared" si="88"/>
        <v>0.40500405004050039</v>
      </c>
      <c r="I151" s="67">
        <v>0.1</v>
      </c>
      <c r="J151" s="68">
        <f t="shared" si="90"/>
        <v>0.91450814508145084</v>
      </c>
      <c r="K151" s="86" t="str">
        <f t="shared" si="89"/>
        <v>A</v>
      </c>
      <c r="L151" s="88"/>
      <c r="M151" s="50"/>
      <c r="N151" s="50"/>
      <c r="O151" s="50"/>
      <c r="P151" s="4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</row>
    <row r="152" spans="1:45" s="53" customFormat="1" ht="20.100000000000001" customHeight="1" x14ac:dyDescent="0.25">
      <c r="A152" s="84">
        <v>6</v>
      </c>
      <c r="B152" s="114" t="s">
        <v>479</v>
      </c>
      <c r="C152" s="115" t="s">
        <v>11</v>
      </c>
      <c r="D152" s="115" t="s">
        <v>480</v>
      </c>
      <c r="E152" s="85">
        <v>84</v>
      </c>
      <c r="F152" s="66">
        <f t="shared" ref="F152" si="91">E152/222.22</f>
        <v>0.37800378003780039</v>
      </c>
      <c r="G152" s="85">
        <v>91</v>
      </c>
      <c r="H152" s="66">
        <f t="shared" ref="H152" si="92">G152/222.22</f>
        <v>0.40950409504095042</v>
      </c>
      <c r="I152" s="67">
        <v>0.1</v>
      </c>
      <c r="J152" s="68">
        <f t="shared" si="90"/>
        <v>0.88750787507875073</v>
      </c>
      <c r="K152" s="86" t="str">
        <f t="shared" ref="K152" si="93">IF(J152&lt;50%,"F",IF(J152&lt;=64%,"D",IF(J152&lt;=79%,"C",IF(J152&lt;90%,"B",IF(J152&gt;=90%,"A")))))</f>
        <v>B</v>
      </c>
      <c r="L152" s="89"/>
      <c r="M152" s="50"/>
      <c r="N152" s="50"/>
      <c r="O152" s="50"/>
      <c r="P152" s="4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</row>
    <row r="153" spans="1:45" s="53" customFormat="1" ht="20.100000000000001" customHeight="1" x14ac:dyDescent="0.25">
      <c r="A153" s="84">
        <v>7</v>
      </c>
      <c r="B153" s="110" t="s">
        <v>287</v>
      </c>
      <c r="C153" s="111" t="s">
        <v>11</v>
      </c>
      <c r="D153" s="111" t="s">
        <v>288</v>
      </c>
      <c r="E153" s="85">
        <v>89</v>
      </c>
      <c r="F153" s="66">
        <f t="shared" si="87"/>
        <v>0.4005040050400504</v>
      </c>
      <c r="G153" s="85">
        <v>0</v>
      </c>
      <c r="H153" s="66">
        <f t="shared" si="88"/>
        <v>0</v>
      </c>
      <c r="I153" s="67">
        <v>0.06</v>
      </c>
      <c r="J153" s="68">
        <f t="shared" si="90"/>
        <v>0.4605040050400504</v>
      </c>
      <c r="K153" s="86" t="str">
        <f t="shared" si="89"/>
        <v>F</v>
      </c>
      <c r="L153" s="88"/>
      <c r="M153" s="50"/>
      <c r="N153" s="50"/>
      <c r="O153" s="50"/>
      <c r="P153" s="4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</row>
    <row r="154" spans="1:45" s="53" customFormat="1" ht="20.100000000000001" customHeight="1" x14ac:dyDescent="0.25">
      <c r="A154" s="84">
        <v>8</v>
      </c>
      <c r="B154" s="110" t="s">
        <v>289</v>
      </c>
      <c r="C154" s="111" t="s">
        <v>11</v>
      </c>
      <c r="D154" s="111" t="s">
        <v>290</v>
      </c>
      <c r="E154" s="85">
        <v>93</v>
      </c>
      <c r="F154" s="66">
        <f t="shared" ref="F154:F155" si="94">E154/222.22</f>
        <v>0.41850418504185044</v>
      </c>
      <c r="G154" s="85">
        <v>91</v>
      </c>
      <c r="H154" s="66">
        <f t="shared" ref="H154:H155" si="95">G154/222.22</f>
        <v>0.40950409504095042</v>
      </c>
      <c r="I154" s="67">
        <v>0.1</v>
      </c>
      <c r="J154" s="68">
        <f t="shared" si="90"/>
        <v>0.92800828008280078</v>
      </c>
      <c r="K154" s="86" t="str">
        <f t="shared" ref="K154:K155" si="96">IF(J154&lt;50%,"F",IF(J154&lt;=64%,"D",IF(J154&lt;=79%,"C",IF(J154&lt;90%,"B",IF(J154&gt;=90%,"A")))))</f>
        <v>A</v>
      </c>
      <c r="L154" s="90"/>
      <c r="M154" s="50"/>
      <c r="N154" s="50"/>
      <c r="O154" s="50"/>
      <c r="P154" s="4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</row>
    <row r="155" spans="1:45" s="53" customFormat="1" ht="20.100000000000001" customHeight="1" x14ac:dyDescent="0.25">
      <c r="A155" s="84">
        <v>9</v>
      </c>
      <c r="B155" s="110" t="s">
        <v>291</v>
      </c>
      <c r="C155" s="111" t="s">
        <v>12</v>
      </c>
      <c r="D155" s="111" t="s">
        <v>292</v>
      </c>
      <c r="E155" s="85">
        <v>48</v>
      </c>
      <c r="F155" s="66">
        <f t="shared" si="94"/>
        <v>0.21600216002160022</v>
      </c>
      <c r="G155" s="85">
        <v>64</v>
      </c>
      <c r="H155" s="66">
        <f t="shared" si="95"/>
        <v>0.28800288002880031</v>
      </c>
      <c r="I155" s="67">
        <v>0.06</v>
      </c>
      <c r="J155" s="68">
        <f t="shared" si="90"/>
        <v>0.56400504005040064</v>
      </c>
      <c r="K155" s="86" t="str">
        <f t="shared" si="96"/>
        <v>D</v>
      </c>
      <c r="L155" s="90"/>
      <c r="M155" s="50"/>
      <c r="N155" s="50"/>
      <c r="O155" s="50"/>
      <c r="P155" s="4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</row>
    <row r="156" spans="1:45" s="53" customFormat="1" ht="20.100000000000001" customHeight="1" x14ac:dyDescent="0.25">
      <c r="A156" s="84">
        <v>10</v>
      </c>
      <c r="B156" s="110" t="s">
        <v>293</v>
      </c>
      <c r="C156" s="111" t="s">
        <v>11</v>
      </c>
      <c r="D156" s="111" t="s">
        <v>294</v>
      </c>
      <c r="E156" s="85">
        <v>88</v>
      </c>
      <c r="F156" s="66">
        <f t="shared" ref="F156:F158" si="97">E156/222.22</f>
        <v>0.39600396003960042</v>
      </c>
      <c r="G156" s="85">
        <v>81</v>
      </c>
      <c r="H156" s="66">
        <f t="shared" ref="H156:H158" si="98">G156/222.22</f>
        <v>0.36450364503645039</v>
      </c>
      <c r="I156" s="67">
        <v>0.09</v>
      </c>
      <c r="J156" s="68">
        <f t="shared" si="90"/>
        <v>0.85050760507605083</v>
      </c>
      <c r="K156" s="86" t="str">
        <f t="shared" ref="K156:K158" si="99">IF(J156&lt;50%,"F",IF(J156&lt;=64%,"D",IF(J156&lt;=79%,"C",IF(J156&lt;90%,"B",IF(J156&gt;=90%,"A")))))</f>
        <v>B</v>
      </c>
      <c r="L156" s="89"/>
      <c r="M156" s="50"/>
      <c r="N156" s="50"/>
      <c r="O156" s="50"/>
      <c r="P156" s="4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</row>
    <row r="157" spans="1:45" s="53" customFormat="1" ht="20.100000000000001" customHeight="1" x14ac:dyDescent="0.25">
      <c r="A157" s="84">
        <v>11</v>
      </c>
      <c r="B157" s="110" t="s">
        <v>295</v>
      </c>
      <c r="C157" s="111" t="s">
        <v>11</v>
      </c>
      <c r="D157" s="111" t="s">
        <v>296</v>
      </c>
      <c r="E157" s="85">
        <v>69</v>
      </c>
      <c r="F157" s="66">
        <f t="shared" si="97"/>
        <v>0.31050310503105033</v>
      </c>
      <c r="G157" s="85">
        <v>0</v>
      </c>
      <c r="H157" s="66">
        <f t="shared" si="98"/>
        <v>0</v>
      </c>
      <c r="I157" s="67">
        <v>0</v>
      </c>
      <c r="J157" s="68">
        <f t="shared" si="90"/>
        <v>0.31050310503105033</v>
      </c>
      <c r="K157" s="86" t="str">
        <f t="shared" si="99"/>
        <v>F</v>
      </c>
      <c r="L157" s="87"/>
      <c r="M157" s="50"/>
      <c r="N157" s="50"/>
      <c r="O157" s="50"/>
      <c r="P157" s="4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</row>
    <row r="158" spans="1:45" s="53" customFormat="1" ht="20.100000000000001" customHeight="1" x14ac:dyDescent="0.25">
      <c r="A158" s="84">
        <v>12</v>
      </c>
      <c r="B158" s="110" t="s">
        <v>297</v>
      </c>
      <c r="C158" s="111" t="s">
        <v>11</v>
      </c>
      <c r="D158" s="111" t="s">
        <v>298</v>
      </c>
      <c r="E158" s="85">
        <v>77</v>
      </c>
      <c r="F158" s="66">
        <f t="shared" si="97"/>
        <v>0.34650346503465035</v>
      </c>
      <c r="G158" s="85">
        <v>75</v>
      </c>
      <c r="H158" s="66">
        <f t="shared" si="98"/>
        <v>0.33750337503375033</v>
      </c>
      <c r="I158" s="67">
        <v>0.1</v>
      </c>
      <c r="J158" s="68">
        <f t="shared" si="90"/>
        <v>0.78400684006840071</v>
      </c>
      <c r="K158" s="86" t="str">
        <f t="shared" si="99"/>
        <v>C</v>
      </c>
      <c r="L158" s="88"/>
      <c r="M158" s="50"/>
      <c r="N158" s="50"/>
      <c r="O158" s="50"/>
      <c r="P158" s="4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</row>
    <row r="159" spans="1:45" s="53" customFormat="1" ht="20.100000000000001" customHeight="1" x14ac:dyDescent="0.25">
      <c r="A159" s="84">
        <v>13</v>
      </c>
      <c r="B159" s="110" t="s">
        <v>299</v>
      </c>
      <c r="C159" s="111" t="s">
        <v>11</v>
      </c>
      <c r="D159" s="111" t="s">
        <v>300</v>
      </c>
      <c r="E159" s="85">
        <v>88</v>
      </c>
      <c r="F159" s="66">
        <f t="shared" ref="F159:F160" si="100">E159/222.22</f>
        <v>0.39600396003960042</v>
      </c>
      <c r="G159" s="85">
        <v>92</v>
      </c>
      <c r="H159" s="66">
        <f t="shared" ref="H159:H160" si="101">G159/222.22</f>
        <v>0.4140041400414004</v>
      </c>
      <c r="I159" s="67">
        <v>0.1</v>
      </c>
      <c r="J159" s="68">
        <f t="shared" si="90"/>
        <v>0.91000810008100086</v>
      </c>
      <c r="K159" s="86" t="str">
        <f t="shared" ref="K159:K160" si="102">IF(J159&lt;50%,"F",IF(J159&lt;=64%,"D",IF(J159&lt;=79%,"C",IF(J159&lt;90%,"B",IF(J159&gt;=90%,"A")))))</f>
        <v>A</v>
      </c>
      <c r="L159" s="89"/>
      <c r="M159" s="50"/>
      <c r="N159" s="50"/>
      <c r="O159" s="50"/>
      <c r="P159" s="4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</row>
    <row r="160" spans="1:45" s="53" customFormat="1" ht="20.100000000000001" customHeight="1" x14ac:dyDescent="0.25">
      <c r="A160" s="84">
        <v>14</v>
      </c>
      <c r="B160" s="110" t="s">
        <v>301</v>
      </c>
      <c r="C160" s="111" t="s">
        <v>11</v>
      </c>
      <c r="D160" s="111" t="s">
        <v>302</v>
      </c>
      <c r="E160" s="85">
        <v>92</v>
      </c>
      <c r="F160" s="66">
        <f t="shared" si="100"/>
        <v>0.4140041400414004</v>
      </c>
      <c r="G160" s="85">
        <v>84</v>
      </c>
      <c r="H160" s="66">
        <f t="shared" si="101"/>
        <v>0.37800378003780039</v>
      </c>
      <c r="I160" s="67">
        <v>0.08</v>
      </c>
      <c r="J160" s="68">
        <f t="shared" si="90"/>
        <v>0.87200792007920069</v>
      </c>
      <c r="K160" s="86" t="str">
        <f t="shared" si="102"/>
        <v>B</v>
      </c>
      <c r="L160" s="89"/>
      <c r="M160" s="50"/>
      <c r="N160" s="50"/>
      <c r="O160" s="50"/>
      <c r="P160" s="4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</row>
    <row r="161" spans="1:45" s="80" customFormat="1" ht="18.95" customHeight="1" x14ac:dyDescent="0.2">
      <c r="A161" s="195" t="s">
        <v>13</v>
      </c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78"/>
      <c r="N161" s="78"/>
      <c r="O161" s="78"/>
      <c r="P161" s="79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</row>
    <row r="162" spans="1:45" s="80" customFormat="1" ht="18.95" customHeight="1" x14ac:dyDescent="0.2">
      <c r="A162" s="69"/>
      <c r="B162" s="26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78"/>
      <c r="N162" s="78"/>
      <c r="O162" s="78"/>
      <c r="P162" s="79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</row>
    <row r="163" spans="1:45" s="80" customFormat="1" ht="18.95" customHeight="1" x14ac:dyDescent="0.2">
      <c r="A163" s="69"/>
      <c r="B163" s="26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78"/>
      <c r="N163" s="78"/>
      <c r="O163" s="78"/>
      <c r="P163" s="79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</row>
    <row r="164" spans="1:45" s="80" customFormat="1" ht="18.95" customHeight="1" x14ac:dyDescent="0.2">
      <c r="A164" s="69"/>
      <c r="B164" s="26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78"/>
      <c r="N164" s="78"/>
      <c r="O164" s="78"/>
      <c r="P164" s="79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</row>
    <row r="165" spans="1:45" s="80" customFormat="1" ht="18.95" customHeight="1" x14ac:dyDescent="0.2">
      <c r="A165" s="69"/>
      <c r="B165" s="26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78"/>
      <c r="N165" s="78"/>
      <c r="O165" s="78"/>
      <c r="P165" s="79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</row>
    <row r="166" spans="1:45" s="80" customFormat="1" ht="18.95" customHeight="1" x14ac:dyDescent="0.2">
      <c r="A166" s="69"/>
      <c r="B166" s="26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78"/>
      <c r="N166" s="78"/>
      <c r="O166" s="78"/>
      <c r="P166" s="79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</row>
    <row r="167" spans="1:45" s="80" customFormat="1" ht="18.95" customHeight="1" x14ac:dyDescent="0.2">
      <c r="A167" s="69"/>
      <c r="B167" s="26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78"/>
      <c r="N167" s="78"/>
      <c r="O167" s="78"/>
      <c r="P167" s="79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</row>
    <row r="168" spans="1:45" s="80" customFormat="1" ht="18.95" customHeight="1" x14ac:dyDescent="0.2">
      <c r="A168" s="69"/>
      <c r="B168" s="26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78"/>
      <c r="N168" s="78"/>
      <c r="O168" s="78"/>
      <c r="P168" s="79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</row>
    <row r="169" spans="1:45" s="80" customFormat="1" ht="18.95" customHeight="1" x14ac:dyDescent="0.2">
      <c r="A169" s="69"/>
      <c r="B169" s="26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78"/>
      <c r="N169" s="78"/>
      <c r="O169" s="78"/>
      <c r="P169" s="79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</row>
    <row r="170" spans="1:45" s="80" customFormat="1" ht="18.95" customHeight="1" x14ac:dyDescent="0.2">
      <c r="A170" s="69"/>
      <c r="B170" s="26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78"/>
      <c r="N170" s="78"/>
      <c r="O170" s="78"/>
      <c r="P170" s="79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</row>
    <row r="171" spans="1:45" s="80" customFormat="1" ht="18.95" customHeight="1" x14ac:dyDescent="0.2">
      <c r="A171" s="69"/>
      <c r="B171" s="26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78"/>
      <c r="N171" s="78"/>
      <c r="O171" s="78"/>
      <c r="P171" s="79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</row>
    <row r="172" spans="1:45" s="80" customFormat="1" ht="18.95" customHeight="1" x14ac:dyDescent="0.2">
      <c r="A172" s="69"/>
      <c r="B172" s="26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78"/>
      <c r="N172" s="78"/>
      <c r="O172" s="78"/>
      <c r="P172" s="79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</row>
    <row r="173" spans="1:45" s="80" customFormat="1" ht="18.95" customHeight="1" x14ac:dyDescent="0.2">
      <c r="A173" s="69"/>
      <c r="B173" s="26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78"/>
      <c r="N173" s="78"/>
      <c r="O173" s="78"/>
      <c r="P173" s="79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</row>
    <row r="174" spans="1:45" s="80" customFormat="1" ht="18.95" customHeight="1" x14ac:dyDescent="0.2">
      <c r="A174" s="69"/>
      <c r="B174" s="26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78"/>
      <c r="N174" s="78"/>
      <c r="O174" s="78"/>
      <c r="P174" s="79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</row>
    <row r="175" spans="1:45" s="80" customFormat="1" ht="18.95" customHeight="1" x14ac:dyDescent="0.2">
      <c r="A175" s="69"/>
      <c r="B175" s="26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78"/>
      <c r="N175" s="78"/>
      <c r="O175" s="78"/>
      <c r="P175" s="79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</row>
    <row r="176" spans="1:45" s="80" customFormat="1" ht="18.95" customHeight="1" x14ac:dyDescent="0.2">
      <c r="A176" s="69"/>
      <c r="B176" s="26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78"/>
      <c r="N176" s="78"/>
      <c r="O176" s="78"/>
      <c r="P176" s="79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</row>
    <row r="177" spans="1:45" s="80" customFormat="1" ht="18.95" customHeight="1" x14ac:dyDescent="0.2">
      <c r="A177" s="69"/>
      <c r="B177" s="26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78"/>
      <c r="N177" s="78"/>
      <c r="O177" s="78"/>
      <c r="P177" s="79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</row>
    <row r="178" spans="1:45" s="80" customFormat="1" ht="18.95" customHeight="1" x14ac:dyDescent="0.2">
      <c r="A178" s="69"/>
      <c r="B178" s="26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78"/>
      <c r="N178" s="78"/>
      <c r="O178" s="78"/>
      <c r="P178" s="79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</row>
    <row r="179" spans="1:45" s="77" customFormat="1" ht="21" customHeight="1" x14ac:dyDescent="0.3">
      <c r="A179" s="220" t="s">
        <v>52</v>
      </c>
      <c r="B179" s="220"/>
      <c r="C179" s="220"/>
      <c r="D179" s="220"/>
      <c r="E179" s="220"/>
      <c r="F179" s="220"/>
      <c r="G179" s="220"/>
      <c r="H179" s="220"/>
      <c r="I179" s="220"/>
      <c r="J179" s="220"/>
      <c r="K179" s="220"/>
      <c r="L179" s="220"/>
      <c r="M179" s="75"/>
      <c r="N179" s="75"/>
      <c r="O179" s="75"/>
      <c r="P179" s="75"/>
      <c r="Q179" s="75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</row>
    <row r="180" spans="1:45" ht="15.95" customHeight="1" x14ac:dyDescent="0.2">
      <c r="A180" s="60" t="s">
        <v>59</v>
      </c>
      <c r="B180" s="60"/>
      <c r="C180" s="60"/>
      <c r="D180" s="60"/>
      <c r="E180" s="60"/>
      <c r="F180" s="60"/>
      <c r="G180" s="60" t="s">
        <v>45</v>
      </c>
      <c r="H180" s="60"/>
      <c r="I180" s="60"/>
      <c r="J180" s="60"/>
      <c r="K180" s="60"/>
      <c r="L180" s="60"/>
      <c r="M180" s="41"/>
      <c r="N180" s="41"/>
    </row>
    <row r="181" spans="1:45" ht="15.95" customHeight="1" x14ac:dyDescent="0.2">
      <c r="A181" s="61" t="s">
        <v>50</v>
      </c>
      <c r="B181" s="61"/>
      <c r="C181" s="61"/>
      <c r="D181" s="61"/>
      <c r="E181" s="61"/>
      <c r="F181" s="61"/>
      <c r="G181" s="61" t="s">
        <v>14</v>
      </c>
      <c r="H181" s="61"/>
      <c r="I181" s="61"/>
      <c r="J181" s="61"/>
      <c r="K181" s="61"/>
      <c r="L181" s="61"/>
      <c r="M181" s="41"/>
      <c r="N181" s="41"/>
    </row>
    <row r="182" spans="1:45" ht="17.100000000000001" customHeight="1" x14ac:dyDescent="0.2">
      <c r="A182" s="181" t="s">
        <v>6</v>
      </c>
      <c r="B182" s="183" t="s">
        <v>7</v>
      </c>
      <c r="C182" s="183" t="s">
        <v>8</v>
      </c>
      <c r="D182" s="185" t="s">
        <v>9</v>
      </c>
      <c r="E182" s="187" t="s">
        <v>0</v>
      </c>
      <c r="F182" s="187"/>
      <c r="G182" s="187" t="s">
        <v>1</v>
      </c>
      <c r="H182" s="187"/>
      <c r="I182" s="188" t="s">
        <v>2</v>
      </c>
      <c r="J182" s="187" t="s">
        <v>3</v>
      </c>
      <c r="K182" s="183" t="s">
        <v>5</v>
      </c>
      <c r="L182" s="183" t="s">
        <v>53</v>
      </c>
      <c r="M182" s="41"/>
      <c r="N182" s="41"/>
    </row>
    <row r="183" spans="1:45" ht="17.100000000000001" customHeight="1" x14ac:dyDescent="0.2">
      <c r="A183" s="182"/>
      <c r="B183" s="184"/>
      <c r="C183" s="184"/>
      <c r="D183" s="186"/>
      <c r="E183" s="192" t="s">
        <v>48</v>
      </c>
      <c r="F183" s="192"/>
      <c r="G183" s="192" t="s">
        <v>48</v>
      </c>
      <c r="H183" s="192"/>
      <c r="I183" s="188"/>
      <c r="J183" s="187"/>
      <c r="K183" s="184"/>
      <c r="L183" s="184"/>
      <c r="M183" s="41"/>
      <c r="N183" s="41"/>
    </row>
    <row r="184" spans="1:45" s="82" customFormat="1" ht="17.100000000000001" customHeight="1" x14ac:dyDescent="0.25">
      <c r="A184" s="92">
        <v>1</v>
      </c>
      <c r="B184" s="30" t="s">
        <v>303</v>
      </c>
      <c r="C184" s="31" t="s">
        <v>12</v>
      </c>
      <c r="D184" s="31" t="s">
        <v>304</v>
      </c>
      <c r="E184" s="93">
        <v>84</v>
      </c>
      <c r="F184" s="62">
        <f t="shared" ref="F184:F205" si="103">E184/222.22</f>
        <v>0.37800378003780039</v>
      </c>
      <c r="G184" s="93">
        <v>70</v>
      </c>
      <c r="H184" s="62">
        <f t="shared" ref="H184:H205" si="104">G184/222.22</f>
        <v>0.31500315003150031</v>
      </c>
      <c r="I184" s="63">
        <v>0.1</v>
      </c>
      <c r="J184" s="64">
        <f>F184+H184+I184</f>
        <v>0.79300693006930068</v>
      </c>
      <c r="K184" s="94" t="str">
        <f t="shared" ref="K184:K205" si="105">IF(J184&lt;50%,"F",IF(J184&lt;=64%,"D",IF(J184&lt;=79%,"C",IF(J184&lt;90%,"B",IF(J184&gt;=90%,"A")))))</f>
        <v>B</v>
      </c>
      <c r="L184" s="96"/>
      <c r="M184" s="81"/>
      <c r="N184" s="81"/>
      <c r="O184" s="81"/>
      <c r="P184" s="79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</row>
    <row r="185" spans="1:45" s="82" customFormat="1" ht="17.100000000000001" customHeight="1" x14ac:dyDescent="0.25">
      <c r="A185" s="92">
        <v>2</v>
      </c>
      <c r="B185" s="30" t="s">
        <v>305</v>
      </c>
      <c r="C185" s="31" t="s">
        <v>11</v>
      </c>
      <c r="D185" s="31" t="s">
        <v>306</v>
      </c>
      <c r="E185" s="93">
        <v>95</v>
      </c>
      <c r="F185" s="62">
        <f t="shared" si="103"/>
        <v>0.4275042750427504</v>
      </c>
      <c r="G185" s="93">
        <v>94</v>
      </c>
      <c r="H185" s="62">
        <f t="shared" si="104"/>
        <v>0.42300423004230042</v>
      </c>
      <c r="I185" s="63">
        <v>0.1</v>
      </c>
      <c r="J185" s="64">
        <f t="shared" ref="J185:J211" si="106">F185+H185+I185</f>
        <v>0.9505085050850508</v>
      </c>
      <c r="K185" s="94" t="str">
        <f t="shared" si="105"/>
        <v>A</v>
      </c>
      <c r="L185" s="97"/>
      <c r="M185" s="81"/>
      <c r="N185" s="81"/>
      <c r="O185" s="81"/>
      <c r="P185" s="79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</row>
    <row r="186" spans="1:45" s="82" customFormat="1" ht="17.100000000000001" customHeight="1" x14ac:dyDescent="0.25">
      <c r="A186" s="92">
        <v>3</v>
      </c>
      <c r="B186" s="30" t="s">
        <v>307</v>
      </c>
      <c r="C186" s="31" t="s">
        <v>11</v>
      </c>
      <c r="D186" s="31" t="s">
        <v>308</v>
      </c>
      <c r="E186" s="93">
        <v>79</v>
      </c>
      <c r="F186" s="62">
        <f>E186/222.22</f>
        <v>0.35550355503555037</v>
      </c>
      <c r="G186" s="93">
        <v>65</v>
      </c>
      <c r="H186" s="62">
        <f>G186/222.22</f>
        <v>0.29250292502925029</v>
      </c>
      <c r="I186" s="63">
        <v>0.08</v>
      </c>
      <c r="J186" s="64">
        <f t="shared" si="106"/>
        <v>0.72800648006480062</v>
      </c>
      <c r="K186" s="94" t="str">
        <f>IF(J186&lt;50%,"F",IF(J186&lt;=64%,"D",IF(J186&lt;=79%,"C",IF(J186&lt;90%,"B",IF(J186&gt;=90%,"A")))))</f>
        <v>C</v>
      </c>
      <c r="L186" s="96"/>
      <c r="M186" s="81"/>
      <c r="N186" s="81"/>
      <c r="O186" s="81"/>
      <c r="P186" s="79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</row>
    <row r="187" spans="1:45" s="53" customFormat="1" ht="20.100000000000001" customHeight="1" x14ac:dyDescent="0.25">
      <c r="A187" s="92">
        <v>4</v>
      </c>
      <c r="B187" s="30" t="s">
        <v>309</v>
      </c>
      <c r="C187" s="31" t="s">
        <v>12</v>
      </c>
      <c r="D187" s="31" t="s">
        <v>310</v>
      </c>
      <c r="E187" s="85">
        <v>76</v>
      </c>
      <c r="F187" s="66">
        <f t="shared" ref="F187" si="107">E187/222.22</f>
        <v>0.34200342003420037</v>
      </c>
      <c r="G187" s="85">
        <v>55</v>
      </c>
      <c r="H187" s="66">
        <f t="shared" ref="H187" si="108">G187/222.22</f>
        <v>0.24750247502475026</v>
      </c>
      <c r="I187" s="67">
        <v>0.09</v>
      </c>
      <c r="J187" s="64">
        <f t="shared" si="106"/>
        <v>0.67950589505895065</v>
      </c>
      <c r="K187" s="86" t="str">
        <f t="shared" ref="K187" si="109">IF(J187&lt;50%,"F",IF(J187&lt;=64%,"D",IF(J187&lt;=79%,"C",IF(J187&lt;90%,"B",IF(J187&gt;=90%,"A")))))</f>
        <v>C</v>
      </c>
      <c r="L187" s="89"/>
      <c r="M187" s="50"/>
      <c r="N187" s="50"/>
      <c r="O187" s="50"/>
      <c r="P187" s="4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</row>
    <row r="188" spans="1:45" s="82" customFormat="1" ht="17.100000000000001" customHeight="1" x14ac:dyDescent="0.25">
      <c r="A188" s="92">
        <v>5</v>
      </c>
      <c r="B188" s="112" t="s">
        <v>311</v>
      </c>
      <c r="C188" s="113" t="s">
        <v>12</v>
      </c>
      <c r="D188" s="113" t="s">
        <v>312</v>
      </c>
      <c r="E188" s="93">
        <v>0</v>
      </c>
      <c r="F188" s="62">
        <f>E188/222.22</f>
        <v>0</v>
      </c>
      <c r="G188" s="93">
        <v>0</v>
      </c>
      <c r="H188" s="62">
        <f>G188/222.22</f>
        <v>0</v>
      </c>
      <c r="I188" s="63">
        <v>0</v>
      </c>
      <c r="J188" s="64">
        <f t="shared" si="106"/>
        <v>0</v>
      </c>
      <c r="K188" s="94" t="str">
        <f>IF(J188&lt;50%,"F",IF(J188&lt;=64%,"D",IF(J188&lt;=79%,"C",IF(J188&lt;90%,"B",IF(J188&gt;=90%,"A")))))</f>
        <v>F</v>
      </c>
      <c r="L188" s="99"/>
      <c r="M188" s="81"/>
      <c r="N188" s="81"/>
      <c r="O188" s="81"/>
      <c r="P188" s="79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</row>
    <row r="189" spans="1:45" s="82" customFormat="1" ht="17.100000000000001" customHeight="1" x14ac:dyDescent="0.25">
      <c r="A189" s="92">
        <v>6</v>
      </c>
      <c r="B189" s="30" t="s">
        <v>313</v>
      </c>
      <c r="C189" s="31" t="s">
        <v>12</v>
      </c>
      <c r="D189" s="31" t="s">
        <v>314</v>
      </c>
      <c r="E189" s="93">
        <v>65</v>
      </c>
      <c r="F189" s="62">
        <f t="shared" si="103"/>
        <v>0.29250292502925029</v>
      </c>
      <c r="G189" s="93">
        <v>83</v>
      </c>
      <c r="H189" s="62">
        <f t="shared" si="104"/>
        <v>0.37350373503735035</v>
      </c>
      <c r="I189" s="63">
        <v>7.0000000000000007E-2</v>
      </c>
      <c r="J189" s="64">
        <f t="shared" si="106"/>
        <v>0.73600666006660065</v>
      </c>
      <c r="K189" s="94" t="str">
        <f t="shared" si="105"/>
        <v>C</v>
      </c>
      <c r="L189" s="94"/>
      <c r="M189" s="81"/>
      <c r="N189" s="81"/>
      <c r="O189" s="81"/>
      <c r="P189" s="79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</row>
    <row r="190" spans="1:45" s="82" customFormat="1" ht="17.100000000000001" customHeight="1" x14ac:dyDescent="0.25">
      <c r="A190" s="92">
        <v>7</v>
      </c>
      <c r="B190" s="30" t="s">
        <v>315</v>
      </c>
      <c r="C190" s="31" t="s">
        <v>11</v>
      </c>
      <c r="D190" s="31" t="s">
        <v>316</v>
      </c>
      <c r="E190" s="93">
        <v>98</v>
      </c>
      <c r="F190" s="62">
        <f>E190/222.22</f>
        <v>0.44100441004410046</v>
      </c>
      <c r="G190" s="93">
        <v>96</v>
      </c>
      <c r="H190" s="62">
        <f>G190/222.22</f>
        <v>0.43200432004320044</v>
      </c>
      <c r="I190" s="63">
        <v>0.1</v>
      </c>
      <c r="J190" s="64">
        <f t="shared" si="106"/>
        <v>0.97300873008730082</v>
      </c>
      <c r="K190" s="94" t="str">
        <f>IF(J190&lt;50%,"F",IF(J190&lt;=64%,"D",IF(J190&lt;=79%,"C",IF(J190&lt;90%,"B",IF(J190&gt;=90%,"A")))))</f>
        <v>A</v>
      </c>
      <c r="L190" s="96"/>
      <c r="M190" s="81"/>
      <c r="N190" s="81"/>
      <c r="O190" s="81"/>
      <c r="P190" s="79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</row>
    <row r="191" spans="1:45" s="82" customFormat="1" ht="17.100000000000001" customHeight="1" x14ac:dyDescent="0.25">
      <c r="A191" s="92">
        <v>8</v>
      </c>
      <c r="B191" s="30" t="s">
        <v>317</v>
      </c>
      <c r="C191" s="31" t="s">
        <v>12</v>
      </c>
      <c r="D191" s="31" t="s">
        <v>318</v>
      </c>
      <c r="E191" s="93">
        <v>80</v>
      </c>
      <c r="F191" s="62">
        <f t="shared" ref="F191" si="110">E191/222.22</f>
        <v>0.36000360003600035</v>
      </c>
      <c r="G191" s="93">
        <v>0</v>
      </c>
      <c r="H191" s="62">
        <f t="shared" ref="H191" si="111">G191/222.22</f>
        <v>0</v>
      </c>
      <c r="I191" s="63">
        <v>0</v>
      </c>
      <c r="J191" s="64">
        <f t="shared" si="106"/>
        <v>0.36000360003600035</v>
      </c>
      <c r="K191" s="94" t="str">
        <f t="shared" ref="K191" si="112">IF(J191&lt;50%,"F",IF(J191&lt;=64%,"D",IF(J191&lt;=79%,"C",IF(J191&lt;90%,"B",IF(J191&gt;=90%,"A")))))</f>
        <v>F</v>
      </c>
      <c r="L191" s="96"/>
      <c r="M191" s="81"/>
      <c r="N191" s="81"/>
      <c r="O191" s="81"/>
      <c r="P191" s="79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</row>
    <row r="192" spans="1:45" s="82" customFormat="1" ht="17.100000000000001" customHeight="1" x14ac:dyDescent="0.25">
      <c r="A192" s="92">
        <v>9</v>
      </c>
      <c r="B192" s="30" t="s">
        <v>319</v>
      </c>
      <c r="C192" s="31" t="s">
        <v>12</v>
      </c>
      <c r="D192" s="31" t="s">
        <v>320</v>
      </c>
      <c r="E192" s="93">
        <v>96</v>
      </c>
      <c r="F192" s="62">
        <f t="shared" si="103"/>
        <v>0.43200432004320044</v>
      </c>
      <c r="G192" s="93">
        <v>88</v>
      </c>
      <c r="H192" s="62">
        <f t="shared" si="104"/>
        <v>0.39600396003960042</v>
      </c>
      <c r="I192" s="63">
        <v>7.0000000000000007E-2</v>
      </c>
      <c r="J192" s="64">
        <f t="shared" si="106"/>
        <v>0.89800828008280087</v>
      </c>
      <c r="K192" s="94" t="str">
        <f t="shared" si="105"/>
        <v>B</v>
      </c>
      <c r="L192" s="96"/>
      <c r="M192" s="81"/>
      <c r="N192" s="81"/>
      <c r="O192" s="81"/>
      <c r="P192" s="79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</row>
    <row r="193" spans="1:45" s="82" customFormat="1" ht="17.100000000000001" customHeight="1" x14ac:dyDescent="0.25">
      <c r="A193" s="92">
        <v>10</v>
      </c>
      <c r="B193" s="30" t="s">
        <v>321</v>
      </c>
      <c r="C193" s="31" t="s">
        <v>12</v>
      </c>
      <c r="D193" s="31" t="s">
        <v>322</v>
      </c>
      <c r="E193" s="93">
        <v>96</v>
      </c>
      <c r="F193" s="62">
        <f>E193/222.22</f>
        <v>0.43200432004320044</v>
      </c>
      <c r="G193" s="93">
        <v>84</v>
      </c>
      <c r="H193" s="62">
        <f>G193/222.22</f>
        <v>0.37800378003780039</v>
      </c>
      <c r="I193" s="63">
        <v>0.09</v>
      </c>
      <c r="J193" s="64">
        <f t="shared" si="106"/>
        <v>0.90000810008100085</v>
      </c>
      <c r="K193" s="94" t="str">
        <f>IF(J193&lt;50%,"F",IF(J193&lt;=64%,"D",IF(J193&lt;=79%,"C",IF(J193&lt;90%,"B",IF(J193&gt;=90%,"A")))))</f>
        <v>A</v>
      </c>
      <c r="L193" s="99"/>
      <c r="M193" s="81"/>
      <c r="N193" s="81"/>
      <c r="O193" s="81"/>
      <c r="P193" s="79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</row>
    <row r="194" spans="1:45" s="82" customFormat="1" ht="17.100000000000001" customHeight="1" x14ac:dyDescent="0.25">
      <c r="A194" s="92">
        <v>11</v>
      </c>
      <c r="B194" s="30" t="s">
        <v>323</v>
      </c>
      <c r="C194" s="31" t="s">
        <v>11</v>
      </c>
      <c r="D194" s="31" t="s">
        <v>324</v>
      </c>
      <c r="E194" s="93">
        <v>98</v>
      </c>
      <c r="F194" s="62">
        <f t="shared" ref="F194:F200" si="113">E194/222.22</f>
        <v>0.44100441004410046</v>
      </c>
      <c r="G194" s="93">
        <v>92</v>
      </c>
      <c r="H194" s="62">
        <f t="shared" ref="H194:H200" si="114">G194/222.22</f>
        <v>0.4140041400414004</v>
      </c>
      <c r="I194" s="63">
        <v>0.1</v>
      </c>
      <c r="J194" s="64">
        <f t="shared" si="106"/>
        <v>0.9550085500855009</v>
      </c>
      <c r="K194" s="94" t="str">
        <f t="shared" ref="K194:K200" si="115">IF(J194&lt;50%,"F",IF(J194&lt;=64%,"D",IF(J194&lt;=79%,"C",IF(J194&lt;90%,"B",IF(J194&gt;=90%,"A")))))</f>
        <v>A</v>
      </c>
      <c r="L194" s="96"/>
      <c r="M194" s="81"/>
      <c r="N194" s="81"/>
      <c r="O194" s="81"/>
      <c r="P194" s="79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</row>
    <row r="195" spans="1:45" s="82" customFormat="1" ht="17.100000000000001" customHeight="1" x14ac:dyDescent="0.25">
      <c r="A195" s="92">
        <v>12</v>
      </c>
      <c r="B195" s="30" t="s">
        <v>325</v>
      </c>
      <c r="C195" s="31" t="s">
        <v>12</v>
      </c>
      <c r="D195" s="31" t="s">
        <v>326</v>
      </c>
      <c r="E195" s="93">
        <v>90</v>
      </c>
      <c r="F195" s="62">
        <f t="shared" si="113"/>
        <v>0.40500405004050039</v>
      </c>
      <c r="G195" s="93">
        <v>89</v>
      </c>
      <c r="H195" s="62">
        <f t="shared" si="114"/>
        <v>0.4005040050400504</v>
      </c>
      <c r="I195" s="63">
        <v>0.1</v>
      </c>
      <c r="J195" s="64">
        <f t="shared" si="106"/>
        <v>0.90550805508055077</v>
      </c>
      <c r="K195" s="94" t="str">
        <f t="shared" si="115"/>
        <v>A</v>
      </c>
      <c r="L195" s="97"/>
      <c r="M195" s="81"/>
      <c r="N195" s="81"/>
      <c r="O195" s="81"/>
      <c r="P195" s="79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</row>
    <row r="196" spans="1:45" s="82" customFormat="1" ht="17.100000000000001" customHeight="1" x14ac:dyDescent="0.25">
      <c r="A196" s="92">
        <v>13</v>
      </c>
      <c r="B196" s="30" t="s">
        <v>327</v>
      </c>
      <c r="C196" s="31" t="s">
        <v>12</v>
      </c>
      <c r="D196" s="31" t="s">
        <v>328</v>
      </c>
      <c r="E196" s="93">
        <v>86</v>
      </c>
      <c r="F196" s="62">
        <f t="shared" si="113"/>
        <v>0.3870038700387004</v>
      </c>
      <c r="G196" s="93">
        <v>85</v>
      </c>
      <c r="H196" s="62">
        <f t="shared" si="114"/>
        <v>0.38250382503825037</v>
      </c>
      <c r="I196" s="63">
        <v>0.1</v>
      </c>
      <c r="J196" s="64">
        <f t="shared" si="106"/>
        <v>0.8695076950769508</v>
      </c>
      <c r="K196" s="94" t="str">
        <f t="shared" si="115"/>
        <v>B</v>
      </c>
      <c r="L196" s="96"/>
      <c r="M196" s="81"/>
      <c r="N196" s="81"/>
      <c r="O196" s="81"/>
      <c r="P196" s="79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</row>
    <row r="197" spans="1:45" s="82" customFormat="1" ht="17.100000000000001" customHeight="1" x14ac:dyDescent="0.25">
      <c r="A197" s="92">
        <v>14</v>
      </c>
      <c r="B197" s="30" t="s">
        <v>329</v>
      </c>
      <c r="C197" s="31" t="s">
        <v>11</v>
      </c>
      <c r="D197" s="31" t="s">
        <v>330</v>
      </c>
      <c r="E197" s="93">
        <v>78</v>
      </c>
      <c r="F197" s="62">
        <f t="shared" si="113"/>
        <v>0.35100351003510033</v>
      </c>
      <c r="G197" s="93">
        <v>88</v>
      </c>
      <c r="H197" s="62">
        <f t="shared" si="114"/>
        <v>0.39600396003960042</v>
      </c>
      <c r="I197" s="63">
        <v>0.1</v>
      </c>
      <c r="J197" s="64">
        <f t="shared" si="106"/>
        <v>0.84700747007470067</v>
      </c>
      <c r="K197" s="94" t="str">
        <f t="shared" si="115"/>
        <v>B</v>
      </c>
      <c r="L197" s="99"/>
      <c r="M197" s="81"/>
      <c r="N197" s="81"/>
      <c r="O197" s="81"/>
      <c r="P197" s="79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</row>
    <row r="198" spans="1:45" s="82" customFormat="1" ht="17.100000000000001" customHeight="1" x14ac:dyDescent="0.25">
      <c r="A198" s="92">
        <v>15</v>
      </c>
      <c r="B198" s="30" t="s">
        <v>331</v>
      </c>
      <c r="C198" s="31" t="s">
        <v>11</v>
      </c>
      <c r="D198" s="31" t="s">
        <v>332</v>
      </c>
      <c r="E198" s="93">
        <v>75</v>
      </c>
      <c r="F198" s="62">
        <f t="shared" si="113"/>
        <v>0.33750337503375033</v>
      </c>
      <c r="G198" s="93">
        <v>78</v>
      </c>
      <c r="H198" s="62">
        <f t="shared" si="114"/>
        <v>0.35100351003510033</v>
      </c>
      <c r="I198" s="63">
        <v>7.0000000000000007E-2</v>
      </c>
      <c r="J198" s="64">
        <f t="shared" si="106"/>
        <v>0.75850688506885078</v>
      </c>
      <c r="K198" s="94" t="str">
        <f t="shared" si="115"/>
        <v>C</v>
      </c>
      <c r="L198" s="96"/>
      <c r="M198" s="81"/>
      <c r="N198" s="81"/>
      <c r="O198" s="81"/>
      <c r="P198" s="79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</row>
    <row r="199" spans="1:45" s="82" customFormat="1" ht="17.100000000000001" customHeight="1" x14ac:dyDescent="0.25">
      <c r="A199" s="92">
        <v>16</v>
      </c>
      <c r="B199" s="30" t="s">
        <v>333</v>
      </c>
      <c r="C199" s="31" t="s">
        <v>11</v>
      </c>
      <c r="D199" s="31" t="s">
        <v>334</v>
      </c>
      <c r="E199" s="93">
        <v>93</v>
      </c>
      <c r="F199" s="62">
        <f t="shared" si="113"/>
        <v>0.41850418504185044</v>
      </c>
      <c r="G199" s="93">
        <v>87</v>
      </c>
      <c r="H199" s="62">
        <f t="shared" si="114"/>
        <v>0.39150391503915039</v>
      </c>
      <c r="I199" s="63">
        <v>0.1</v>
      </c>
      <c r="J199" s="64">
        <f t="shared" si="106"/>
        <v>0.91000810008100086</v>
      </c>
      <c r="K199" s="94" t="str">
        <f t="shared" si="115"/>
        <v>A</v>
      </c>
      <c r="L199" s="96"/>
      <c r="M199" s="81"/>
      <c r="N199" s="81"/>
      <c r="O199" s="81"/>
      <c r="P199" s="79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</row>
    <row r="200" spans="1:45" s="82" customFormat="1" ht="17.100000000000001" customHeight="1" x14ac:dyDescent="0.25">
      <c r="A200" s="92">
        <v>17</v>
      </c>
      <c r="B200" s="30" t="s">
        <v>335</v>
      </c>
      <c r="C200" s="31" t="s">
        <v>11</v>
      </c>
      <c r="D200" s="31" t="s">
        <v>336</v>
      </c>
      <c r="E200" s="93">
        <v>92</v>
      </c>
      <c r="F200" s="62">
        <f t="shared" si="113"/>
        <v>0.4140041400414004</v>
      </c>
      <c r="G200" s="93">
        <v>87</v>
      </c>
      <c r="H200" s="62">
        <f t="shared" si="114"/>
        <v>0.39150391503915039</v>
      </c>
      <c r="I200" s="63">
        <v>0.1</v>
      </c>
      <c r="J200" s="64">
        <f t="shared" si="106"/>
        <v>0.90550805508055077</v>
      </c>
      <c r="K200" s="94" t="str">
        <f t="shared" si="115"/>
        <v>A</v>
      </c>
      <c r="L200" s="96"/>
      <c r="M200" s="81"/>
      <c r="N200" s="81"/>
      <c r="O200" s="81"/>
      <c r="P200" s="79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</row>
    <row r="201" spans="1:45" s="82" customFormat="1" ht="17.100000000000001" customHeight="1" x14ac:dyDescent="0.25">
      <c r="A201" s="92">
        <v>18</v>
      </c>
      <c r="B201" s="112" t="s">
        <v>337</v>
      </c>
      <c r="C201" s="113" t="s">
        <v>12</v>
      </c>
      <c r="D201" s="113" t="s">
        <v>338</v>
      </c>
      <c r="E201" s="93">
        <v>0</v>
      </c>
      <c r="F201" s="62">
        <f>E201/222.22</f>
        <v>0</v>
      </c>
      <c r="G201" s="93">
        <v>0</v>
      </c>
      <c r="H201" s="62">
        <f>G201/222.22</f>
        <v>0</v>
      </c>
      <c r="I201" s="63">
        <v>0</v>
      </c>
      <c r="J201" s="64">
        <f t="shared" si="106"/>
        <v>0</v>
      </c>
      <c r="K201" s="94" t="str">
        <f>IF(J201&lt;50%,"F",IF(J201&lt;=64%,"D",IF(J201&lt;=79%,"C",IF(J201&lt;90%,"B",IF(J201&gt;=90%,"A")))))</f>
        <v>F</v>
      </c>
      <c r="L201" s="36"/>
      <c r="M201" s="81"/>
      <c r="N201" s="81"/>
      <c r="O201" s="81"/>
      <c r="P201" s="79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</row>
    <row r="202" spans="1:45" s="82" customFormat="1" ht="17.100000000000001" customHeight="1" x14ac:dyDescent="0.25">
      <c r="A202" s="92">
        <v>19</v>
      </c>
      <c r="B202" s="30" t="s">
        <v>339</v>
      </c>
      <c r="C202" s="31" t="s">
        <v>11</v>
      </c>
      <c r="D202" s="31" t="s">
        <v>340</v>
      </c>
      <c r="E202" s="93">
        <v>85</v>
      </c>
      <c r="F202" s="62">
        <f t="shared" ref="F202" si="116">E202/222.22</f>
        <v>0.38250382503825037</v>
      </c>
      <c r="G202" s="93">
        <v>91</v>
      </c>
      <c r="H202" s="62">
        <f t="shared" ref="H202" si="117">G202/222.22</f>
        <v>0.40950409504095042</v>
      </c>
      <c r="I202" s="63">
        <v>0.1</v>
      </c>
      <c r="J202" s="64">
        <f t="shared" si="106"/>
        <v>0.89200792007920071</v>
      </c>
      <c r="K202" s="94" t="str">
        <f t="shared" ref="K202" si="118">IF(J202&lt;50%,"F",IF(J202&lt;=64%,"D",IF(J202&lt;=79%,"C",IF(J202&lt;90%,"B",IF(J202&gt;=90%,"A")))))</f>
        <v>B</v>
      </c>
      <c r="L202" s="94"/>
      <c r="M202" s="81"/>
      <c r="N202" s="81"/>
      <c r="O202" s="81"/>
      <c r="P202" s="79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</row>
    <row r="203" spans="1:45" s="82" customFormat="1" ht="17.100000000000001" customHeight="1" x14ac:dyDescent="0.25">
      <c r="A203" s="92">
        <v>20</v>
      </c>
      <c r="B203" s="30" t="s">
        <v>341</v>
      </c>
      <c r="C203" s="31" t="s">
        <v>11</v>
      </c>
      <c r="D203" s="31" t="s">
        <v>342</v>
      </c>
      <c r="E203" s="93">
        <v>96</v>
      </c>
      <c r="F203" s="62">
        <f>E203/222.22</f>
        <v>0.43200432004320044</v>
      </c>
      <c r="G203" s="93">
        <v>93</v>
      </c>
      <c r="H203" s="62">
        <f>G203/222.22</f>
        <v>0.41850418504185044</v>
      </c>
      <c r="I203" s="63">
        <v>0.1</v>
      </c>
      <c r="J203" s="64">
        <f t="shared" si="106"/>
        <v>0.95050850508505091</v>
      </c>
      <c r="K203" s="94" t="str">
        <f>IF(J203&lt;50%,"F",IF(J203&lt;=64%,"D",IF(J203&lt;=79%,"C",IF(J203&lt;90%,"B",IF(J203&gt;=90%,"A")))))</f>
        <v>A</v>
      </c>
      <c r="L203" s="100"/>
      <c r="M203" s="81"/>
      <c r="N203" s="81"/>
      <c r="O203" s="81"/>
      <c r="P203" s="79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</row>
    <row r="204" spans="1:45" s="82" customFormat="1" ht="17.100000000000001" customHeight="1" x14ac:dyDescent="0.25">
      <c r="A204" s="92">
        <v>21</v>
      </c>
      <c r="B204" s="30" t="s">
        <v>343</v>
      </c>
      <c r="C204" s="31" t="s">
        <v>12</v>
      </c>
      <c r="D204" s="31" t="s">
        <v>344</v>
      </c>
      <c r="E204" s="93">
        <v>82</v>
      </c>
      <c r="F204" s="62">
        <f t="shared" ref="F204" si="119">E204/222.22</f>
        <v>0.36900369003690037</v>
      </c>
      <c r="G204" s="93">
        <v>75</v>
      </c>
      <c r="H204" s="62">
        <f t="shared" ref="H204" si="120">G204/222.22</f>
        <v>0.33750337503375033</v>
      </c>
      <c r="I204" s="63">
        <v>0.08</v>
      </c>
      <c r="J204" s="64">
        <f t="shared" si="106"/>
        <v>0.7865070650706506</v>
      </c>
      <c r="K204" s="94" t="str">
        <f t="shared" ref="K204" si="121">IF(J204&lt;50%,"F",IF(J204&lt;=64%,"D",IF(J204&lt;=79%,"C",IF(J204&lt;90%,"B",IF(J204&gt;=90%,"A")))))</f>
        <v>C</v>
      </c>
      <c r="L204" s="100"/>
      <c r="M204" s="81"/>
      <c r="N204" s="81"/>
      <c r="O204" s="81"/>
      <c r="P204" s="79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</row>
    <row r="205" spans="1:45" s="82" customFormat="1" ht="17.100000000000001" customHeight="1" x14ac:dyDescent="0.25">
      <c r="A205" s="92">
        <v>22</v>
      </c>
      <c r="B205" s="30" t="s">
        <v>345</v>
      </c>
      <c r="C205" s="31" t="s">
        <v>11</v>
      </c>
      <c r="D205" s="31" t="s">
        <v>346</v>
      </c>
      <c r="E205" s="93">
        <v>94</v>
      </c>
      <c r="F205" s="62">
        <f t="shared" si="103"/>
        <v>0.42300423004230042</v>
      </c>
      <c r="G205" s="93">
        <v>88</v>
      </c>
      <c r="H205" s="62">
        <f t="shared" si="104"/>
        <v>0.39600396003960042</v>
      </c>
      <c r="I205" s="63">
        <v>0.1</v>
      </c>
      <c r="J205" s="64">
        <f t="shared" si="106"/>
        <v>0.91900819008190082</v>
      </c>
      <c r="K205" s="94" t="str">
        <f t="shared" si="105"/>
        <v>A</v>
      </c>
      <c r="L205" s="97"/>
      <c r="M205" s="81"/>
      <c r="N205" s="81"/>
      <c r="O205" s="81"/>
      <c r="P205" s="79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Q205" s="81"/>
      <c r="AR205" s="81"/>
      <c r="AS205" s="81"/>
    </row>
    <row r="206" spans="1:45" s="82" customFormat="1" ht="17.100000000000001" customHeight="1" x14ac:dyDescent="0.25">
      <c r="A206" s="92">
        <v>23</v>
      </c>
      <c r="B206" s="30" t="s">
        <v>347</v>
      </c>
      <c r="C206" s="31" t="s">
        <v>11</v>
      </c>
      <c r="D206" s="31" t="s">
        <v>348</v>
      </c>
      <c r="E206" s="93">
        <v>91</v>
      </c>
      <c r="F206" s="62">
        <f t="shared" ref="F206" si="122">E206/222.22</f>
        <v>0.40950409504095042</v>
      </c>
      <c r="G206" s="93">
        <v>89</v>
      </c>
      <c r="H206" s="62">
        <f t="shared" ref="H206" si="123">G206/222.22</f>
        <v>0.4005040050400504</v>
      </c>
      <c r="I206" s="63">
        <v>0.1</v>
      </c>
      <c r="J206" s="64">
        <f t="shared" si="106"/>
        <v>0.91000810008100086</v>
      </c>
      <c r="K206" s="94" t="str">
        <f t="shared" ref="K206" si="124">IF(J206&lt;50%,"F",IF(J206&lt;=64%,"D",IF(J206&lt;=79%,"C",IF(J206&lt;90%,"B",IF(J206&gt;=90%,"A")))))</f>
        <v>A</v>
      </c>
      <c r="L206" s="96"/>
      <c r="M206" s="81"/>
      <c r="N206" s="81"/>
      <c r="O206" s="81"/>
      <c r="P206" s="79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</row>
    <row r="207" spans="1:45" s="82" customFormat="1" ht="17.100000000000001" customHeight="1" x14ac:dyDescent="0.25">
      <c r="A207" s="92">
        <v>24</v>
      </c>
      <c r="B207" s="30" t="s">
        <v>349</v>
      </c>
      <c r="C207" s="31" t="s">
        <v>12</v>
      </c>
      <c r="D207" s="31" t="s">
        <v>350</v>
      </c>
      <c r="E207" s="93">
        <v>79</v>
      </c>
      <c r="F207" s="62">
        <f t="shared" ref="F207:F208" si="125">E207/222.22</f>
        <v>0.35550355503555037</v>
      </c>
      <c r="G207" s="93">
        <v>93</v>
      </c>
      <c r="H207" s="62">
        <f t="shared" ref="H207:H208" si="126">G207/222.22</f>
        <v>0.41850418504185044</v>
      </c>
      <c r="I207" s="63">
        <v>0.1</v>
      </c>
      <c r="J207" s="64">
        <f t="shared" si="106"/>
        <v>0.87400774007740079</v>
      </c>
      <c r="K207" s="94" t="str">
        <f t="shared" ref="K207:K208" si="127">IF(J207&lt;50%,"F",IF(J207&lt;=64%,"D",IF(J207&lt;=79%,"C",IF(J207&lt;90%,"B",IF(J207&gt;=90%,"A")))))</f>
        <v>B</v>
      </c>
      <c r="L207" s="99"/>
      <c r="M207" s="81"/>
      <c r="N207" s="81"/>
      <c r="O207" s="81"/>
      <c r="P207" s="79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1"/>
      <c r="AR207" s="81"/>
      <c r="AS207" s="81"/>
    </row>
    <row r="208" spans="1:45" s="82" customFormat="1" ht="17.100000000000001" customHeight="1" x14ac:dyDescent="0.25">
      <c r="A208" s="92">
        <v>25</v>
      </c>
      <c r="B208" s="30" t="s">
        <v>351</v>
      </c>
      <c r="C208" s="31" t="s">
        <v>12</v>
      </c>
      <c r="D208" s="31" t="s">
        <v>352</v>
      </c>
      <c r="E208" s="93">
        <v>78</v>
      </c>
      <c r="F208" s="62">
        <f t="shared" si="125"/>
        <v>0.35100351003510033</v>
      </c>
      <c r="G208" s="93">
        <v>80</v>
      </c>
      <c r="H208" s="62">
        <f t="shared" si="126"/>
        <v>0.36000360003600035</v>
      </c>
      <c r="I208" s="63">
        <v>0.1</v>
      </c>
      <c r="J208" s="64">
        <f t="shared" si="106"/>
        <v>0.8110071100711006</v>
      </c>
      <c r="K208" s="94" t="str">
        <f t="shared" si="127"/>
        <v>B</v>
      </c>
      <c r="L208" s="96"/>
      <c r="M208" s="81"/>
      <c r="N208" s="81"/>
      <c r="O208" s="81"/>
      <c r="P208" s="79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81"/>
      <c r="AS208" s="81"/>
    </row>
    <row r="209" spans="1:45" s="82" customFormat="1" ht="17.100000000000001" customHeight="1" x14ac:dyDescent="0.25">
      <c r="A209" s="92">
        <v>26</v>
      </c>
      <c r="B209" s="30" t="s">
        <v>353</v>
      </c>
      <c r="C209" s="31" t="s">
        <v>12</v>
      </c>
      <c r="D209" s="31" t="s">
        <v>354</v>
      </c>
      <c r="E209" s="93">
        <v>76</v>
      </c>
      <c r="F209" s="62">
        <f t="shared" ref="F209:F211" si="128">E209/222.22</f>
        <v>0.34200342003420037</v>
      </c>
      <c r="G209" s="93">
        <v>86</v>
      </c>
      <c r="H209" s="62">
        <f t="shared" ref="H209:H211" si="129">G209/222.22</f>
        <v>0.3870038700387004</v>
      </c>
      <c r="I209" s="63">
        <v>0.08</v>
      </c>
      <c r="J209" s="64">
        <f t="shared" si="106"/>
        <v>0.80900729007290073</v>
      </c>
      <c r="K209" s="94" t="str">
        <f t="shared" ref="K209:K211" si="130">IF(J209&lt;50%,"F",IF(J209&lt;=64%,"D",IF(J209&lt;=79%,"C",IF(J209&lt;90%,"B",IF(J209&gt;=90%,"A")))))</f>
        <v>B</v>
      </c>
      <c r="L209" s="96"/>
      <c r="M209" s="81"/>
      <c r="N209" s="81"/>
      <c r="O209" s="81"/>
      <c r="P209" s="79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Q209" s="81"/>
      <c r="AR209" s="81"/>
      <c r="AS209" s="81"/>
    </row>
    <row r="210" spans="1:45" s="82" customFormat="1" ht="17.100000000000001" customHeight="1" x14ac:dyDescent="0.25">
      <c r="A210" s="92">
        <v>27</v>
      </c>
      <c r="B210" s="30" t="s">
        <v>355</v>
      </c>
      <c r="C210" s="31" t="s">
        <v>11</v>
      </c>
      <c r="D210" s="31" t="s">
        <v>356</v>
      </c>
      <c r="E210" s="93">
        <v>90</v>
      </c>
      <c r="F210" s="62">
        <f t="shared" ref="F210" si="131">E210/222.22</f>
        <v>0.40500405004050039</v>
      </c>
      <c r="G210" s="93">
        <v>90</v>
      </c>
      <c r="H210" s="62">
        <f t="shared" ref="H210" si="132">G210/222.22</f>
        <v>0.40500405004050039</v>
      </c>
      <c r="I210" s="63">
        <v>0.09</v>
      </c>
      <c r="J210" s="64">
        <f t="shared" si="106"/>
        <v>0.90000810008100074</v>
      </c>
      <c r="K210" s="94" t="str">
        <f t="shared" ref="K210" si="133">IF(J210&lt;50%,"F",IF(J210&lt;=64%,"D",IF(J210&lt;=79%,"C",IF(J210&lt;90%,"B",IF(J210&gt;=90%,"A")))))</f>
        <v>A</v>
      </c>
      <c r="L210" s="96"/>
      <c r="M210" s="81"/>
      <c r="N210" s="81"/>
      <c r="O210" s="81"/>
      <c r="P210" s="79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Q210" s="81"/>
      <c r="AR210" s="81"/>
      <c r="AS210" s="81"/>
    </row>
    <row r="211" spans="1:45" s="123" customFormat="1" ht="17.100000000000001" customHeight="1" x14ac:dyDescent="0.25">
      <c r="A211" s="116">
        <v>28</v>
      </c>
      <c r="B211" s="112" t="s">
        <v>481</v>
      </c>
      <c r="C211" s="113" t="s">
        <v>11</v>
      </c>
      <c r="D211" s="113" t="s">
        <v>483</v>
      </c>
      <c r="E211" s="117">
        <v>65</v>
      </c>
      <c r="F211" s="118">
        <f t="shared" si="128"/>
        <v>0.29250292502925029</v>
      </c>
      <c r="G211" s="117">
        <v>0</v>
      </c>
      <c r="H211" s="118">
        <f t="shared" si="129"/>
        <v>0</v>
      </c>
      <c r="I211" s="119">
        <v>0</v>
      </c>
      <c r="J211" s="64">
        <f t="shared" si="106"/>
        <v>0.29250292502925029</v>
      </c>
      <c r="K211" s="120" t="str">
        <f t="shared" si="130"/>
        <v>F</v>
      </c>
      <c r="L211" s="124" t="s">
        <v>482</v>
      </c>
      <c r="M211" s="121"/>
      <c r="N211" s="121"/>
      <c r="O211" s="121"/>
      <c r="P211" s="122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  <c r="AA211" s="121"/>
      <c r="AB211" s="121"/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</row>
    <row r="212" spans="1:45" s="74" customFormat="1" ht="12.75" customHeight="1" x14ac:dyDescent="0.2">
      <c r="A212" s="195" t="s">
        <v>13</v>
      </c>
      <c r="B212" s="195"/>
      <c r="C212" s="195"/>
      <c r="D212" s="195"/>
      <c r="E212" s="195"/>
      <c r="F212" s="195"/>
      <c r="G212" s="195"/>
      <c r="H212" s="195"/>
      <c r="I212" s="195"/>
      <c r="J212" s="195"/>
      <c r="K212" s="195"/>
      <c r="L212" s="195"/>
      <c r="M212" s="41"/>
      <c r="N212" s="41"/>
      <c r="O212" s="41"/>
      <c r="P212" s="40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</row>
    <row r="213" spans="1:45" s="53" customFormat="1" ht="18.95" customHeight="1" x14ac:dyDescent="0.2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50"/>
      <c r="N213" s="50"/>
      <c r="O213" s="50"/>
      <c r="P213" s="4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</row>
    <row r="214" spans="1:45" s="53" customFormat="1" ht="18.95" customHeight="1" x14ac:dyDescent="0.2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50"/>
      <c r="N214" s="50"/>
      <c r="O214" s="50"/>
      <c r="P214" s="4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</row>
    <row r="215" spans="1:45" s="53" customFormat="1" ht="18.95" customHeight="1" x14ac:dyDescent="0.2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50"/>
      <c r="N215" s="50"/>
      <c r="O215" s="50"/>
      <c r="P215" s="4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</row>
    <row r="216" spans="1:45" s="53" customFormat="1" ht="18.95" customHeight="1" x14ac:dyDescent="0.2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50"/>
      <c r="N216" s="50"/>
      <c r="O216" s="50"/>
      <c r="P216" s="4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</row>
    <row r="217" spans="1:45" s="53" customFormat="1" ht="18.95" customHeight="1" x14ac:dyDescent="0.2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50"/>
      <c r="N217" s="50"/>
      <c r="O217" s="50"/>
      <c r="P217" s="4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</row>
    <row r="218" spans="1:45" s="53" customFormat="1" ht="18.95" customHeight="1" x14ac:dyDescent="0.2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50"/>
      <c r="N218" s="50"/>
      <c r="O218" s="50"/>
      <c r="P218" s="4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</row>
    <row r="219" spans="1:45" s="53" customFormat="1" ht="18.95" customHeight="1" x14ac:dyDescent="0.2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50"/>
      <c r="N219" s="50"/>
      <c r="O219" s="50"/>
      <c r="P219" s="4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</row>
    <row r="220" spans="1:45" s="77" customFormat="1" ht="21" customHeight="1" x14ac:dyDescent="0.3">
      <c r="A220" s="220" t="s">
        <v>52</v>
      </c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75"/>
      <c r="N220" s="75"/>
      <c r="O220" s="75"/>
      <c r="P220" s="75"/>
      <c r="Q220" s="75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</row>
    <row r="221" spans="1:45" ht="15.95" customHeight="1" x14ac:dyDescent="0.2">
      <c r="A221" s="60" t="s">
        <v>60</v>
      </c>
      <c r="B221" s="60"/>
      <c r="C221" s="60"/>
      <c r="D221" s="60"/>
      <c r="E221" s="60"/>
      <c r="F221" s="60"/>
      <c r="G221" s="60" t="s">
        <v>46</v>
      </c>
      <c r="H221" s="60"/>
      <c r="I221" s="60"/>
      <c r="J221" s="60"/>
      <c r="K221" s="60"/>
      <c r="L221" s="60"/>
      <c r="M221" s="41"/>
      <c r="N221" s="41"/>
    </row>
    <row r="222" spans="1:45" ht="15.95" customHeight="1" x14ac:dyDescent="0.2">
      <c r="A222" s="61" t="s">
        <v>61</v>
      </c>
      <c r="B222" s="61"/>
      <c r="C222" s="61"/>
      <c r="D222" s="61"/>
      <c r="E222" s="61"/>
      <c r="F222" s="61"/>
      <c r="G222" s="61" t="s">
        <v>14</v>
      </c>
      <c r="H222" s="61"/>
      <c r="I222" s="61"/>
      <c r="J222" s="61"/>
      <c r="K222" s="61"/>
      <c r="L222" s="61"/>
      <c r="M222" s="41"/>
      <c r="N222" s="41"/>
    </row>
    <row r="223" spans="1:45" ht="15.95" customHeight="1" x14ac:dyDescent="0.2">
      <c r="A223" s="183" t="s">
        <v>6</v>
      </c>
      <c r="B223" s="183" t="s">
        <v>7</v>
      </c>
      <c r="C223" s="183" t="s">
        <v>8</v>
      </c>
      <c r="D223" s="183" t="s">
        <v>9</v>
      </c>
      <c r="E223" s="206" t="s">
        <v>0</v>
      </c>
      <c r="F223" s="207"/>
      <c r="G223" s="206" t="s">
        <v>1</v>
      </c>
      <c r="H223" s="207"/>
      <c r="I223" s="204" t="s">
        <v>2</v>
      </c>
      <c r="J223" s="183" t="s">
        <v>3</v>
      </c>
      <c r="K223" s="183" t="s">
        <v>5</v>
      </c>
      <c r="L223" s="183" t="s">
        <v>53</v>
      </c>
      <c r="M223" s="41"/>
      <c r="N223" s="41"/>
    </row>
    <row r="224" spans="1:45" ht="15.95" customHeight="1" x14ac:dyDescent="0.2">
      <c r="A224" s="184"/>
      <c r="B224" s="184"/>
      <c r="C224" s="184"/>
      <c r="D224" s="184"/>
      <c r="E224" s="192" t="s">
        <v>48</v>
      </c>
      <c r="F224" s="192"/>
      <c r="G224" s="192" t="s">
        <v>48</v>
      </c>
      <c r="H224" s="192"/>
      <c r="I224" s="205"/>
      <c r="J224" s="184"/>
      <c r="K224" s="184"/>
      <c r="L224" s="184"/>
      <c r="M224" s="41"/>
      <c r="N224" s="41"/>
    </row>
    <row r="225" spans="1:45" s="82" customFormat="1" ht="18" customHeight="1" x14ac:dyDescent="0.25">
      <c r="A225" s="92">
        <v>1</v>
      </c>
      <c r="B225" s="32" t="s">
        <v>357</v>
      </c>
      <c r="C225" s="33" t="s">
        <v>12</v>
      </c>
      <c r="D225" s="33" t="s">
        <v>358</v>
      </c>
      <c r="E225" s="93">
        <v>88</v>
      </c>
      <c r="F225" s="62">
        <f>E225/222.22</f>
        <v>0.39600396003960042</v>
      </c>
      <c r="G225" s="93">
        <v>86</v>
      </c>
      <c r="H225" s="62">
        <f>G225/222.22</f>
        <v>0.3870038700387004</v>
      </c>
      <c r="I225" s="63">
        <v>0.05</v>
      </c>
      <c r="J225" s="64">
        <f>F225+H225+I225</f>
        <v>0.83300783007830081</v>
      </c>
      <c r="K225" s="94" t="str">
        <f>IF(J225&lt;50%,"F",IF(J225&lt;=64%,"D",IF(J225&lt;=79%,"C",IF(J225&lt;90%,"B",IF(J225&gt;=90%,"A")))))</f>
        <v>B</v>
      </c>
      <c r="L225" s="101"/>
      <c r="M225" s="81"/>
      <c r="N225" s="81"/>
      <c r="O225" s="81"/>
      <c r="P225" s="79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Q225" s="81"/>
      <c r="AR225" s="81"/>
      <c r="AS225" s="81"/>
    </row>
    <row r="226" spans="1:45" s="82" customFormat="1" ht="18" customHeight="1" x14ac:dyDescent="0.25">
      <c r="A226" s="92">
        <v>2</v>
      </c>
      <c r="B226" s="32" t="s">
        <v>359</v>
      </c>
      <c r="C226" s="33" t="s">
        <v>12</v>
      </c>
      <c r="D226" s="33" t="s">
        <v>360</v>
      </c>
      <c r="E226" s="93">
        <v>85</v>
      </c>
      <c r="F226" s="62">
        <f t="shared" ref="F226:F236" si="134">E226/222.22</f>
        <v>0.38250382503825037</v>
      </c>
      <c r="G226" s="93">
        <v>70</v>
      </c>
      <c r="H226" s="62">
        <f t="shared" ref="H226:H236" si="135">G226/222.22</f>
        <v>0.31500315003150031</v>
      </c>
      <c r="I226" s="63">
        <v>0.05</v>
      </c>
      <c r="J226" s="64">
        <f t="shared" ref="J226:J250" si="136">F226+H226+I226</f>
        <v>0.74750697506975072</v>
      </c>
      <c r="K226" s="94" t="str">
        <f t="shared" ref="K226:K241" si="137">IF(J226&lt;50%,"F",IF(J226&lt;=64%,"D",IF(J226&lt;=79%,"C",IF(J226&lt;90%,"B",IF(J226&gt;=90%,"A")))))</f>
        <v>C</v>
      </c>
      <c r="L226" s="96"/>
      <c r="M226" s="81"/>
      <c r="N226" s="81"/>
      <c r="O226" s="81"/>
      <c r="P226" s="79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Q226" s="81"/>
      <c r="AR226" s="81"/>
      <c r="AS226" s="81"/>
    </row>
    <row r="227" spans="1:45" s="82" customFormat="1" ht="18" customHeight="1" x14ac:dyDescent="0.25">
      <c r="A227" s="92">
        <v>3</v>
      </c>
      <c r="B227" s="32" t="s">
        <v>361</v>
      </c>
      <c r="C227" s="33" t="s">
        <v>11</v>
      </c>
      <c r="D227" s="33" t="s">
        <v>362</v>
      </c>
      <c r="E227" s="93">
        <v>93</v>
      </c>
      <c r="F227" s="62">
        <f t="shared" si="134"/>
        <v>0.41850418504185044</v>
      </c>
      <c r="G227" s="93">
        <v>96</v>
      </c>
      <c r="H227" s="62">
        <f t="shared" si="135"/>
        <v>0.43200432004320044</v>
      </c>
      <c r="I227" s="63">
        <v>0.1</v>
      </c>
      <c r="J227" s="64">
        <f t="shared" si="136"/>
        <v>0.95050850508505091</v>
      </c>
      <c r="K227" s="94" t="str">
        <f t="shared" si="137"/>
        <v>A</v>
      </c>
      <c r="L227" s="95"/>
      <c r="M227" s="81"/>
      <c r="N227" s="81"/>
      <c r="O227" s="81"/>
      <c r="P227" s="79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Q227" s="81"/>
      <c r="AR227" s="81"/>
      <c r="AS227" s="81"/>
    </row>
    <row r="228" spans="1:45" s="82" customFormat="1" ht="18" customHeight="1" x14ac:dyDescent="0.25">
      <c r="A228" s="92">
        <v>4</v>
      </c>
      <c r="B228" s="32" t="s">
        <v>363</v>
      </c>
      <c r="C228" s="33" t="s">
        <v>11</v>
      </c>
      <c r="D228" s="33" t="s">
        <v>364</v>
      </c>
      <c r="E228" s="93">
        <v>82</v>
      </c>
      <c r="F228" s="62">
        <f t="shared" si="134"/>
        <v>0.36900369003690037</v>
      </c>
      <c r="G228" s="93">
        <v>60</v>
      </c>
      <c r="H228" s="62">
        <f t="shared" si="135"/>
        <v>0.27000270002700028</v>
      </c>
      <c r="I228" s="63">
        <v>0.1</v>
      </c>
      <c r="J228" s="64">
        <f t="shared" si="136"/>
        <v>0.73900639006390068</v>
      </c>
      <c r="K228" s="94" t="str">
        <f t="shared" si="137"/>
        <v>C</v>
      </c>
      <c r="L228" s="95"/>
      <c r="M228" s="81"/>
      <c r="N228" s="81"/>
      <c r="O228" s="81"/>
      <c r="P228" s="79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  <c r="AS228" s="81"/>
    </row>
    <row r="229" spans="1:45" s="82" customFormat="1" ht="18" customHeight="1" x14ac:dyDescent="0.25">
      <c r="A229" s="92">
        <v>5</v>
      </c>
      <c r="B229" s="32" t="s">
        <v>365</v>
      </c>
      <c r="C229" s="33" t="s">
        <v>11</v>
      </c>
      <c r="D229" s="33" t="s">
        <v>366</v>
      </c>
      <c r="E229" s="93">
        <v>76</v>
      </c>
      <c r="F229" s="62">
        <f>E229/222.22</f>
        <v>0.34200342003420037</v>
      </c>
      <c r="G229" s="93">
        <v>82</v>
      </c>
      <c r="H229" s="62">
        <f>G229/222.22</f>
        <v>0.36900369003690037</v>
      </c>
      <c r="I229" s="63">
        <v>0.1</v>
      </c>
      <c r="J229" s="64">
        <f t="shared" si="136"/>
        <v>0.81100711007110071</v>
      </c>
      <c r="K229" s="94" t="str">
        <f t="shared" si="137"/>
        <v>B</v>
      </c>
      <c r="L229" s="96"/>
      <c r="M229" s="81"/>
      <c r="N229" s="81"/>
      <c r="O229" s="81"/>
      <c r="P229" s="79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Q229" s="81"/>
      <c r="AR229" s="81"/>
      <c r="AS229" s="81"/>
    </row>
    <row r="230" spans="1:45" s="82" customFormat="1" ht="18" customHeight="1" x14ac:dyDescent="0.25">
      <c r="A230" s="92">
        <v>6</v>
      </c>
      <c r="B230" s="32" t="s">
        <v>367</v>
      </c>
      <c r="C230" s="33" t="s">
        <v>11</v>
      </c>
      <c r="D230" s="33" t="s">
        <v>368</v>
      </c>
      <c r="E230" s="93">
        <v>81</v>
      </c>
      <c r="F230" s="62">
        <f t="shared" si="134"/>
        <v>0.36450364503645039</v>
      </c>
      <c r="G230" s="93">
        <v>61</v>
      </c>
      <c r="H230" s="62">
        <f t="shared" si="135"/>
        <v>0.27450274502745026</v>
      </c>
      <c r="I230" s="63">
        <v>0.05</v>
      </c>
      <c r="J230" s="64">
        <f t="shared" si="136"/>
        <v>0.68900639006390074</v>
      </c>
      <c r="K230" s="94" t="str">
        <f t="shared" si="137"/>
        <v>C</v>
      </c>
      <c r="L230" s="95"/>
      <c r="M230" s="81"/>
      <c r="N230" s="81"/>
      <c r="O230" s="81"/>
      <c r="P230" s="79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81"/>
      <c r="AR230" s="81"/>
      <c r="AS230" s="81"/>
    </row>
    <row r="231" spans="1:45" s="82" customFormat="1" ht="18" customHeight="1" x14ac:dyDescent="0.25">
      <c r="A231" s="92">
        <v>7</v>
      </c>
      <c r="B231" s="125" t="s">
        <v>369</v>
      </c>
      <c r="C231" s="126" t="s">
        <v>11</v>
      </c>
      <c r="D231" s="126" t="s">
        <v>370</v>
      </c>
      <c r="E231" s="93">
        <v>0</v>
      </c>
      <c r="F231" s="62">
        <f t="shared" si="134"/>
        <v>0</v>
      </c>
      <c r="G231" s="93">
        <v>0</v>
      </c>
      <c r="H231" s="62">
        <f t="shared" si="135"/>
        <v>0</v>
      </c>
      <c r="I231" s="63">
        <v>0</v>
      </c>
      <c r="J231" s="64">
        <f t="shared" si="136"/>
        <v>0</v>
      </c>
      <c r="K231" s="94" t="str">
        <f t="shared" si="137"/>
        <v>F</v>
      </c>
      <c r="L231" s="96"/>
      <c r="M231" s="81"/>
      <c r="N231" s="81"/>
      <c r="O231" s="81"/>
      <c r="P231" s="79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Q231" s="81"/>
      <c r="AR231" s="81"/>
      <c r="AS231" s="81"/>
    </row>
    <row r="232" spans="1:45" s="82" customFormat="1" ht="18" customHeight="1" x14ac:dyDescent="0.25">
      <c r="A232" s="92">
        <v>8</v>
      </c>
      <c r="B232" s="32" t="s">
        <v>371</v>
      </c>
      <c r="C232" s="33" t="s">
        <v>12</v>
      </c>
      <c r="D232" s="33" t="s">
        <v>372</v>
      </c>
      <c r="E232" s="93">
        <v>80</v>
      </c>
      <c r="F232" s="62">
        <f t="shared" si="134"/>
        <v>0.36000360003600035</v>
      </c>
      <c r="G232" s="93">
        <v>75</v>
      </c>
      <c r="H232" s="62">
        <f t="shared" si="135"/>
        <v>0.33750337503375033</v>
      </c>
      <c r="I232" s="63">
        <v>0.05</v>
      </c>
      <c r="J232" s="64">
        <f t="shared" si="136"/>
        <v>0.74750697506975072</v>
      </c>
      <c r="K232" s="94" t="str">
        <f t="shared" si="137"/>
        <v>C</v>
      </c>
      <c r="L232" s="97"/>
      <c r="M232" s="81"/>
      <c r="N232" s="81"/>
      <c r="O232" s="81"/>
      <c r="P232" s="79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Q232" s="81"/>
      <c r="AR232" s="81"/>
      <c r="AS232" s="81"/>
    </row>
    <row r="233" spans="1:45" s="82" customFormat="1" ht="18" customHeight="1" x14ac:dyDescent="0.25">
      <c r="A233" s="92">
        <v>9</v>
      </c>
      <c r="B233" s="32" t="s">
        <v>373</v>
      </c>
      <c r="C233" s="33" t="s">
        <v>11</v>
      </c>
      <c r="D233" s="33" t="s">
        <v>374</v>
      </c>
      <c r="E233" s="93">
        <v>69</v>
      </c>
      <c r="F233" s="62">
        <f t="shared" si="134"/>
        <v>0.31050310503105033</v>
      </c>
      <c r="G233" s="93">
        <v>22</v>
      </c>
      <c r="H233" s="62">
        <f t="shared" si="135"/>
        <v>9.9000990009900106E-2</v>
      </c>
      <c r="I233" s="63">
        <v>0.05</v>
      </c>
      <c r="J233" s="64">
        <f t="shared" si="136"/>
        <v>0.45950409504095041</v>
      </c>
      <c r="K233" s="94" t="str">
        <f t="shared" si="137"/>
        <v>F</v>
      </c>
      <c r="L233" s="95"/>
      <c r="M233" s="81"/>
      <c r="N233" s="81"/>
      <c r="O233" s="81"/>
      <c r="P233" s="79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Q233" s="81"/>
      <c r="AR233" s="81"/>
      <c r="AS233" s="81"/>
    </row>
    <row r="234" spans="1:45" s="82" customFormat="1" ht="18" customHeight="1" x14ac:dyDescent="0.25">
      <c r="A234" s="92">
        <v>10</v>
      </c>
      <c r="B234" s="32" t="s">
        <v>375</v>
      </c>
      <c r="C234" s="33" t="s">
        <v>12</v>
      </c>
      <c r="D234" s="33" t="s">
        <v>376</v>
      </c>
      <c r="E234" s="93">
        <v>80</v>
      </c>
      <c r="F234" s="62">
        <f t="shared" si="134"/>
        <v>0.36000360003600035</v>
      </c>
      <c r="G234" s="93">
        <v>61</v>
      </c>
      <c r="H234" s="62">
        <f t="shared" si="135"/>
        <v>0.27450274502745026</v>
      </c>
      <c r="I234" s="63">
        <v>0.05</v>
      </c>
      <c r="J234" s="64">
        <f t="shared" si="136"/>
        <v>0.68450634506345065</v>
      </c>
      <c r="K234" s="94" t="str">
        <f t="shared" si="137"/>
        <v>C</v>
      </c>
      <c r="L234" s="101"/>
      <c r="M234" s="81"/>
      <c r="N234" s="81"/>
      <c r="O234" s="81"/>
      <c r="P234" s="79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Q234" s="81"/>
      <c r="AR234" s="81"/>
      <c r="AS234" s="81"/>
    </row>
    <row r="235" spans="1:45" s="82" customFormat="1" ht="18" customHeight="1" x14ac:dyDescent="0.25">
      <c r="A235" s="92">
        <v>11</v>
      </c>
      <c r="B235" s="32" t="s">
        <v>377</v>
      </c>
      <c r="C235" s="33" t="s">
        <v>12</v>
      </c>
      <c r="D235" s="33" t="s">
        <v>378</v>
      </c>
      <c r="E235" s="93">
        <v>79</v>
      </c>
      <c r="F235" s="62">
        <f t="shared" si="134"/>
        <v>0.35550355503555037</v>
      </c>
      <c r="G235" s="93">
        <v>57</v>
      </c>
      <c r="H235" s="62">
        <f t="shared" si="135"/>
        <v>0.25650256502565028</v>
      </c>
      <c r="I235" s="63">
        <v>0.05</v>
      </c>
      <c r="J235" s="64">
        <f t="shared" si="136"/>
        <v>0.66200612006120063</v>
      </c>
      <c r="K235" s="94" t="str">
        <f t="shared" si="137"/>
        <v>C</v>
      </c>
      <c r="L235" s="98"/>
      <c r="M235" s="81"/>
      <c r="N235" s="81"/>
      <c r="O235" s="81"/>
      <c r="P235" s="79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Q235" s="81"/>
      <c r="AR235" s="81"/>
      <c r="AS235" s="81"/>
    </row>
    <row r="236" spans="1:45" s="82" customFormat="1" ht="18" customHeight="1" x14ac:dyDescent="0.25">
      <c r="A236" s="92">
        <v>12</v>
      </c>
      <c r="B236" s="32" t="s">
        <v>379</v>
      </c>
      <c r="C236" s="33" t="s">
        <v>11</v>
      </c>
      <c r="D236" s="33" t="s">
        <v>380</v>
      </c>
      <c r="E236" s="93">
        <v>92</v>
      </c>
      <c r="F236" s="62">
        <f t="shared" si="134"/>
        <v>0.4140041400414004</v>
      </c>
      <c r="G236" s="93">
        <v>92</v>
      </c>
      <c r="H236" s="62">
        <f t="shared" si="135"/>
        <v>0.4140041400414004</v>
      </c>
      <c r="I236" s="63">
        <v>0.1</v>
      </c>
      <c r="J236" s="64">
        <f t="shared" si="136"/>
        <v>0.92800828008280078</v>
      </c>
      <c r="K236" s="94" t="str">
        <f t="shared" si="137"/>
        <v>A</v>
      </c>
      <c r="L236" s="89"/>
      <c r="M236" s="81"/>
      <c r="N236" s="81"/>
      <c r="O236" s="81"/>
      <c r="P236" s="79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Q236" s="81"/>
      <c r="AR236" s="81"/>
      <c r="AS236" s="81"/>
    </row>
    <row r="237" spans="1:45" s="82" customFormat="1" ht="18" customHeight="1" x14ac:dyDescent="0.25">
      <c r="A237" s="92">
        <v>13</v>
      </c>
      <c r="B237" s="32" t="s">
        <v>381</v>
      </c>
      <c r="C237" s="33" t="s">
        <v>12</v>
      </c>
      <c r="D237" s="33" t="s">
        <v>382</v>
      </c>
      <c r="E237" s="93">
        <v>45</v>
      </c>
      <c r="F237" s="62">
        <f t="shared" ref="F237:F238" si="138">E237/222.22</f>
        <v>0.20250202502025019</v>
      </c>
      <c r="G237" s="93">
        <v>64</v>
      </c>
      <c r="H237" s="62">
        <f t="shared" ref="H237:H238" si="139">G237/222.22</f>
        <v>0.28800288002880031</v>
      </c>
      <c r="I237" s="63">
        <v>0</v>
      </c>
      <c r="J237" s="64">
        <f t="shared" si="136"/>
        <v>0.49050490504905053</v>
      </c>
      <c r="K237" s="94" t="str">
        <f t="shared" si="137"/>
        <v>F</v>
      </c>
      <c r="L237" s="96"/>
      <c r="M237" s="81"/>
      <c r="N237" s="81"/>
      <c r="O237" s="81"/>
      <c r="P237" s="79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Q237" s="81"/>
      <c r="AR237" s="81"/>
      <c r="AS237" s="81"/>
    </row>
    <row r="238" spans="1:45" s="82" customFormat="1" ht="18" customHeight="1" x14ac:dyDescent="0.25">
      <c r="A238" s="92">
        <v>14</v>
      </c>
      <c r="B238" s="32" t="s">
        <v>383</v>
      </c>
      <c r="C238" s="33" t="s">
        <v>12</v>
      </c>
      <c r="D238" s="33" t="s">
        <v>384</v>
      </c>
      <c r="E238" s="93">
        <v>90</v>
      </c>
      <c r="F238" s="62">
        <f t="shared" si="138"/>
        <v>0.40500405004050039</v>
      </c>
      <c r="G238" s="93">
        <v>47</v>
      </c>
      <c r="H238" s="62">
        <f t="shared" si="139"/>
        <v>0.21150211502115021</v>
      </c>
      <c r="I238" s="63">
        <v>0.05</v>
      </c>
      <c r="J238" s="64">
        <f t="shared" si="136"/>
        <v>0.66650616506165061</v>
      </c>
      <c r="K238" s="94" t="str">
        <f t="shared" si="137"/>
        <v>C</v>
      </c>
      <c r="L238" s="96"/>
      <c r="M238" s="81"/>
      <c r="N238" s="81"/>
      <c r="O238" s="81"/>
      <c r="P238" s="79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Q238" s="81"/>
      <c r="AR238" s="81"/>
      <c r="AS238" s="81"/>
    </row>
    <row r="239" spans="1:45" s="82" customFormat="1" ht="18" customHeight="1" x14ac:dyDescent="0.25">
      <c r="A239" s="92">
        <v>15</v>
      </c>
      <c r="B239" s="32" t="s">
        <v>385</v>
      </c>
      <c r="C239" s="33" t="s">
        <v>12</v>
      </c>
      <c r="D239" s="33" t="s">
        <v>386</v>
      </c>
      <c r="E239" s="93">
        <v>87</v>
      </c>
      <c r="F239" s="62">
        <f>E239/222.22</f>
        <v>0.39150391503915039</v>
      </c>
      <c r="G239" s="93">
        <v>65</v>
      </c>
      <c r="H239" s="62">
        <f>G239/222.22</f>
        <v>0.29250292502925029</v>
      </c>
      <c r="I239" s="63">
        <v>0.05</v>
      </c>
      <c r="J239" s="64">
        <f t="shared" si="136"/>
        <v>0.73400684006840078</v>
      </c>
      <c r="K239" s="94" t="str">
        <f t="shared" si="137"/>
        <v>C</v>
      </c>
      <c r="L239" s="101"/>
      <c r="M239" s="81"/>
      <c r="N239" s="81"/>
      <c r="O239" s="81"/>
      <c r="P239" s="79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Q239" s="81"/>
      <c r="AR239" s="81"/>
      <c r="AS239" s="81"/>
    </row>
    <row r="240" spans="1:45" s="82" customFormat="1" ht="18" customHeight="1" x14ac:dyDescent="0.25">
      <c r="A240" s="92">
        <v>16</v>
      </c>
      <c r="B240" s="32" t="s">
        <v>387</v>
      </c>
      <c r="C240" s="33" t="s">
        <v>12</v>
      </c>
      <c r="D240" s="33" t="s">
        <v>388</v>
      </c>
      <c r="E240" s="93">
        <v>95</v>
      </c>
      <c r="F240" s="62">
        <f t="shared" ref="F240" si="140">E240/222.22</f>
        <v>0.4275042750427504</v>
      </c>
      <c r="G240" s="93">
        <v>84</v>
      </c>
      <c r="H240" s="62">
        <f t="shared" ref="H240" si="141">G240/222.22</f>
        <v>0.37800378003780039</v>
      </c>
      <c r="I240" s="63">
        <v>0.05</v>
      </c>
      <c r="J240" s="64">
        <f t="shared" si="136"/>
        <v>0.85550805508055083</v>
      </c>
      <c r="K240" s="94" t="str">
        <f t="shared" si="137"/>
        <v>B</v>
      </c>
      <c r="L240" s="96"/>
      <c r="M240" s="81"/>
      <c r="N240" s="81"/>
      <c r="O240" s="81"/>
      <c r="P240" s="79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Q240" s="81"/>
      <c r="AR240" s="81"/>
      <c r="AS240" s="81"/>
    </row>
    <row r="241" spans="1:45" s="82" customFormat="1" ht="18" customHeight="1" x14ac:dyDescent="0.25">
      <c r="A241" s="92">
        <v>17</v>
      </c>
      <c r="B241" s="32" t="s">
        <v>389</v>
      </c>
      <c r="C241" s="33" t="s">
        <v>12</v>
      </c>
      <c r="D241" s="33" t="s">
        <v>390</v>
      </c>
      <c r="E241" s="93">
        <v>92</v>
      </c>
      <c r="F241" s="62">
        <f t="shared" ref="F241" si="142">E241/222.22</f>
        <v>0.4140041400414004</v>
      </c>
      <c r="G241" s="93">
        <v>74</v>
      </c>
      <c r="H241" s="62">
        <f t="shared" ref="H241" si="143">G241/222.22</f>
        <v>0.33300333003330035</v>
      </c>
      <c r="I241" s="63">
        <v>0.05</v>
      </c>
      <c r="J241" s="64">
        <f t="shared" si="136"/>
        <v>0.79700747007470074</v>
      </c>
      <c r="K241" s="94" t="str">
        <f t="shared" si="137"/>
        <v>B</v>
      </c>
      <c r="L241" s="96"/>
      <c r="M241" s="81"/>
      <c r="N241" s="81"/>
      <c r="O241" s="81"/>
      <c r="P241" s="79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Q241" s="81"/>
      <c r="AR241" s="81"/>
      <c r="AS241" s="81"/>
    </row>
    <row r="242" spans="1:45" s="82" customFormat="1" ht="18" customHeight="1" x14ac:dyDescent="0.25">
      <c r="A242" s="92">
        <v>18</v>
      </c>
      <c r="B242" s="32" t="s">
        <v>391</v>
      </c>
      <c r="C242" s="33" t="s">
        <v>11</v>
      </c>
      <c r="D242" s="33" t="s">
        <v>392</v>
      </c>
      <c r="E242" s="93">
        <v>92</v>
      </c>
      <c r="F242" s="62">
        <f t="shared" ref="F242" si="144">E242/222.22</f>
        <v>0.4140041400414004</v>
      </c>
      <c r="G242" s="93">
        <v>65</v>
      </c>
      <c r="H242" s="62">
        <f t="shared" ref="H242" si="145">G242/222.22</f>
        <v>0.29250292502925029</v>
      </c>
      <c r="I242" s="63">
        <v>0.1</v>
      </c>
      <c r="J242" s="64">
        <f t="shared" si="136"/>
        <v>0.80650706507065062</v>
      </c>
      <c r="K242" s="94" t="str">
        <f t="shared" ref="K242" si="146">IF(J242&lt;50%,"F",IF(J242&lt;=64%,"D",IF(J242&lt;=79%,"C",IF(J242&lt;90%,"B",IF(J242&gt;=90%,"A")))))</f>
        <v>B</v>
      </c>
      <c r="L242" s="96"/>
      <c r="M242" s="81"/>
      <c r="N242" s="81"/>
      <c r="O242" s="81"/>
      <c r="P242" s="79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Q242" s="81"/>
      <c r="AR242" s="81"/>
      <c r="AS242" s="81"/>
    </row>
    <row r="243" spans="1:45" s="82" customFormat="1" ht="18" customHeight="1" x14ac:dyDescent="0.25">
      <c r="A243" s="92">
        <v>19</v>
      </c>
      <c r="B243" s="32" t="s">
        <v>393</v>
      </c>
      <c r="C243" s="33" t="s">
        <v>12</v>
      </c>
      <c r="D243" s="33" t="s">
        <v>394</v>
      </c>
      <c r="E243" s="93">
        <v>86</v>
      </c>
      <c r="F243" s="62">
        <f t="shared" ref="F243:F250" si="147">E243/222.22</f>
        <v>0.3870038700387004</v>
      </c>
      <c r="G243" s="93">
        <v>58</v>
      </c>
      <c r="H243" s="62">
        <f t="shared" ref="H243:H250" si="148">G243/222.22</f>
        <v>0.26100261002610026</v>
      </c>
      <c r="I243" s="63">
        <v>0.05</v>
      </c>
      <c r="J243" s="64">
        <f t="shared" si="136"/>
        <v>0.69800648006480071</v>
      </c>
      <c r="K243" s="94" t="str">
        <f t="shared" ref="K243:K250" si="149">IF(J243&lt;50%,"F",IF(J243&lt;=64%,"D",IF(J243&lt;=79%,"C",IF(J243&lt;90%,"B",IF(J243&gt;=90%,"A")))))</f>
        <v>C</v>
      </c>
      <c r="L243" s="96"/>
      <c r="M243" s="81"/>
      <c r="N243" s="81"/>
      <c r="O243" s="81"/>
      <c r="P243" s="79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Q243" s="81"/>
      <c r="AR243" s="81"/>
      <c r="AS243" s="81"/>
    </row>
    <row r="244" spans="1:45" s="82" customFormat="1" ht="18" customHeight="1" x14ac:dyDescent="0.25">
      <c r="A244" s="92">
        <v>20</v>
      </c>
      <c r="B244" s="32" t="s">
        <v>395</v>
      </c>
      <c r="C244" s="33" t="s">
        <v>11</v>
      </c>
      <c r="D244" s="33" t="s">
        <v>396</v>
      </c>
      <c r="E244" s="93">
        <v>81</v>
      </c>
      <c r="F244" s="62">
        <f t="shared" si="147"/>
        <v>0.36450364503645039</v>
      </c>
      <c r="G244" s="93">
        <v>60</v>
      </c>
      <c r="H244" s="62">
        <f t="shared" si="148"/>
        <v>0.27000270002700028</v>
      </c>
      <c r="I244" s="63">
        <v>7.0000000000000007E-2</v>
      </c>
      <c r="J244" s="64">
        <f t="shared" si="136"/>
        <v>0.70450634506345078</v>
      </c>
      <c r="K244" s="94" t="str">
        <f t="shared" si="149"/>
        <v>C</v>
      </c>
      <c r="L244" s="97"/>
      <c r="M244" s="81"/>
      <c r="N244" s="81"/>
      <c r="O244" s="81"/>
      <c r="P244" s="79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Q244" s="81"/>
      <c r="AR244" s="81"/>
      <c r="AS244" s="81"/>
    </row>
    <row r="245" spans="1:45" s="82" customFormat="1" ht="18" customHeight="1" x14ac:dyDescent="0.25">
      <c r="A245" s="92">
        <v>21</v>
      </c>
      <c r="B245" s="32" t="s">
        <v>397</v>
      </c>
      <c r="C245" s="33" t="s">
        <v>11</v>
      </c>
      <c r="D245" s="33" t="s">
        <v>398</v>
      </c>
      <c r="E245" s="93">
        <v>86</v>
      </c>
      <c r="F245" s="62">
        <f t="shared" si="147"/>
        <v>0.3870038700387004</v>
      </c>
      <c r="G245" s="93">
        <v>60</v>
      </c>
      <c r="H245" s="62">
        <f t="shared" si="148"/>
        <v>0.27000270002700028</v>
      </c>
      <c r="I245" s="63">
        <v>0.1</v>
      </c>
      <c r="J245" s="64">
        <f t="shared" si="136"/>
        <v>0.7570065700657006</v>
      </c>
      <c r="K245" s="94" t="str">
        <f t="shared" si="149"/>
        <v>C</v>
      </c>
      <c r="L245" s="96"/>
      <c r="M245" s="81"/>
      <c r="N245" s="81"/>
      <c r="O245" s="81"/>
      <c r="P245" s="79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Q245" s="81"/>
      <c r="AR245" s="81"/>
      <c r="AS245" s="81"/>
    </row>
    <row r="246" spans="1:45" s="82" customFormat="1" ht="18" customHeight="1" x14ac:dyDescent="0.25">
      <c r="A246" s="92">
        <v>22</v>
      </c>
      <c r="B246" s="32" t="s">
        <v>399</v>
      </c>
      <c r="C246" s="33" t="s">
        <v>12</v>
      </c>
      <c r="D246" s="33" t="s">
        <v>400</v>
      </c>
      <c r="E246" s="93">
        <v>96</v>
      </c>
      <c r="F246" s="62">
        <f t="shared" si="147"/>
        <v>0.43200432004320044</v>
      </c>
      <c r="G246" s="93">
        <v>75</v>
      </c>
      <c r="H246" s="62">
        <f t="shared" si="148"/>
        <v>0.33750337503375033</v>
      </c>
      <c r="I246" s="63">
        <v>0.1</v>
      </c>
      <c r="J246" s="64">
        <f t="shared" si="136"/>
        <v>0.8695076950769508</v>
      </c>
      <c r="K246" s="94" t="str">
        <f t="shared" si="149"/>
        <v>B</v>
      </c>
      <c r="L246" s="97"/>
      <c r="M246" s="81"/>
      <c r="N246" s="81"/>
      <c r="O246" s="81"/>
      <c r="P246" s="79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Q246" s="81"/>
      <c r="AR246" s="81"/>
      <c r="AS246" s="81"/>
    </row>
    <row r="247" spans="1:45" s="82" customFormat="1" ht="18" customHeight="1" x14ac:dyDescent="0.25">
      <c r="A247" s="92">
        <v>23</v>
      </c>
      <c r="B247" s="32" t="s">
        <v>401</v>
      </c>
      <c r="C247" s="33" t="s">
        <v>12</v>
      </c>
      <c r="D247" s="33" t="s">
        <v>402</v>
      </c>
      <c r="E247" s="93">
        <v>81</v>
      </c>
      <c r="F247" s="62">
        <f t="shared" ref="F247" si="150">E247/222.22</f>
        <v>0.36450364503645039</v>
      </c>
      <c r="G247" s="93">
        <v>56</v>
      </c>
      <c r="H247" s="62">
        <f t="shared" ref="H247" si="151">G247/222.22</f>
        <v>0.25200252002520024</v>
      </c>
      <c r="I247" s="63">
        <v>0.05</v>
      </c>
      <c r="J247" s="64">
        <f t="shared" si="136"/>
        <v>0.66650616506165061</v>
      </c>
      <c r="K247" s="94" t="str">
        <f t="shared" ref="K247" si="152">IF(J247&lt;50%,"F",IF(J247&lt;=64%,"D",IF(J247&lt;=79%,"C",IF(J247&lt;90%,"B",IF(J247&gt;=90%,"A")))))</f>
        <v>C</v>
      </c>
      <c r="L247" s="95"/>
      <c r="M247" s="81"/>
      <c r="N247" s="81"/>
      <c r="O247" s="81"/>
      <c r="P247" s="79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Q247" s="81"/>
      <c r="AR247" s="81"/>
      <c r="AS247" s="81"/>
    </row>
    <row r="248" spans="1:45" s="82" customFormat="1" ht="18" customHeight="1" x14ac:dyDescent="0.25">
      <c r="A248" s="92">
        <v>24</v>
      </c>
      <c r="B248" s="32" t="s">
        <v>403</v>
      </c>
      <c r="C248" s="33" t="s">
        <v>12</v>
      </c>
      <c r="D248" s="33" t="s">
        <v>404</v>
      </c>
      <c r="E248" s="93">
        <v>86</v>
      </c>
      <c r="F248" s="62">
        <f t="shared" si="147"/>
        <v>0.3870038700387004</v>
      </c>
      <c r="G248" s="93">
        <v>58</v>
      </c>
      <c r="H248" s="62">
        <f t="shared" si="148"/>
        <v>0.26100261002610026</v>
      </c>
      <c r="I248" s="63">
        <v>0</v>
      </c>
      <c r="J248" s="64">
        <f t="shared" si="136"/>
        <v>0.64800648006480066</v>
      </c>
      <c r="K248" s="94" t="str">
        <f t="shared" si="149"/>
        <v>C</v>
      </c>
      <c r="L248" s="95"/>
      <c r="M248" s="81"/>
      <c r="N248" s="81"/>
      <c r="O248" s="81"/>
      <c r="P248" s="79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Q248" s="81"/>
      <c r="AR248" s="81"/>
      <c r="AS248" s="81"/>
    </row>
    <row r="249" spans="1:45" s="82" customFormat="1" ht="18" customHeight="1" x14ac:dyDescent="0.25">
      <c r="A249" s="92">
        <v>25</v>
      </c>
      <c r="B249" s="32" t="s">
        <v>405</v>
      </c>
      <c r="C249" s="33" t="s">
        <v>12</v>
      </c>
      <c r="D249" s="33" t="s">
        <v>406</v>
      </c>
      <c r="E249" s="93">
        <v>84</v>
      </c>
      <c r="F249" s="62">
        <f t="shared" ref="F249" si="153">E249/222.22</f>
        <v>0.37800378003780039</v>
      </c>
      <c r="G249" s="93">
        <v>64</v>
      </c>
      <c r="H249" s="62">
        <f t="shared" ref="H249" si="154">G249/222.22</f>
        <v>0.28800288002880031</v>
      </c>
      <c r="I249" s="63">
        <v>0.05</v>
      </c>
      <c r="J249" s="64">
        <f t="shared" si="136"/>
        <v>0.71600666006660074</v>
      </c>
      <c r="K249" s="94" t="str">
        <f t="shared" ref="K249" si="155">IF(J249&lt;50%,"F",IF(J249&lt;=64%,"D",IF(J249&lt;=79%,"C",IF(J249&lt;90%,"B",IF(J249&gt;=90%,"A")))))</f>
        <v>C</v>
      </c>
      <c r="L249" s="96"/>
      <c r="M249" s="81"/>
      <c r="N249" s="81"/>
      <c r="O249" s="81"/>
      <c r="P249" s="79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Q249" s="81"/>
      <c r="AR249" s="81"/>
      <c r="AS249" s="81"/>
    </row>
    <row r="250" spans="1:45" s="136" customFormat="1" ht="18" customHeight="1" x14ac:dyDescent="0.25">
      <c r="A250" s="92">
        <v>26</v>
      </c>
      <c r="B250" s="127" t="s">
        <v>484</v>
      </c>
      <c r="C250" s="128" t="s">
        <v>11</v>
      </c>
      <c r="D250" s="128" t="s">
        <v>296</v>
      </c>
      <c r="E250" s="129"/>
      <c r="F250" s="130">
        <f t="shared" si="147"/>
        <v>0</v>
      </c>
      <c r="G250" s="129">
        <v>52</v>
      </c>
      <c r="H250" s="130">
        <f t="shared" si="148"/>
        <v>0.23400234002340023</v>
      </c>
      <c r="I250" s="131">
        <v>0.02</v>
      </c>
      <c r="J250" s="64">
        <f t="shared" si="136"/>
        <v>0.25400234002340022</v>
      </c>
      <c r="K250" s="132" t="str">
        <f t="shared" si="149"/>
        <v>F</v>
      </c>
      <c r="L250" s="133"/>
      <c r="M250" s="134"/>
      <c r="N250" s="134"/>
      <c r="O250" s="134"/>
      <c r="P250" s="135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</row>
    <row r="251" spans="1:45" s="74" customFormat="1" ht="12.75" customHeight="1" x14ac:dyDescent="0.2">
      <c r="A251" s="195" t="s">
        <v>13</v>
      </c>
      <c r="B251" s="195"/>
      <c r="C251" s="195"/>
      <c r="D251" s="195"/>
      <c r="E251" s="195"/>
      <c r="F251" s="195"/>
      <c r="G251" s="195"/>
      <c r="H251" s="195"/>
      <c r="I251" s="195"/>
      <c r="J251" s="195"/>
      <c r="K251" s="195"/>
      <c r="L251" s="195"/>
      <c r="M251" s="41"/>
      <c r="N251" s="41"/>
      <c r="O251" s="41"/>
      <c r="P251" s="40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</row>
    <row r="252" spans="1:45" ht="15" customHeight="1" x14ac:dyDescent="0.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41"/>
      <c r="N252" s="41"/>
    </row>
    <row r="253" spans="1:45" ht="15" customHeight="1" x14ac:dyDescent="0.2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41"/>
      <c r="N253" s="41"/>
    </row>
    <row r="254" spans="1:45" ht="15" customHeight="1" x14ac:dyDescent="0.2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41"/>
      <c r="N254" s="41"/>
    </row>
    <row r="255" spans="1:45" ht="15" customHeight="1" x14ac:dyDescent="0.2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41"/>
      <c r="N255" s="41"/>
    </row>
    <row r="256" spans="1:45" ht="15" customHeight="1" x14ac:dyDescent="0.2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41"/>
      <c r="N256" s="41"/>
    </row>
    <row r="257" spans="1:45" ht="15" customHeight="1" x14ac:dyDescent="0.2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41"/>
      <c r="N257" s="41"/>
    </row>
    <row r="258" spans="1:45" ht="15" customHeight="1" x14ac:dyDescent="0.2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41"/>
      <c r="N258" s="41"/>
    </row>
    <row r="259" spans="1:45" ht="15" customHeight="1" x14ac:dyDescent="0.2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41"/>
      <c r="N259" s="41"/>
    </row>
    <row r="260" spans="1:45" ht="15" customHeight="1" x14ac:dyDescent="0.2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41"/>
      <c r="N260" s="41"/>
    </row>
    <row r="261" spans="1:45" ht="15" customHeight="1" x14ac:dyDescent="0.2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41"/>
      <c r="N261" s="41"/>
    </row>
    <row r="262" spans="1:45" s="77" customFormat="1" ht="21" customHeight="1" x14ac:dyDescent="0.3">
      <c r="A262" s="220" t="s">
        <v>52</v>
      </c>
      <c r="B262" s="220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75"/>
      <c r="N262" s="75"/>
      <c r="O262" s="75"/>
      <c r="P262" s="75"/>
      <c r="Q262" s="75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</row>
    <row r="263" spans="1:45" ht="15.95" customHeight="1" x14ac:dyDescent="0.2">
      <c r="A263" s="60" t="s">
        <v>51</v>
      </c>
      <c r="B263" s="60"/>
      <c r="C263" s="60"/>
      <c r="D263" s="60"/>
      <c r="E263" s="60"/>
      <c r="F263" s="60"/>
      <c r="G263" s="60" t="s">
        <v>47</v>
      </c>
      <c r="H263" s="60"/>
      <c r="I263" s="60"/>
      <c r="J263" s="60"/>
      <c r="K263" s="60"/>
      <c r="L263" s="60"/>
      <c r="M263" s="41"/>
      <c r="N263" s="41"/>
    </row>
    <row r="264" spans="1:45" ht="15.95" customHeight="1" x14ac:dyDescent="0.2">
      <c r="A264" s="61" t="s">
        <v>62</v>
      </c>
      <c r="B264" s="61"/>
      <c r="C264" s="61"/>
      <c r="D264" s="61"/>
      <c r="E264" s="61"/>
      <c r="F264" s="61"/>
      <c r="G264" s="61" t="s">
        <v>14</v>
      </c>
      <c r="H264" s="61"/>
      <c r="I264" s="61"/>
      <c r="J264" s="61"/>
      <c r="K264" s="61"/>
      <c r="L264" s="61"/>
      <c r="M264" s="41"/>
      <c r="N264" s="41"/>
    </row>
    <row r="265" spans="1:45" ht="15.95" customHeight="1" x14ac:dyDescent="0.2">
      <c r="A265" s="183" t="s">
        <v>6</v>
      </c>
      <c r="B265" s="183" t="s">
        <v>7</v>
      </c>
      <c r="C265" s="183" t="s">
        <v>8</v>
      </c>
      <c r="D265" s="183" t="s">
        <v>9</v>
      </c>
      <c r="E265" s="206" t="s">
        <v>0</v>
      </c>
      <c r="F265" s="207"/>
      <c r="G265" s="206" t="s">
        <v>1</v>
      </c>
      <c r="H265" s="207"/>
      <c r="I265" s="204" t="s">
        <v>2</v>
      </c>
      <c r="J265" s="183" t="s">
        <v>3</v>
      </c>
      <c r="K265" s="183" t="s">
        <v>5</v>
      </c>
      <c r="L265" s="183" t="s">
        <v>53</v>
      </c>
      <c r="M265" s="41"/>
      <c r="N265" s="41"/>
    </row>
    <row r="266" spans="1:45" ht="15.95" customHeight="1" x14ac:dyDescent="0.2">
      <c r="A266" s="184"/>
      <c r="B266" s="184"/>
      <c r="C266" s="184"/>
      <c r="D266" s="184"/>
      <c r="E266" s="192" t="s">
        <v>48</v>
      </c>
      <c r="F266" s="192"/>
      <c r="G266" s="192" t="s">
        <v>48</v>
      </c>
      <c r="H266" s="192"/>
      <c r="I266" s="205"/>
      <c r="J266" s="184"/>
      <c r="K266" s="184"/>
      <c r="L266" s="184"/>
      <c r="M266" s="41"/>
      <c r="N266" s="41"/>
    </row>
    <row r="267" spans="1:45" s="82" customFormat="1" ht="17.100000000000001" customHeight="1" x14ac:dyDescent="0.25">
      <c r="A267" s="92">
        <v>1</v>
      </c>
      <c r="B267" s="30" t="s">
        <v>407</v>
      </c>
      <c r="C267" s="31" t="s">
        <v>12</v>
      </c>
      <c r="D267" s="31" t="s">
        <v>408</v>
      </c>
      <c r="E267" s="93">
        <v>75</v>
      </c>
      <c r="F267" s="62">
        <f>E267/222.22</f>
        <v>0.33750337503375033</v>
      </c>
      <c r="G267" s="93">
        <v>85</v>
      </c>
      <c r="H267" s="62">
        <f>G267/222.22</f>
        <v>0.38250382503825037</v>
      </c>
      <c r="I267" s="63">
        <v>0.08</v>
      </c>
      <c r="J267" s="64">
        <f>F267+H267+I267</f>
        <v>0.80000720007200066</v>
      </c>
      <c r="K267" s="94" t="str">
        <f>IF(J267&lt;50%,"F",IF(J267&lt;=64%,"D",IF(J267&lt;=79%,"C",IF(J267&lt;90%,"B",IF(J267&gt;=90%,"A")))))</f>
        <v>B</v>
      </c>
      <c r="L267" s="101"/>
      <c r="M267" s="81"/>
      <c r="N267" s="81"/>
      <c r="O267" s="81"/>
      <c r="P267" s="79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Q267" s="81"/>
      <c r="AR267" s="81"/>
      <c r="AS267" s="81"/>
    </row>
    <row r="268" spans="1:45" s="82" customFormat="1" ht="17.100000000000001" customHeight="1" x14ac:dyDescent="0.25">
      <c r="A268" s="92">
        <v>2</v>
      </c>
      <c r="B268" s="30" t="s">
        <v>409</v>
      </c>
      <c r="C268" s="31" t="s">
        <v>12</v>
      </c>
      <c r="D268" s="31" t="s">
        <v>410</v>
      </c>
      <c r="E268" s="93">
        <v>92</v>
      </c>
      <c r="F268" s="62">
        <f>E268/222.22</f>
        <v>0.4140041400414004</v>
      </c>
      <c r="G268" s="93">
        <v>89</v>
      </c>
      <c r="H268" s="62">
        <f>G268/222.22</f>
        <v>0.4005040050400504</v>
      </c>
      <c r="I268" s="63">
        <v>0.09</v>
      </c>
      <c r="J268" s="64">
        <f t="shared" ref="J268:J302" si="156">F268+H268+I268</f>
        <v>0.90450814508145083</v>
      </c>
      <c r="K268" s="94" t="str">
        <f>IF(J268&lt;50%,"F",IF(J268&lt;=64%,"D",IF(J268&lt;=79%,"C",IF(J268&lt;90%,"B",IF(J268&gt;=90%,"A")))))</f>
        <v>A</v>
      </c>
      <c r="L268" s="96"/>
      <c r="M268" s="81"/>
      <c r="N268" s="81"/>
      <c r="O268" s="81"/>
      <c r="P268" s="79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Q268" s="81"/>
      <c r="AR268" s="81"/>
      <c r="AS268" s="81"/>
    </row>
    <row r="269" spans="1:45" s="82" customFormat="1" ht="17.100000000000001" customHeight="1" x14ac:dyDescent="0.25">
      <c r="A269" s="92">
        <v>3</v>
      </c>
      <c r="B269" s="30" t="s">
        <v>411</v>
      </c>
      <c r="C269" s="31" t="s">
        <v>12</v>
      </c>
      <c r="D269" s="31" t="s">
        <v>412</v>
      </c>
      <c r="E269" s="93">
        <v>82</v>
      </c>
      <c r="F269" s="62">
        <f t="shared" ref="F269:F277" si="157">E269/222.22</f>
        <v>0.36900369003690037</v>
      </c>
      <c r="G269" s="93">
        <v>77</v>
      </c>
      <c r="H269" s="62">
        <f t="shared" ref="H269:H277" si="158">G269/222.22</f>
        <v>0.34650346503465035</v>
      </c>
      <c r="I269" s="63">
        <v>0.08</v>
      </c>
      <c r="J269" s="64">
        <f t="shared" si="156"/>
        <v>0.79550715507155068</v>
      </c>
      <c r="K269" s="94" t="str">
        <f t="shared" ref="K269:K274" si="159">IF(J269&lt;50%,"F",IF(J269&lt;=64%,"D",IF(J269&lt;=79%,"C",IF(J269&lt;90%,"B",IF(J269&gt;=90%,"A")))))</f>
        <v>B</v>
      </c>
      <c r="L269" s="96"/>
      <c r="M269" s="81"/>
      <c r="N269" s="81"/>
      <c r="O269" s="81"/>
      <c r="P269" s="79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Q269" s="81"/>
      <c r="AR269" s="81"/>
      <c r="AS269" s="81"/>
    </row>
    <row r="270" spans="1:45" s="82" customFormat="1" ht="17.100000000000001" customHeight="1" x14ac:dyDescent="0.25">
      <c r="A270" s="92">
        <v>4</v>
      </c>
      <c r="B270" s="30" t="s">
        <v>413</v>
      </c>
      <c r="C270" s="31" t="s">
        <v>11</v>
      </c>
      <c r="D270" s="31" t="s">
        <v>414</v>
      </c>
      <c r="E270" s="93">
        <v>94</v>
      </c>
      <c r="F270" s="62">
        <f t="shared" si="157"/>
        <v>0.42300423004230042</v>
      </c>
      <c r="G270" s="93">
        <v>87</v>
      </c>
      <c r="H270" s="62">
        <f t="shared" si="158"/>
        <v>0.39150391503915039</v>
      </c>
      <c r="I270" s="63">
        <v>0.08</v>
      </c>
      <c r="J270" s="64">
        <f t="shared" si="156"/>
        <v>0.89450814508145082</v>
      </c>
      <c r="K270" s="94" t="str">
        <f t="shared" si="159"/>
        <v>B</v>
      </c>
      <c r="L270" s="95"/>
      <c r="M270" s="81"/>
      <c r="N270" s="81"/>
      <c r="O270" s="81"/>
      <c r="P270" s="79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Q270" s="81"/>
      <c r="AR270" s="81"/>
      <c r="AS270" s="81"/>
    </row>
    <row r="271" spans="1:45" s="82" customFormat="1" ht="17.100000000000001" customHeight="1" x14ac:dyDescent="0.25">
      <c r="A271" s="92">
        <v>5</v>
      </c>
      <c r="B271" s="30" t="s">
        <v>415</v>
      </c>
      <c r="C271" s="31" t="s">
        <v>12</v>
      </c>
      <c r="D271" s="31" t="s">
        <v>416</v>
      </c>
      <c r="E271" s="93">
        <v>90</v>
      </c>
      <c r="F271" s="62">
        <f t="shared" si="157"/>
        <v>0.40500405004050039</v>
      </c>
      <c r="G271" s="93">
        <v>76</v>
      </c>
      <c r="H271" s="62">
        <f t="shared" si="158"/>
        <v>0.34200342003420037</v>
      </c>
      <c r="I271" s="63">
        <v>0.08</v>
      </c>
      <c r="J271" s="64">
        <f t="shared" si="156"/>
        <v>0.82700747007470066</v>
      </c>
      <c r="K271" s="94" t="str">
        <f t="shared" si="159"/>
        <v>B</v>
      </c>
      <c r="L271" s="95"/>
      <c r="M271" s="81"/>
      <c r="N271" s="81"/>
      <c r="O271" s="81"/>
      <c r="P271" s="79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Q271" s="81"/>
      <c r="AR271" s="81"/>
      <c r="AS271" s="81"/>
    </row>
    <row r="272" spans="1:45" s="82" customFormat="1" ht="17.100000000000001" customHeight="1" x14ac:dyDescent="0.25">
      <c r="A272" s="92">
        <v>6</v>
      </c>
      <c r="B272" s="30" t="s">
        <v>417</v>
      </c>
      <c r="C272" s="31" t="s">
        <v>11</v>
      </c>
      <c r="D272" s="31" t="s">
        <v>418</v>
      </c>
      <c r="E272" s="93">
        <v>72</v>
      </c>
      <c r="F272" s="62">
        <f t="shared" si="157"/>
        <v>0.32400324003240033</v>
      </c>
      <c r="G272" s="93">
        <v>66</v>
      </c>
      <c r="H272" s="62">
        <f t="shared" si="158"/>
        <v>0.29700297002970028</v>
      </c>
      <c r="I272" s="63">
        <v>7.0000000000000007E-2</v>
      </c>
      <c r="J272" s="64">
        <f t="shared" si="156"/>
        <v>0.69100621006210061</v>
      </c>
      <c r="K272" s="94" t="str">
        <f t="shared" si="159"/>
        <v>C</v>
      </c>
      <c r="L272" s="96"/>
      <c r="M272" s="81"/>
      <c r="N272" s="81"/>
      <c r="O272" s="81"/>
      <c r="P272" s="79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Q272" s="81"/>
      <c r="AR272" s="81"/>
      <c r="AS272" s="81"/>
    </row>
    <row r="273" spans="1:45" s="82" customFormat="1" ht="17.100000000000001" customHeight="1" x14ac:dyDescent="0.25">
      <c r="A273" s="92">
        <v>7</v>
      </c>
      <c r="B273" s="30" t="s">
        <v>419</v>
      </c>
      <c r="C273" s="31" t="s">
        <v>11</v>
      </c>
      <c r="D273" s="31" t="s">
        <v>420</v>
      </c>
      <c r="E273" s="93">
        <v>82</v>
      </c>
      <c r="F273" s="62">
        <f t="shared" si="157"/>
        <v>0.36900369003690037</v>
      </c>
      <c r="G273" s="93">
        <v>75</v>
      </c>
      <c r="H273" s="62">
        <f t="shared" si="158"/>
        <v>0.33750337503375033</v>
      </c>
      <c r="I273" s="63">
        <v>0.08</v>
      </c>
      <c r="J273" s="64">
        <f t="shared" si="156"/>
        <v>0.7865070650706506</v>
      </c>
      <c r="K273" s="94" t="str">
        <f t="shared" si="159"/>
        <v>C</v>
      </c>
      <c r="L273" s="96"/>
      <c r="M273" s="81"/>
      <c r="N273" s="81"/>
      <c r="O273" s="81"/>
      <c r="P273" s="79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Q273" s="81"/>
      <c r="AR273" s="81"/>
      <c r="AS273" s="81"/>
    </row>
    <row r="274" spans="1:45" s="82" customFormat="1" ht="17.100000000000001" customHeight="1" x14ac:dyDescent="0.25">
      <c r="A274" s="92">
        <v>8</v>
      </c>
      <c r="B274" s="30" t="s">
        <v>421</v>
      </c>
      <c r="C274" s="31" t="s">
        <v>11</v>
      </c>
      <c r="D274" s="31" t="s">
        <v>422</v>
      </c>
      <c r="E274" s="93">
        <v>83</v>
      </c>
      <c r="F274" s="62">
        <f t="shared" si="157"/>
        <v>0.37350373503735035</v>
      </c>
      <c r="G274" s="93">
        <v>83</v>
      </c>
      <c r="H274" s="62">
        <f t="shared" si="158"/>
        <v>0.37350373503735035</v>
      </c>
      <c r="I274" s="63">
        <v>0.08</v>
      </c>
      <c r="J274" s="64">
        <f t="shared" si="156"/>
        <v>0.82700747007470066</v>
      </c>
      <c r="K274" s="94" t="str">
        <f t="shared" si="159"/>
        <v>B</v>
      </c>
      <c r="L274" s="97"/>
      <c r="M274" s="81"/>
      <c r="N274" s="81"/>
      <c r="O274" s="81"/>
      <c r="P274" s="79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Q274" s="81"/>
      <c r="AR274" s="81"/>
      <c r="AS274" s="81"/>
    </row>
    <row r="275" spans="1:45" s="82" customFormat="1" ht="17.100000000000001" customHeight="1" x14ac:dyDescent="0.25">
      <c r="A275" s="92">
        <v>9</v>
      </c>
      <c r="B275" s="30" t="s">
        <v>423</v>
      </c>
      <c r="C275" s="31" t="s">
        <v>11</v>
      </c>
      <c r="D275" s="31" t="s">
        <v>424</v>
      </c>
      <c r="E275" s="93">
        <v>86</v>
      </c>
      <c r="F275" s="62">
        <f t="shared" si="157"/>
        <v>0.3870038700387004</v>
      </c>
      <c r="G275" s="93">
        <v>88</v>
      </c>
      <c r="H275" s="62">
        <f t="shared" si="158"/>
        <v>0.39600396003960042</v>
      </c>
      <c r="I275" s="63">
        <v>0.09</v>
      </c>
      <c r="J275" s="64">
        <f t="shared" si="156"/>
        <v>0.87300783007830074</v>
      </c>
      <c r="K275" s="94" t="str">
        <f>IF(J275&lt;50%,"F",IF(J275&lt;=64%,"D",IF(J275&lt;=79%,"C",IF(J275&lt;90%,"B",IF(J275&gt;=90%,"A")))))</f>
        <v>B</v>
      </c>
      <c r="L275" s="95"/>
      <c r="M275" s="81"/>
      <c r="N275" s="81"/>
      <c r="O275" s="81"/>
      <c r="P275" s="79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Q275" s="81"/>
      <c r="AR275" s="81"/>
      <c r="AS275" s="81"/>
    </row>
    <row r="276" spans="1:45" s="82" customFormat="1" ht="17.100000000000001" customHeight="1" x14ac:dyDescent="0.25">
      <c r="A276" s="92">
        <v>10</v>
      </c>
      <c r="B276" s="112" t="s">
        <v>425</v>
      </c>
      <c r="C276" s="113" t="s">
        <v>12</v>
      </c>
      <c r="D276" s="113" t="s">
        <v>426</v>
      </c>
      <c r="E276" s="93">
        <v>0</v>
      </c>
      <c r="F276" s="62">
        <f t="shared" si="157"/>
        <v>0</v>
      </c>
      <c r="G276" s="93">
        <v>0</v>
      </c>
      <c r="H276" s="62">
        <f t="shared" si="158"/>
        <v>0</v>
      </c>
      <c r="I276" s="63">
        <v>0</v>
      </c>
      <c r="J276" s="64">
        <f t="shared" si="156"/>
        <v>0</v>
      </c>
      <c r="K276" s="94" t="str">
        <f>IF(J276&lt;50%,"F",IF(J276&lt;=64%,"D",IF(J276&lt;=79%,"C",IF(J276&lt;90%,"B",IF(J276&gt;=90%,"A")))))</f>
        <v>F</v>
      </c>
      <c r="L276" s="98"/>
      <c r="M276" s="81"/>
      <c r="N276" s="81"/>
      <c r="O276" s="81"/>
      <c r="P276" s="79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Q276" s="81"/>
      <c r="AR276" s="81"/>
      <c r="AS276" s="81"/>
    </row>
    <row r="277" spans="1:45" s="82" customFormat="1" ht="17.100000000000001" customHeight="1" x14ac:dyDescent="0.25">
      <c r="A277" s="92">
        <v>11</v>
      </c>
      <c r="B277" s="30" t="s">
        <v>427</v>
      </c>
      <c r="C277" s="31" t="s">
        <v>11</v>
      </c>
      <c r="D277" s="31" t="s">
        <v>428</v>
      </c>
      <c r="E277" s="93">
        <v>90</v>
      </c>
      <c r="F277" s="62">
        <f t="shared" si="157"/>
        <v>0.40500405004050039</v>
      </c>
      <c r="G277" s="93">
        <v>89</v>
      </c>
      <c r="H277" s="62">
        <f t="shared" si="158"/>
        <v>0.4005040050400504</v>
      </c>
      <c r="I277" s="63">
        <v>0.08</v>
      </c>
      <c r="J277" s="64">
        <f t="shared" si="156"/>
        <v>0.88550805508055075</v>
      </c>
      <c r="K277" s="94" t="str">
        <f t="shared" ref="K277" si="160">IF(J277&lt;50%,"F",IF(J277&lt;=64%,"D",IF(J277&lt;=79%,"C",IF(J277&lt;90%,"B",IF(J277&gt;=90%,"A")))))</f>
        <v>B</v>
      </c>
      <c r="L277" s="95"/>
      <c r="M277" s="81"/>
      <c r="N277" s="81"/>
      <c r="O277" s="81"/>
      <c r="P277" s="79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Q277" s="81"/>
      <c r="AR277" s="81"/>
      <c r="AS277" s="81"/>
    </row>
    <row r="278" spans="1:45" s="82" customFormat="1" ht="17.100000000000001" customHeight="1" x14ac:dyDescent="0.25">
      <c r="A278" s="92">
        <v>12</v>
      </c>
      <c r="B278" s="30" t="s">
        <v>429</v>
      </c>
      <c r="C278" s="31" t="s">
        <v>11</v>
      </c>
      <c r="D278" s="31" t="s">
        <v>430</v>
      </c>
      <c r="E278" s="93">
        <v>80</v>
      </c>
      <c r="F278" s="62">
        <f>E278/222.22</f>
        <v>0.36000360003600035</v>
      </c>
      <c r="G278" s="93">
        <v>87</v>
      </c>
      <c r="H278" s="62">
        <f>G278/222.22</f>
        <v>0.39150391503915039</v>
      </c>
      <c r="I278" s="63">
        <v>0.09</v>
      </c>
      <c r="J278" s="64">
        <f t="shared" si="156"/>
        <v>0.84150751507515065</v>
      </c>
      <c r="K278" s="94" t="str">
        <f>IF(J278&lt;50%,"F",IF(J278&lt;=64%,"D",IF(J278&lt;=79%,"C",IF(J278&lt;90%,"B",IF(J278&gt;=90%,"A")))))</f>
        <v>B</v>
      </c>
      <c r="L278" s="96"/>
      <c r="M278" s="81"/>
      <c r="N278" s="81"/>
      <c r="O278" s="81"/>
      <c r="P278" s="79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Q278" s="81"/>
      <c r="AR278" s="81"/>
      <c r="AS278" s="81"/>
    </row>
    <row r="279" spans="1:45" s="82" customFormat="1" ht="17.100000000000001" customHeight="1" x14ac:dyDescent="0.25">
      <c r="A279" s="92">
        <v>13</v>
      </c>
      <c r="B279" s="30" t="s">
        <v>431</v>
      </c>
      <c r="C279" s="31" t="s">
        <v>12</v>
      </c>
      <c r="D279" s="31" t="s">
        <v>432</v>
      </c>
      <c r="E279" s="93">
        <v>95</v>
      </c>
      <c r="F279" s="62">
        <f>E279/222.22</f>
        <v>0.4275042750427504</v>
      </c>
      <c r="G279" s="93">
        <v>90</v>
      </c>
      <c r="H279" s="62">
        <f>G279/222.22</f>
        <v>0.40500405004050039</v>
      </c>
      <c r="I279" s="63">
        <v>0.06</v>
      </c>
      <c r="J279" s="64">
        <f t="shared" si="156"/>
        <v>0.89250832508325084</v>
      </c>
      <c r="K279" s="94" t="str">
        <f>IF(J279&lt;50%,"F",IF(J279&lt;=64%,"D",IF(J279&lt;=79%,"C",IF(J279&lt;90%,"B",IF(J279&gt;=90%,"A")))))</f>
        <v>B</v>
      </c>
      <c r="L279" s="96"/>
      <c r="M279" s="81"/>
      <c r="N279" s="81"/>
      <c r="O279" s="81"/>
      <c r="P279" s="79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Q279" s="81"/>
      <c r="AR279" s="81"/>
      <c r="AS279" s="81"/>
    </row>
    <row r="280" spans="1:45" s="82" customFormat="1" ht="17.100000000000001" customHeight="1" x14ac:dyDescent="0.25">
      <c r="A280" s="92">
        <v>14</v>
      </c>
      <c r="B280" s="30" t="s">
        <v>433</v>
      </c>
      <c r="C280" s="31" t="s">
        <v>11</v>
      </c>
      <c r="D280" s="31" t="s">
        <v>434</v>
      </c>
      <c r="E280" s="93">
        <v>85</v>
      </c>
      <c r="F280" s="62">
        <f t="shared" ref="F280" si="161">E280/222.22</f>
        <v>0.38250382503825037</v>
      </c>
      <c r="G280" s="93">
        <v>0</v>
      </c>
      <c r="H280" s="62">
        <f t="shared" ref="H280" si="162">G280/222.22</f>
        <v>0</v>
      </c>
      <c r="I280" s="63">
        <v>0</v>
      </c>
      <c r="J280" s="64">
        <f t="shared" si="156"/>
        <v>0.38250382503825037</v>
      </c>
      <c r="K280" s="94" t="str">
        <f t="shared" ref="K280" si="163">IF(J280&lt;50%,"F",IF(J280&lt;=64%,"D",IF(J280&lt;=79%,"C",IF(J280&lt;90%,"B",IF(J280&gt;=90%,"A")))))</f>
        <v>F</v>
      </c>
      <c r="L280" s="109"/>
      <c r="M280" s="81"/>
      <c r="N280" s="81"/>
      <c r="O280" s="81"/>
      <c r="P280" s="79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Q280" s="81"/>
      <c r="AR280" s="81"/>
      <c r="AS280" s="81"/>
    </row>
    <row r="281" spans="1:45" s="82" customFormat="1" ht="17.100000000000001" customHeight="1" x14ac:dyDescent="0.25">
      <c r="A281" s="92">
        <v>15</v>
      </c>
      <c r="B281" s="30" t="s">
        <v>435</v>
      </c>
      <c r="C281" s="31" t="s">
        <v>11</v>
      </c>
      <c r="D281" s="31" t="s">
        <v>436</v>
      </c>
      <c r="E281" s="93">
        <v>87</v>
      </c>
      <c r="F281" s="62">
        <f>E281/222.22</f>
        <v>0.39150391503915039</v>
      </c>
      <c r="G281" s="93">
        <v>0</v>
      </c>
      <c r="H281" s="62">
        <f>G281/222.22</f>
        <v>0</v>
      </c>
      <c r="I281" s="63">
        <v>0</v>
      </c>
      <c r="J281" s="64">
        <f t="shared" si="156"/>
        <v>0.39150391503915039</v>
      </c>
      <c r="K281" s="94" t="str">
        <f>IF(J281&lt;50%,"F",IF(J281&lt;=64%,"D",IF(J281&lt;=79%,"C",IF(J281&lt;90%,"B",IF(J281&gt;=90%,"A")))))</f>
        <v>F</v>
      </c>
      <c r="L281" s="101"/>
      <c r="M281" s="81"/>
      <c r="N281" s="81"/>
      <c r="O281" s="81"/>
      <c r="P281" s="79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Q281" s="81"/>
      <c r="AR281" s="81"/>
      <c r="AS281" s="81"/>
    </row>
    <row r="282" spans="1:45" s="82" customFormat="1" ht="17.100000000000001" customHeight="1" x14ac:dyDescent="0.25">
      <c r="A282" s="92">
        <v>16</v>
      </c>
      <c r="B282" s="30" t="s">
        <v>437</v>
      </c>
      <c r="C282" s="31" t="s">
        <v>12</v>
      </c>
      <c r="D282" s="31" t="s">
        <v>438</v>
      </c>
      <c r="E282" s="93">
        <v>77</v>
      </c>
      <c r="F282" s="62">
        <f t="shared" ref="F282" si="164">E282/222.22</f>
        <v>0.34650346503465035</v>
      </c>
      <c r="G282" s="93">
        <v>69</v>
      </c>
      <c r="H282" s="62">
        <f t="shared" ref="H282" si="165">G282/222.22</f>
        <v>0.31050310503105033</v>
      </c>
      <c r="I282" s="63">
        <v>7.0000000000000007E-2</v>
      </c>
      <c r="J282" s="64">
        <f t="shared" si="156"/>
        <v>0.72700657006570069</v>
      </c>
      <c r="K282" s="94" t="str">
        <f t="shared" ref="K282" si="166">IF(J282&lt;50%,"F",IF(J282&lt;=64%,"D",IF(J282&lt;=79%,"C",IF(J282&lt;90%,"B",IF(J282&gt;=90%,"A")))))</f>
        <v>C</v>
      </c>
      <c r="L282" s="96"/>
      <c r="M282" s="81"/>
      <c r="N282" s="81"/>
      <c r="O282" s="81"/>
      <c r="P282" s="79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Q282" s="81"/>
      <c r="AR282" s="81"/>
      <c r="AS282" s="81"/>
    </row>
    <row r="283" spans="1:45" s="82" customFormat="1" ht="17.100000000000001" customHeight="1" x14ac:dyDescent="0.25">
      <c r="A283" s="92">
        <v>17</v>
      </c>
      <c r="B283" s="30" t="s">
        <v>439</v>
      </c>
      <c r="C283" s="31" t="s">
        <v>12</v>
      </c>
      <c r="D283" s="31" t="s">
        <v>440</v>
      </c>
      <c r="E283" s="93">
        <v>58</v>
      </c>
      <c r="F283" s="62">
        <f>E283/222.22</f>
        <v>0.26100261002610026</v>
      </c>
      <c r="G283" s="93">
        <v>63</v>
      </c>
      <c r="H283" s="62">
        <f>G283/222.22</f>
        <v>0.28350283502835028</v>
      </c>
      <c r="I283" s="63">
        <v>7.0000000000000007E-2</v>
      </c>
      <c r="J283" s="64">
        <f t="shared" si="156"/>
        <v>0.61450544505445048</v>
      </c>
      <c r="K283" s="94" t="str">
        <f>IF(J283&lt;50%,"F",IF(J283&lt;=64%,"D",IF(J283&lt;=79%,"C",IF(J283&lt;90%,"B",IF(J283&gt;=90%,"A")))))</f>
        <v>D</v>
      </c>
      <c r="L283" s="96"/>
      <c r="M283" s="81"/>
      <c r="N283" s="81"/>
      <c r="O283" s="81"/>
      <c r="P283" s="79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Q283" s="81"/>
      <c r="AR283" s="81"/>
      <c r="AS283" s="81"/>
    </row>
    <row r="284" spans="1:45" s="82" customFormat="1" ht="17.100000000000001" customHeight="1" x14ac:dyDescent="0.25">
      <c r="A284" s="92">
        <v>18</v>
      </c>
      <c r="B284" s="30" t="s">
        <v>441</v>
      </c>
      <c r="C284" s="31" t="s">
        <v>11</v>
      </c>
      <c r="D284" s="31" t="s">
        <v>442</v>
      </c>
      <c r="E284" s="93">
        <v>69</v>
      </c>
      <c r="F284" s="62">
        <f>E284/222.22</f>
        <v>0.31050310503105033</v>
      </c>
      <c r="G284" s="93">
        <v>73</v>
      </c>
      <c r="H284" s="62">
        <f>G284/222.22</f>
        <v>0.32850328503285031</v>
      </c>
      <c r="I284" s="63">
        <v>0.09</v>
      </c>
      <c r="J284" s="64">
        <f t="shared" si="156"/>
        <v>0.72900639006390067</v>
      </c>
      <c r="K284" s="94" t="str">
        <f>IF(J284&lt;50%,"F",IF(J284&lt;=64%,"D",IF(J284&lt;=79%,"C",IF(J284&lt;90%,"B",IF(J284&gt;=90%,"A")))))</f>
        <v>C</v>
      </c>
      <c r="L284" s="101"/>
      <c r="M284" s="81"/>
      <c r="N284" s="81"/>
      <c r="O284" s="81"/>
      <c r="P284" s="79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Q284" s="81"/>
      <c r="AR284" s="81"/>
      <c r="AS284" s="81"/>
    </row>
    <row r="285" spans="1:45" s="82" customFormat="1" ht="17.100000000000001" customHeight="1" x14ac:dyDescent="0.25">
      <c r="A285" s="92">
        <v>19</v>
      </c>
      <c r="B285" s="30" t="s">
        <v>443</v>
      </c>
      <c r="C285" s="31" t="s">
        <v>11</v>
      </c>
      <c r="D285" s="31" t="s">
        <v>444</v>
      </c>
      <c r="E285" s="93">
        <v>62</v>
      </c>
      <c r="F285" s="62">
        <f t="shared" ref="F285:F287" si="167">E285/222.22</f>
        <v>0.27900279002790029</v>
      </c>
      <c r="G285" s="93">
        <v>58</v>
      </c>
      <c r="H285" s="62">
        <f t="shared" ref="H285:H287" si="168">G285/222.22</f>
        <v>0.26100261002610026</v>
      </c>
      <c r="I285" s="63">
        <v>0.08</v>
      </c>
      <c r="J285" s="64">
        <f t="shared" si="156"/>
        <v>0.62000540005400051</v>
      </c>
      <c r="K285" s="94" t="str">
        <f t="shared" ref="K285:K287" si="169">IF(J285&lt;50%,"F",IF(J285&lt;=64%,"D",IF(J285&lt;=79%,"C",IF(J285&lt;90%,"B",IF(J285&gt;=90%,"A")))))</f>
        <v>D</v>
      </c>
      <c r="L285" s="96"/>
      <c r="M285" s="81"/>
      <c r="N285" s="81"/>
      <c r="O285" s="81"/>
      <c r="P285" s="79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Q285" s="81"/>
      <c r="AR285" s="81"/>
      <c r="AS285" s="81"/>
    </row>
    <row r="286" spans="1:45" s="82" customFormat="1" ht="17.100000000000001" customHeight="1" x14ac:dyDescent="0.25">
      <c r="A286" s="92">
        <v>20</v>
      </c>
      <c r="B286" s="30" t="s">
        <v>445</v>
      </c>
      <c r="C286" s="31" t="s">
        <v>11</v>
      </c>
      <c r="D286" s="31" t="s">
        <v>446</v>
      </c>
      <c r="E286" s="93">
        <v>87</v>
      </c>
      <c r="F286" s="62">
        <f>E286/222.22</f>
        <v>0.39150391503915039</v>
      </c>
      <c r="G286" s="93">
        <v>88</v>
      </c>
      <c r="H286" s="62">
        <f>G286/222.22</f>
        <v>0.39600396003960042</v>
      </c>
      <c r="I286" s="63">
        <v>0.08</v>
      </c>
      <c r="J286" s="64">
        <f t="shared" si="156"/>
        <v>0.86750787507875071</v>
      </c>
      <c r="K286" s="94" t="str">
        <f>IF(J286&lt;50%,"F",IF(J286&lt;=64%,"D",IF(J286&lt;=79%,"C",IF(J286&lt;90%,"B",IF(J286&gt;=90%,"A")))))</f>
        <v>B</v>
      </c>
      <c r="L286" s="101"/>
      <c r="M286" s="81"/>
      <c r="N286" s="81"/>
      <c r="O286" s="81"/>
      <c r="P286" s="79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Q286" s="81"/>
      <c r="AR286" s="81"/>
      <c r="AS286" s="81"/>
    </row>
    <row r="287" spans="1:45" s="82" customFormat="1" ht="17.100000000000001" customHeight="1" x14ac:dyDescent="0.25">
      <c r="A287" s="92">
        <v>21</v>
      </c>
      <c r="B287" s="30" t="s">
        <v>447</v>
      </c>
      <c r="C287" s="31" t="s">
        <v>11</v>
      </c>
      <c r="D287" s="31" t="s">
        <v>448</v>
      </c>
      <c r="E287" s="93">
        <v>86</v>
      </c>
      <c r="F287" s="62">
        <f t="shared" si="167"/>
        <v>0.3870038700387004</v>
      </c>
      <c r="G287" s="93">
        <v>70</v>
      </c>
      <c r="H287" s="62">
        <f t="shared" si="168"/>
        <v>0.31500315003150031</v>
      </c>
      <c r="I287" s="63">
        <v>0.08</v>
      </c>
      <c r="J287" s="64">
        <f t="shared" si="156"/>
        <v>0.78200702007020062</v>
      </c>
      <c r="K287" s="94" t="str">
        <f t="shared" si="169"/>
        <v>C</v>
      </c>
      <c r="L287" s="96"/>
      <c r="M287" s="81"/>
      <c r="N287" s="81"/>
      <c r="O287" s="81"/>
      <c r="P287" s="79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Q287" s="81"/>
      <c r="AR287" s="81"/>
      <c r="AS287" s="81"/>
    </row>
    <row r="288" spans="1:45" s="82" customFormat="1" ht="17.100000000000001" customHeight="1" x14ac:dyDescent="0.25">
      <c r="A288" s="92">
        <v>22</v>
      </c>
      <c r="B288" s="30" t="s">
        <v>449</v>
      </c>
      <c r="C288" s="31" t="s">
        <v>12</v>
      </c>
      <c r="D288" s="31" t="s">
        <v>450</v>
      </c>
      <c r="E288" s="93">
        <v>78</v>
      </c>
      <c r="F288" s="62">
        <f t="shared" ref="F288:F301" si="170">E288/222.22</f>
        <v>0.35100351003510033</v>
      </c>
      <c r="G288" s="93">
        <v>68</v>
      </c>
      <c r="H288" s="62">
        <f t="shared" ref="H288:H301" si="171">G288/222.22</f>
        <v>0.30600306003060029</v>
      </c>
      <c r="I288" s="63">
        <v>0.06</v>
      </c>
      <c r="J288" s="64">
        <f t="shared" si="156"/>
        <v>0.71700657006570068</v>
      </c>
      <c r="K288" s="94" t="str">
        <f t="shared" ref="K288:K301" si="172">IF(J288&lt;50%,"F",IF(J288&lt;=64%,"D",IF(J288&lt;=79%,"C",IF(J288&lt;90%,"B",IF(J288&gt;=90%,"A")))))</f>
        <v>C</v>
      </c>
      <c r="L288" s="96"/>
      <c r="M288" s="81"/>
      <c r="N288" s="81"/>
      <c r="O288" s="81"/>
      <c r="P288" s="79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Q288" s="81"/>
      <c r="AR288" s="81"/>
      <c r="AS288" s="81"/>
    </row>
    <row r="289" spans="1:45" s="82" customFormat="1" ht="17.100000000000001" customHeight="1" x14ac:dyDescent="0.25">
      <c r="A289" s="92">
        <v>23</v>
      </c>
      <c r="B289" s="112" t="s">
        <v>451</v>
      </c>
      <c r="C289" s="113" t="s">
        <v>11</v>
      </c>
      <c r="D289" s="113" t="s">
        <v>452</v>
      </c>
      <c r="E289" s="93">
        <v>0</v>
      </c>
      <c r="F289" s="62">
        <f t="shared" si="170"/>
        <v>0</v>
      </c>
      <c r="G289" s="93">
        <v>0</v>
      </c>
      <c r="H289" s="62">
        <f t="shared" si="171"/>
        <v>0</v>
      </c>
      <c r="I289" s="63">
        <v>0</v>
      </c>
      <c r="J289" s="64">
        <f t="shared" si="156"/>
        <v>0</v>
      </c>
      <c r="K289" s="94" t="str">
        <f t="shared" si="172"/>
        <v>F</v>
      </c>
      <c r="L289" s="109"/>
      <c r="M289" s="81"/>
      <c r="N289" s="81"/>
      <c r="O289" s="81"/>
      <c r="P289" s="79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Q289" s="81"/>
      <c r="AR289" s="81"/>
      <c r="AS289" s="81"/>
    </row>
    <row r="290" spans="1:45" s="82" customFormat="1" ht="17.100000000000001" customHeight="1" x14ac:dyDescent="0.25">
      <c r="A290" s="92">
        <v>24</v>
      </c>
      <c r="B290" s="30" t="s">
        <v>453</v>
      </c>
      <c r="C290" s="31" t="s">
        <v>11</v>
      </c>
      <c r="D290" s="31" t="s">
        <v>454</v>
      </c>
      <c r="E290" s="93">
        <v>84</v>
      </c>
      <c r="F290" s="62">
        <f t="shared" si="170"/>
        <v>0.37800378003780039</v>
      </c>
      <c r="G290" s="93">
        <v>89</v>
      </c>
      <c r="H290" s="62">
        <f t="shared" si="171"/>
        <v>0.4005040050400504</v>
      </c>
      <c r="I290" s="63">
        <v>0.08</v>
      </c>
      <c r="J290" s="64">
        <f t="shared" si="156"/>
        <v>0.85850778507785075</v>
      </c>
      <c r="K290" s="94" t="str">
        <f t="shared" si="172"/>
        <v>B</v>
      </c>
      <c r="L290" s="95"/>
      <c r="M290" s="81"/>
      <c r="N290" s="81"/>
      <c r="O290" s="81"/>
      <c r="P290" s="79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81"/>
      <c r="AR290" s="81"/>
      <c r="AS290" s="81"/>
    </row>
    <row r="291" spans="1:45" s="82" customFormat="1" ht="17.100000000000001" customHeight="1" x14ac:dyDescent="0.25">
      <c r="A291" s="92">
        <v>25</v>
      </c>
      <c r="B291" s="30" t="s">
        <v>455</v>
      </c>
      <c r="C291" s="31" t="s">
        <v>11</v>
      </c>
      <c r="D291" s="31" t="s">
        <v>456</v>
      </c>
      <c r="E291" s="93">
        <v>86</v>
      </c>
      <c r="F291" s="62">
        <f>E291/222.22</f>
        <v>0.3870038700387004</v>
      </c>
      <c r="G291" s="93">
        <v>70</v>
      </c>
      <c r="H291" s="62">
        <f>G291/222.22</f>
        <v>0.31500315003150031</v>
      </c>
      <c r="I291" s="63">
        <v>7.0000000000000007E-2</v>
      </c>
      <c r="J291" s="64">
        <f t="shared" si="156"/>
        <v>0.77200702007020072</v>
      </c>
      <c r="K291" s="94" t="str">
        <f>IF(J291&lt;50%,"F",IF(J291&lt;=64%,"D",IF(J291&lt;=79%,"C",IF(J291&lt;90%,"B",IF(J291&gt;=90%,"A")))))</f>
        <v>C</v>
      </c>
      <c r="L291" s="96"/>
      <c r="M291" s="81"/>
      <c r="N291" s="81"/>
      <c r="O291" s="81"/>
      <c r="P291" s="79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  <c r="AS291" s="81"/>
    </row>
    <row r="292" spans="1:45" s="82" customFormat="1" ht="17.100000000000001" customHeight="1" x14ac:dyDescent="0.25">
      <c r="A292" s="92">
        <v>26</v>
      </c>
      <c r="B292" s="30" t="s">
        <v>457</v>
      </c>
      <c r="C292" s="31" t="s">
        <v>11</v>
      </c>
      <c r="D292" s="31" t="s">
        <v>458</v>
      </c>
      <c r="E292" s="93">
        <v>74</v>
      </c>
      <c r="F292" s="62">
        <f t="shared" ref="F292:F294" si="173">E292/222.22</f>
        <v>0.33300333003330035</v>
      </c>
      <c r="G292" s="93">
        <v>68</v>
      </c>
      <c r="H292" s="62">
        <f t="shared" ref="H292:H294" si="174">G292/222.22</f>
        <v>0.30600306003060029</v>
      </c>
      <c r="I292" s="63">
        <v>0.08</v>
      </c>
      <c r="J292" s="64">
        <f t="shared" si="156"/>
        <v>0.71900639006390066</v>
      </c>
      <c r="K292" s="94" t="str">
        <f t="shared" ref="K292:K294" si="175">IF(J292&lt;50%,"F",IF(J292&lt;=64%,"D",IF(J292&lt;=79%,"C",IF(J292&lt;90%,"B",IF(J292&gt;=90%,"A")))))</f>
        <v>C</v>
      </c>
      <c r="L292" s="96"/>
      <c r="M292" s="81"/>
      <c r="N292" s="81"/>
      <c r="O292" s="81"/>
      <c r="P292" s="79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81"/>
      <c r="AR292" s="81"/>
      <c r="AS292" s="81"/>
    </row>
    <row r="293" spans="1:45" s="82" customFormat="1" ht="17.100000000000001" customHeight="1" x14ac:dyDescent="0.25">
      <c r="A293" s="92">
        <v>27</v>
      </c>
      <c r="B293" s="30" t="s">
        <v>459</v>
      </c>
      <c r="C293" s="31" t="s">
        <v>12</v>
      </c>
      <c r="D293" s="31" t="s">
        <v>460</v>
      </c>
      <c r="E293" s="93">
        <v>94</v>
      </c>
      <c r="F293" s="62">
        <f t="shared" si="173"/>
        <v>0.42300423004230042</v>
      </c>
      <c r="G293" s="93">
        <v>93</v>
      </c>
      <c r="H293" s="62">
        <f t="shared" si="174"/>
        <v>0.41850418504185044</v>
      </c>
      <c r="I293" s="63">
        <v>0.09</v>
      </c>
      <c r="J293" s="64">
        <f t="shared" si="156"/>
        <v>0.93150841508415083</v>
      </c>
      <c r="K293" s="94" t="str">
        <f t="shared" si="175"/>
        <v>A</v>
      </c>
      <c r="L293" s="97"/>
      <c r="M293" s="81"/>
      <c r="N293" s="81"/>
      <c r="O293" s="81"/>
      <c r="P293" s="79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Q293" s="81"/>
      <c r="AR293" s="81"/>
      <c r="AS293" s="81"/>
    </row>
    <row r="294" spans="1:45" s="82" customFormat="1" ht="17.100000000000001" customHeight="1" x14ac:dyDescent="0.25">
      <c r="A294" s="92">
        <v>28</v>
      </c>
      <c r="B294" s="30" t="s">
        <v>461</v>
      </c>
      <c r="C294" s="31" t="s">
        <v>12</v>
      </c>
      <c r="D294" s="31" t="s">
        <v>462</v>
      </c>
      <c r="E294" s="93">
        <v>83</v>
      </c>
      <c r="F294" s="62">
        <f t="shared" si="173"/>
        <v>0.37350373503735035</v>
      </c>
      <c r="G294" s="93">
        <v>70</v>
      </c>
      <c r="H294" s="62">
        <f t="shared" si="174"/>
        <v>0.31500315003150031</v>
      </c>
      <c r="I294" s="63">
        <v>7.0000000000000007E-2</v>
      </c>
      <c r="J294" s="64">
        <f t="shared" si="156"/>
        <v>0.75850688506885078</v>
      </c>
      <c r="K294" s="94" t="str">
        <f t="shared" si="175"/>
        <v>C</v>
      </c>
      <c r="L294" s="95"/>
      <c r="M294" s="81"/>
      <c r="N294" s="81"/>
      <c r="O294" s="81"/>
      <c r="P294" s="79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  <c r="AS294" s="81"/>
    </row>
    <row r="295" spans="1:45" s="82" customFormat="1" ht="17.100000000000001" customHeight="1" x14ac:dyDescent="0.25">
      <c r="A295" s="92">
        <v>29</v>
      </c>
      <c r="B295" s="30" t="s">
        <v>463</v>
      </c>
      <c r="C295" s="31" t="s">
        <v>12</v>
      </c>
      <c r="D295" s="31" t="s">
        <v>464</v>
      </c>
      <c r="E295" s="93">
        <v>71</v>
      </c>
      <c r="F295" s="62">
        <f>E295/222.22</f>
        <v>0.31950319503195035</v>
      </c>
      <c r="G295" s="93">
        <v>77</v>
      </c>
      <c r="H295" s="62">
        <f>G295/222.22</f>
        <v>0.34650346503465035</v>
      </c>
      <c r="I295" s="63">
        <v>7.0000000000000007E-2</v>
      </c>
      <c r="J295" s="64">
        <f t="shared" si="156"/>
        <v>0.73600666006660065</v>
      </c>
      <c r="K295" s="94" t="str">
        <f>IF(J295&lt;50%,"F",IF(J295&lt;=64%,"D",IF(J295&lt;=79%,"C",IF(J295&lt;90%,"B",IF(J295&gt;=90%,"A")))))</f>
        <v>C</v>
      </c>
      <c r="L295" s="96"/>
      <c r="M295" s="81"/>
      <c r="N295" s="81"/>
      <c r="O295" s="81"/>
      <c r="P295" s="79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Q295" s="81"/>
      <c r="AR295" s="81"/>
      <c r="AS295" s="81"/>
    </row>
    <row r="296" spans="1:45" s="82" customFormat="1" ht="17.100000000000001" customHeight="1" x14ac:dyDescent="0.25">
      <c r="A296" s="92">
        <v>30</v>
      </c>
      <c r="B296" s="30" t="s">
        <v>465</v>
      </c>
      <c r="C296" s="31" t="s">
        <v>11</v>
      </c>
      <c r="D296" s="31" t="s">
        <v>466</v>
      </c>
      <c r="E296" s="93">
        <v>81</v>
      </c>
      <c r="F296" s="62">
        <f t="shared" ref="F296" si="176">E296/222.22</f>
        <v>0.36450364503645039</v>
      </c>
      <c r="G296" s="93">
        <v>78</v>
      </c>
      <c r="H296" s="62">
        <f t="shared" ref="H296" si="177">G296/222.22</f>
        <v>0.35100351003510033</v>
      </c>
      <c r="I296" s="63">
        <v>0.09</v>
      </c>
      <c r="J296" s="64">
        <f t="shared" si="156"/>
        <v>0.80550715507155068</v>
      </c>
      <c r="K296" s="94" t="str">
        <f t="shared" ref="K296" si="178">IF(J296&lt;50%,"F",IF(J296&lt;=64%,"D",IF(J296&lt;=79%,"C",IF(J296&lt;90%,"B",IF(J296&gt;=90%,"A")))))</f>
        <v>B</v>
      </c>
      <c r="L296" s="96"/>
      <c r="M296" s="81"/>
      <c r="N296" s="81"/>
      <c r="O296" s="81"/>
      <c r="P296" s="79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Q296" s="81"/>
      <c r="AR296" s="81"/>
      <c r="AS296" s="81"/>
    </row>
    <row r="297" spans="1:45" s="82" customFormat="1" ht="17.100000000000001" customHeight="1" x14ac:dyDescent="0.25">
      <c r="A297" s="92">
        <v>31</v>
      </c>
      <c r="B297" s="30" t="s">
        <v>467</v>
      </c>
      <c r="C297" s="31" t="s">
        <v>11</v>
      </c>
      <c r="D297" s="31" t="s">
        <v>468</v>
      </c>
      <c r="E297" s="93">
        <v>65</v>
      </c>
      <c r="F297" s="62">
        <f t="shared" ref="F297" si="179">E297/222.22</f>
        <v>0.29250292502925029</v>
      </c>
      <c r="G297" s="93">
        <v>69</v>
      </c>
      <c r="H297" s="62">
        <f t="shared" ref="H297" si="180">G297/222.22</f>
        <v>0.31050310503105033</v>
      </c>
      <c r="I297" s="63">
        <v>0.09</v>
      </c>
      <c r="J297" s="64">
        <f t="shared" si="156"/>
        <v>0.69300603006030059</v>
      </c>
      <c r="K297" s="94" t="str">
        <f t="shared" ref="K297" si="181">IF(J297&lt;50%,"F",IF(J297&lt;=64%,"D",IF(J297&lt;=79%,"C",IF(J297&lt;90%,"B",IF(J297&gt;=90%,"A")))))</f>
        <v>C</v>
      </c>
      <c r="L297" s="95"/>
      <c r="M297" s="81"/>
      <c r="N297" s="81"/>
      <c r="O297" s="81"/>
      <c r="P297" s="79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</row>
    <row r="298" spans="1:45" s="82" customFormat="1" ht="17.100000000000001" customHeight="1" x14ac:dyDescent="0.25">
      <c r="A298" s="92">
        <v>32</v>
      </c>
      <c r="B298" s="30" t="s">
        <v>469</v>
      </c>
      <c r="C298" s="31" t="s">
        <v>11</v>
      </c>
      <c r="D298" s="31" t="s">
        <v>470</v>
      </c>
      <c r="E298" s="93">
        <v>94</v>
      </c>
      <c r="F298" s="62">
        <f>E298/222.22</f>
        <v>0.42300423004230042</v>
      </c>
      <c r="G298" s="93">
        <v>87</v>
      </c>
      <c r="H298" s="62">
        <f>G298/222.22</f>
        <v>0.39150391503915039</v>
      </c>
      <c r="I298" s="63">
        <v>0.09</v>
      </c>
      <c r="J298" s="64">
        <f t="shared" si="156"/>
        <v>0.90450814508145083</v>
      </c>
      <c r="K298" s="94" t="str">
        <f>IF(J298&lt;50%,"F",IF(J298&lt;=64%,"D",IF(J298&lt;=79%,"C",IF(J298&lt;90%,"B",IF(J298&gt;=90%,"A")))))</f>
        <v>A</v>
      </c>
      <c r="L298" s="96"/>
      <c r="M298" s="81"/>
      <c r="N298" s="81"/>
      <c r="O298" s="81"/>
      <c r="P298" s="79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Q298" s="81"/>
      <c r="AR298" s="81"/>
      <c r="AS298" s="81"/>
    </row>
    <row r="299" spans="1:45" s="82" customFormat="1" ht="17.100000000000001" customHeight="1" x14ac:dyDescent="0.25">
      <c r="A299" s="92">
        <v>33</v>
      </c>
      <c r="B299" s="30" t="s">
        <v>471</v>
      </c>
      <c r="C299" s="31" t="s">
        <v>11</v>
      </c>
      <c r="D299" s="31" t="s">
        <v>472</v>
      </c>
      <c r="E299" s="93">
        <v>62</v>
      </c>
      <c r="F299" s="62">
        <f t="shared" ref="F299:F300" si="182">E299/222.22</f>
        <v>0.27900279002790029</v>
      </c>
      <c r="G299" s="93">
        <v>71</v>
      </c>
      <c r="H299" s="62">
        <f t="shared" ref="H299:H300" si="183">G299/222.22</f>
        <v>0.31950319503195035</v>
      </c>
      <c r="I299" s="63">
        <v>0.08</v>
      </c>
      <c r="J299" s="64">
        <f t="shared" si="156"/>
        <v>0.6785059850598506</v>
      </c>
      <c r="K299" s="94" t="str">
        <f t="shared" ref="K299:K300" si="184">IF(J299&lt;50%,"F",IF(J299&lt;=64%,"D",IF(J299&lt;=79%,"C",IF(J299&lt;90%,"B",IF(J299&gt;=90%,"A")))))</f>
        <v>C</v>
      </c>
      <c r="L299" s="96"/>
      <c r="M299" s="81"/>
      <c r="N299" s="81"/>
      <c r="O299" s="81"/>
      <c r="P299" s="79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</row>
    <row r="300" spans="1:45" s="82" customFormat="1" ht="17.100000000000001" customHeight="1" x14ac:dyDescent="0.25">
      <c r="A300" s="92">
        <v>34</v>
      </c>
      <c r="B300" s="30" t="s">
        <v>473</v>
      </c>
      <c r="C300" s="31" t="s">
        <v>11</v>
      </c>
      <c r="D300" s="31" t="s">
        <v>474</v>
      </c>
      <c r="E300" s="93">
        <v>94</v>
      </c>
      <c r="F300" s="62">
        <f t="shared" si="182"/>
        <v>0.42300423004230042</v>
      </c>
      <c r="G300" s="93">
        <v>87</v>
      </c>
      <c r="H300" s="62">
        <f t="shared" si="183"/>
        <v>0.39150391503915039</v>
      </c>
      <c r="I300" s="63">
        <v>0.08</v>
      </c>
      <c r="J300" s="64">
        <f t="shared" si="156"/>
        <v>0.89450814508145082</v>
      </c>
      <c r="K300" s="94" t="str">
        <f t="shared" si="184"/>
        <v>B</v>
      </c>
      <c r="L300" s="97"/>
      <c r="M300" s="81"/>
      <c r="N300" s="81"/>
      <c r="O300" s="81"/>
      <c r="P300" s="79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Q300" s="81"/>
      <c r="AR300" s="81"/>
      <c r="AS300" s="81"/>
    </row>
    <row r="301" spans="1:45" s="82" customFormat="1" ht="17.100000000000001" customHeight="1" x14ac:dyDescent="0.25">
      <c r="A301" s="92">
        <v>35</v>
      </c>
      <c r="B301" s="30" t="s">
        <v>475</v>
      </c>
      <c r="C301" s="31" t="s">
        <v>11</v>
      </c>
      <c r="D301" s="31" t="s">
        <v>476</v>
      </c>
      <c r="E301" s="93">
        <v>68</v>
      </c>
      <c r="F301" s="62">
        <f t="shared" si="170"/>
        <v>0.30600306003060029</v>
      </c>
      <c r="G301" s="93">
        <v>66</v>
      </c>
      <c r="H301" s="62">
        <f t="shared" si="171"/>
        <v>0.29700297002970028</v>
      </c>
      <c r="I301" s="63">
        <v>0.08</v>
      </c>
      <c r="J301" s="64">
        <f t="shared" si="156"/>
        <v>0.68300603006030058</v>
      </c>
      <c r="K301" s="94" t="str">
        <f t="shared" si="172"/>
        <v>C</v>
      </c>
      <c r="L301" s="95"/>
      <c r="M301" s="81"/>
      <c r="N301" s="81"/>
      <c r="O301" s="81"/>
      <c r="P301" s="79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</row>
    <row r="302" spans="1:45" s="82" customFormat="1" ht="17.100000000000001" customHeight="1" x14ac:dyDescent="0.25">
      <c r="A302" s="92">
        <v>36</v>
      </c>
      <c r="B302" s="30" t="s">
        <v>477</v>
      </c>
      <c r="C302" s="31" t="s">
        <v>12</v>
      </c>
      <c r="D302" s="31" t="s">
        <v>478</v>
      </c>
      <c r="E302" s="93">
        <v>87</v>
      </c>
      <c r="F302" s="62">
        <f>E302/222.22</f>
        <v>0.39150391503915039</v>
      </c>
      <c r="G302" s="93">
        <v>74</v>
      </c>
      <c r="H302" s="62">
        <f>G302/222.22</f>
        <v>0.33300333003330035</v>
      </c>
      <c r="I302" s="63">
        <v>0.08</v>
      </c>
      <c r="J302" s="64">
        <f t="shared" si="156"/>
        <v>0.80450724507245075</v>
      </c>
      <c r="K302" s="94" t="str">
        <f>IF(J302&lt;50%,"F",IF(J302&lt;=64%,"D",IF(J302&lt;=79%,"C",IF(J302&lt;90%,"B",IF(J302&gt;=90%,"A")))))</f>
        <v>B</v>
      </c>
      <c r="L302" s="96"/>
      <c r="M302" s="81"/>
      <c r="N302" s="81"/>
      <c r="O302" s="81"/>
      <c r="P302" s="79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Q302" s="81"/>
      <c r="AR302" s="81"/>
      <c r="AS302" s="81"/>
    </row>
    <row r="303" spans="1:45" ht="15" customHeight="1" x14ac:dyDescent="0.2">
      <c r="A303" s="208" t="s">
        <v>13</v>
      </c>
      <c r="B303" s="208"/>
      <c r="C303" s="208"/>
      <c r="D303" s="208"/>
      <c r="E303" s="208"/>
      <c r="F303" s="208"/>
      <c r="G303" s="208"/>
      <c r="H303" s="208"/>
      <c r="I303" s="208"/>
      <c r="J303" s="208"/>
      <c r="K303" s="208"/>
      <c r="L303" s="208"/>
      <c r="M303" s="41"/>
      <c r="N303" s="41"/>
    </row>
    <row r="304" spans="1:45" ht="12" customHeight="1" x14ac:dyDescent="0.2">
      <c r="A304" s="209"/>
      <c r="B304" s="209"/>
      <c r="C304" s="209"/>
      <c r="D304" s="209"/>
      <c r="E304" s="209"/>
      <c r="F304" s="209"/>
      <c r="G304" s="3"/>
      <c r="H304" s="54"/>
      <c r="I304" s="44"/>
      <c r="J304" s="43"/>
      <c r="K304" s="49"/>
      <c r="M304" s="41"/>
      <c r="N304" s="41"/>
    </row>
    <row r="305" spans="1:45" ht="12" customHeight="1" x14ac:dyDescent="0.2">
      <c r="A305" s="209"/>
      <c r="B305" s="209"/>
      <c r="C305" s="209"/>
      <c r="D305" s="209"/>
      <c r="E305" s="209"/>
      <c r="F305" s="209"/>
      <c r="G305" s="3"/>
      <c r="H305" s="54"/>
      <c r="I305" s="44"/>
      <c r="J305" s="43"/>
      <c r="K305" s="49"/>
      <c r="M305" s="41"/>
      <c r="N305" s="41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</row>
    <row r="306" spans="1:45" ht="12" customHeight="1" x14ac:dyDescent="0.2">
      <c r="A306" s="209"/>
      <c r="B306" s="209"/>
      <c r="C306" s="209"/>
      <c r="D306" s="209"/>
      <c r="E306" s="209"/>
      <c r="F306" s="209"/>
      <c r="G306" s="3"/>
      <c r="H306" s="54"/>
      <c r="I306" s="44"/>
      <c r="J306" s="43"/>
      <c r="K306" s="49"/>
      <c r="M306" s="41"/>
      <c r="N306" s="41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</row>
    <row r="307" spans="1:45" ht="15.95" customHeight="1" x14ac:dyDescent="0.2">
      <c r="A307" s="48"/>
      <c r="B307" s="28"/>
      <c r="C307" s="55"/>
      <c r="D307" s="55"/>
      <c r="E307" s="3"/>
      <c r="F307" s="54"/>
      <c r="G307" s="3"/>
      <c r="H307" s="54"/>
      <c r="I307" s="44"/>
      <c r="J307" s="43"/>
      <c r="K307" s="49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</row>
    <row r="308" spans="1:45" ht="15.95" customHeight="1" x14ac:dyDescent="0.2">
      <c r="A308" s="48"/>
      <c r="B308" s="28"/>
      <c r="C308" s="55"/>
      <c r="D308" s="55"/>
      <c r="E308" s="3"/>
      <c r="F308" s="54"/>
      <c r="G308" s="3"/>
      <c r="H308" s="54"/>
      <c r="I308" s="44"/>
      <c r="J308" s="43"/>
      <c r="K308" s="49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</row>
    <row r="309" spans="1:45" ht="15.95" customHeight="1" x14ac:dyDescent="0.2">
      <c r="A309" s="48"/>
      <c r="B309" s="28"/>
      <c r="C309" s="55"/>
      <c r="D309" s="55"/>
      <c r="E309" s="3"/>
      <c r="F309" s="54"/>
      <c r="G309" s="3"/>
      <c r="H309" s="54"/>
      <c r="I309" s="44"/>
      <c r="J309" s="43"/>
      <c r="K309" s="49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</row>
    <row r="310" spans="1:45" ht="15.95" customHeight="1" x14ac:dyDescent="0.2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</row>
    <row r="311" spans="1:45" ht="15.95" customHeight="1" x14ac:dyDescent="0.2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</row>
    <row r="312" spans="1:45" ht="15.95" customHeight="1" x14ac:dyDescent="0.2">
      <c r="A312" s="211"/>
      <c r="B312" s="211"/>
      <c r="C312" s="211"/>
      <c r="D312" s="211"/>
      <c r="E312" s="211"/>
      <c r="F312" s="211"/>
      <c r="G312" s="211"/>
      <c r="H312" s="211"/>
      <c r="I312" s="211"/>
      <c r="J312" s="211"/>
      <c r="K312" s="211"/>
      <c r="L312" s="211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</row>
    <row r="313" spans="1:45" ht="15.95" customHeight="1" x14ac:dyDescent="0.2">
      <c r="A313" s="211"/>
      <c r="B313" s="211"/>
      <c r="C313" s="211"/>
      <c r="D313" s="211"/>
      <c r="E313" s="211"/>
      <c r="F313" s="211"/>
      <c r="G313" s="211"/>
      <c r="H313" s="211"/>
      <c r="I313" s="211"/>
      <c r="J313" s="211"/>
      <c r="K313" s="211"/>
      <c r="L313" s="211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</row>
    <row r="314" spans="1:45" ht="15.95" customHeight="1" x14ac:dyDescent="0.2">
      <c r="A314" s="106"/>
      <c r="B314" s="58"/>
      <c r="C314" s="58"/>
      <c r="D314" s="58"/>
      <c r="E314" s="106"/>
      <c r="F314" s="106"/>
      <c r="G314" s="106"/>
      <c r="H314" s="106"/>
      <c r="I314" s="106"/>
      <c r="J314" s="106"/>
      <c r="K314" s="106"/>
      <c r="L314" s="106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</row>
    <row r="315" spans="1:45" ht="15.95" customHeight="1" x14ac:dyDescent="0.2">
      <c r="A315" s="212"/>
      <c r="B315" s="213"/>
      <c r="C315" s="213"/>
      <c r="D315" s="214"/>
      <c r="E315" s="212"/>
      <c r="F315" s="212"/>
      <c r="G315" s="212"/>
      <c r="H315" s="212"/>
      <c r="I315" s="216"/>
      <c r="J315" s="212"/>
      <c r="K315" s="217"/>
      <c r="L315" s="218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</row>
    <row r="316" spans="1:45" ht="15.95" customHeight="1" x14ac:dyDescent="0.2">
      <c r="A316" s="212"/>
      <c r="B316" s="213"/>
      <c r="C316" s="213"/>
      <c r="D316" s="214"/>
      <c r="E316" s="219"/>
      <c r="F316" s="219"/>
      <c r="G316" s="219"/>
      <c r="H316" s="219"/>
      <c r="I316" s="216"/>
      <c r="J316" s="212"/>
      <c r="K316" s="217"/>
      <c r="L316" s="218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</row>
    <row r="317" spans="1:45" ht="15.95" customHeight="1" x14ac:dyDescent="0.2">
      <c r="A317" s="48"/>
      <c r="B317" s="29"/>
      <c r="C317" s="59"/>
      <c r="D317" s="59"/>
      <c r="E317" s="3"/>
      <c r="F317" s="54"/>
      <c r="G317" s="3"/>
      <c r="H317" s="54"/>
      <c r="I317" s="44"/>
      <c r="J317" s="43"/>
      <c r="K317" s="49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</row>
    <row r="318" spans="1:45" ht="14.1" customHeight="1" x14ac:dyDescent="0.2">
      <c r="A318" s="48"/>
      <c r="B318" s="29"/>
      <c r="C318" s="59"/>
      <c r="D318" s="59"/>
      <c r="E318" s="3"/>
      <c r="F318" s="54"/>
      <c r="G318" s="3"/>
      <c r="H318" s="54"/>
      <c r="I318" s="44"/>
      <c r="J318" s="43"/>
      <c r="K318" s="49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</row>
    <row r="319" spans="1:45" ht="14.1" customHeight="1" x14ac:dyDescent="0.2">
      <c r="A319" s="48"/>
      <c r="B319" s="29"/>
      <c r="C319" s="59"/>
      <c r="D319" s="59"/>
      <c r="E319" s="3"/>
      <c r="F319" s="54"/>
      <c r="G319" s="3"/>
      <c r="H319" s="54"/>
      <c r="I319" s="44"/>
      <c r="J319" s="43"/>
      <c r="K319" s="49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</row>
    <row r="320" spans="1:45" ht="14.1" customHeight="1" x14ac:dyDescent="0.2">
      <c r="A320" s="48"/>
      <c r="B320" s="29"/>
      <c r="C320" s="59"/>
      <c r="D320" s="59"/>
      <c r="E320" s="3"/>
      <c r="F320" s="54"/>
      <c r="G320" s="3"/>
      <c r="H320" s="54"/>
      <c r="I320" s="44"/>
      <c r="J320" s="43"/>
      <c r="K320" s="49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</row>
    <row r="321" spans="1:45" ht="14.1" customHeight="1" x14ac:dyDescent="0.2">
      <c r="A321" s="48"/>
      <c r="B321" s="29"/>
      <c r="C321" s="59"/>
      <c r="D321" s="59"/>
      <c r="E321" s="3"/>
      <c r="F321" s="54"/>
      <c r="G321" s="3"/>
      <c r="H321" s="54"/>
      <c r="I321" s="44"/>
      <c r="J321" s="43"/>
      <c r="K321" s="49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</row>
    <row r="322" spans="1:45" ht="14.1" customHeight="1" x14ac:dyDescent="0.2">
      <c r="A322" s="48"/>
      <c r="B322" s="29"/>
      <c r="C322" s="59"/>
      <c r="D322" s="59"/>
      <c r="E322" s="3"/>
      <c r="F322" s="54"/>
      <c r="G322" s="3"/>
      <c r="H322" s="54"/>
      <c r="I322" s="44"/>
      <c r="J322" s="43"/>
      <c r="K322" s="49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</row>
    <row r="323" spans="1:45" ht="14.1" customHeight="1" x14ac:dyDescent="0.2">
      <c r="A323" s="48"/>
      <c r="B323" s="29"/>
      <c r="C323" s="59"/>
      <c r="D323" s="59"/>
      <c r="E323" s="3"/>
      <c r="F323" s="54"/>
      <c r="G323" s="3"/>
      <c r="H323" s="54"/>
      <c r="I323" s="44"/>
      <c r="J323" s="43"/>
      <c r="K323" s="49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</row>
    <row r="324" spans="1:45" ht="14.1" customHeight="1" x14ac:dyDescent="0.2">
      <c r="A324" s="48"/>
      <c r="B324" s="29"/>
      <c r="C324" s="59"/>
      <c r="D324" s="59"/>
      <c r="E324" s="3"/>
      <c r="F324" s="54"/>
      <c r="G324" s="3"/>
      <c r="H324" s="54"/>
      <c r="I324" s="44"/>
      <c r="J324" s="43"/>
      <c r="K324" s="49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</row>
    <row r="325" spans="1:45" ht="14.1" customHeight="1" x14ac:dyDescent="0.2">
      <c r="A325" s="48"/>
      <c r="B325" s="29"/>
      <c r="C325" s="59"/>
      <c r="D325" s="59"/>
      <c r="E325" s="3"/>
      <c r="F325" s="54"/>
      <c r="G325" s="3"/>
      <c r="H325" s="54"/>
      <c r="I325" s="44"/>
      <c r="J325" s="43"/>
      <c r="K325" s="49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</row>
    <row r="326" spans="1:45" ht="14.1" customHeight="1" x14ac:dyDescent="0.2">
      <c r="A326" s="48"/>
      <c r="B326" s="29"/>
      <c r="C326" s="59"/>
      <c r="D326" s="59"/>
      <c r="E326" s="3"/>
      <c r="F326" s="54"/>
      <c r="G326" s="3"/>
      <c r="H326" s="54"/>
      <c r="I326" s="44"/>
      <c r="J326" s="43"/>
      <c r="K326" s="49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</row>
    <row r="327" spans="1:45" ht="14.1" customHeight="1" x14ac:dyDescent="0.2">
      <c r="A327" s="48"/>
      <c r="B327" s="29"/>
      <c r="C327" s="59"/>
      <c r="D327" s="59"/>
      <c r="E327" s="3"/>
      <c r="F327" s="54"/>
      <c r="G327" s="3"/>
      <c r="H327" s="54"/>
      <c r="I327" s="44"/>
      <c r="J327" s="43"/>
      <c r="K327" s="49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</row>
    <row r="328" spans="1:45" ht="14.1" customHeight="1" x14ac:dyDescent="0.2">
      <c r="A328" s="48"/>
      <c r="B328" s="29"/>
      <c r="C328" s="59"/>
      <c r="D328" s="59"/>
      <c r="E328" s="3"/>
      <c r="F328" s="54"/>
      <c r="G328" s="3"/>
      <c r="H328" s="54"/>
      <c r="I328" s="44"/>
      <c r="J328" s="43"/>
      <c r="K328" s="49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</row>
    <row r="329" spans="1:45" ht="14.1" customHeight="1" x14ac:dyDescent="0.2">
      <c r="A329" s="48"/>
      <c r="B329" s="29"/>
      <c r="C329" s="59"/>
      <c r="D329" s="59"/>
      <c r="E329" s="3"/>
      <c r="F329" s="54"/>
      <c r="G329" s="3"/>
      <c r="H329" s="54"/>
      <c r="I329" s="44"/>
      <c r="J329" s="43"/>
      <c r="K329" s="49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</row>
    <row r="330" spans="1:45" ht="14.1" customHeight="1" x14ac:dyDescent="0.2">
      <c r="A330" s="48"/>
      <c r="B330" s="29"/>
      <c r="C330" s="59"/>
      <c r="D330" s="59"/>
      <c r="E330" s="3"/>
      <c r="F330" s="54"/>
      <c r="G330" s="3"/>
      <c r="H330" s="54"/>
      <c r="I330" s="44"/>
      <c r="J330" s="43"/>
      <c r="K330" s="49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</row>
    <row r="331" spans="1:45" ht="14.1" customHeight="1" x14ac:dyDescent="0.2">
      <c r="A331" s="48"/>
      <c r="B331" s="29"/>
      <c r="C331" s="59"/>
      <c r="D331" s="59"/>
      <c r="E331" s="3"/>
      <c r="F331" s="54"/>
      <c r="G331" s="3"/>
      <c r="H331" s="54"/>
      <c r="I331" s="44"/>
      <c r="J331" s="43"/>
      <c r="K331" s="49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</row>
    <row r="332" spans="1:45" ht="14.1" customHeight="1" x14ac:dyDescent="0.2">
      <c r="A332" s="48"/>
      <c r="B332" s="29"/>
      <c r="C332" s="59"/>
      <c r="D332" s="59"/>
      <c r="E332" s="3"/>
      <c r="F332" s="54"/>
      <c r="G332" s="3"/>
      <c r="H332" s="54"/>
      <c r="I332" s="44"/>
      <c r="J332" s="43"/>
      <c r="K332" s="49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</row>
    <row r="333" spans="1:45" ht="14.1" customHeight="1" x14ac:dyDescent="0.2">
      <c r="A333" s="48"/>
      <c r="B333" s="29"/>
      <c r="C333" s="59"/>
      <c r="D333" s="59"/>
      <c r="E333" s="3"/>
      <c r="F333" s="54"/>
      <c r="G333" s="3"/>
      <c r="H333" s="54"/>
      <c r="I333" s="44"/>
      <c r="J333" s="43"/>
      <c r="K333" s="49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</row>
    <row r="334" spans="1:45" ht="14.1" customHeight="1" x14ac:dyDescent="0.2">
      <c r="A334" s="48"/>
      <c r="B334" s="29"/>
      <c r="C334" s="59"/>
      <c r="D334" s="59"/>
      <c r="E334" s="3"/>
      <c r="F334" s="54"/>
      <c r="G334" s="3"/>
      <c r="H334" s="54"/>
      <c r="I334" s="44"/>
      <c r="J334" s="43"/>
      <c r="K334" s="49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</row>
    <row r="335" spans="1:45" ht="14.1" customHeight="1" x14ac:dyDescent="0.2">
      <c r="A335" s="48"/>
      <c r="B335" s="29"/>
      <c r="C335" s="59"/>
      <c r="D335" s="59"/>
      <c r="E335" s="3"/>
      <c r="F335" s="54"/>
      <c r="G335" s="3"/>
      <c r="H335" s="54"/>
      <c r="I335" s="44"/>
      <c r="J335" s="43"/>
      <c r="K335" s="49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</row>
    <row r="336" spans="1:45" ht="14.1" customHeight="1" x14ac:dyDescent="0.2">
      <c r="A336" s="48"/>
      <c r="B336" s="29"/>
      <c r="C336" s="59"/>
      <c r="D336" s="59"/>
      <c r="E336" s="3"/>
      <c r="F336" s="54"/>
      <c r="G336" s="3"/>
      <c r="H336" s="54"/>
      <c r="I336" s="44"/>
      <c r="J336" s="43"/>
      <c r="K336" s="49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</row>
    <row r="337" spans="1:45" ht="14.1" customHeight="1" x14ac:dyDescent="0.2">
      <c r="A337" s="48"/>
      <c r="B337" s="29"/>
      <c r="C337" s="59"/>
      <c r="D337" s="59"/>
      <c r="E337" s="3"/>
      <c r="F337" s="54"/>
      <c r="G337" s="3"/>
      <c r="H337" s="54"/>
      <c r="I337" s="44"/>
      <c r="J337" s="43"/>
      <c r="K337" s="49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</row>
    <row r="338" spans="1:45" ht="14.1" customHeight="1" x14ac:dyDescent="0.2">
      <c r="A338" s="48"/>
      <c r="B338" s="29"/>
      <c r="C338" s="59"/>
      <c r="D338" s="59"/>
      <c r="E338" s="3"/>
      <c r="F338" s="54"/>
      <c r="G338" s="3"/>
      <c r="H338" s="54"/>
      <c r="I338" s="44"/>
      <c r="J338" s="43"/>
      <c r="K338" s="49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</row>
    <row r="339" spans="1:45" ht="14.1" customHeight="1" x14ac:dyDescent="0.2">
      <c r="A339" s="48"/>
      <c r="B339" s="29"/>
      <c r="C339" s="59"/>
      <c r="D339" s="59"/>
      <c r="E339" s="3"/>
      <c r="F339" s="54"/>
      <c r="G339" s="3"/>
      <c r="H339" s="54"/>
      <c r="I339" s="44"/>
      <c r="J339" s="43"/>
      <c r="K339" s="49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</row>
    <row r="340" spans="1:45" ht="14.1" customHeight="1" x14ac:dyDescent="0.2">
      <c r="A340" s="48"/>
      <c r="B340" s="29"/>
      <c r="C340" s="59"/>
      <c r="D340" s="59"/>
      <c r="E340" s="3"/>
      <c r="F340" s="54"/>
      <c r="G340" s="3"/>
      <c r="H340" s="54"/>
      <c r="I340" s="44"/>
      <c r="J340" s="43"/>
      <c r="K340" s="49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</row>
    <row r="341" spans="1:45" ht="14.1" customHeight="1" x14ac:dyDescent="0.2">
      <c r="A341" s="48"/>
      <c r="B341" s="29"/>
      <c r="C341" s="59"/>
      <c r="D341" s="59"/>
      <c r="E341" s="3"/>
      <c r="F341" s="54"/>
      <c r="G341" s="3"/>
      <c r="H341" s="54"/>
      <c r="I341" s="44"/>
      <c r="J341" s="43"/>
      <c r="K341" s="49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</row>
    <row r="342" spans="1:45" ht="14.1" customHeight="1" x14ac:dyDescent="0.2">
      <c r="A342" s="48"/>
      <c r="B342" s="29"/>
      <c r="C342" s="59"/>
      <c r="D342" s="59"/>
      <c r="E342" s="3"/>
      <c r="F342" s="54"/>
      <c r="G342" s="3"/>
      <c r="H342" s="54"/>
      <c r="I342" s="44"/>
      <c r="J342" s="43"/>
      <c r="K342" s="49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</row>
    <row r="343" spans="1:45" ht="14.1" customHeight="1" x14ac:dyDescent="0.2">
      <c r="A343" s="48"/>
      <c r="B343" s="29"/>
      <c r="C343" s="59"/>
      <c r="D343" s="59"/>
      <c r="E343" s="3"/>
      <c r="F343" s="54"/>
      <c r="G343" s="3"/>
      <c r="H343" s="54"/>
      <c r="I343" s="44"/>
      <c r="J343" s="43"/>
      <c r="K343" s="49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</row>
    <row r="344" spans="1:45" ht="14.1" customHeight="1" x14ac:dyDescent="0.2">
      <c r="A344" s="48"/>
      <c r="B344" s="29"/>
      <c r="C344" s="59"/>
      <c r="D344" s="59"/>
      <c r="E344" s="3"/>
      <c r="F344" s="54"/>
      <c r="G344" s="3"/>
      <c r="H344" s="54"/>
      <c r="I344" s="44"/>
      <c r="J344" s="43"/>
      <c r="K344" s="49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</row>
    <row r="345" spans="1:45" ht="14.1" customHeight="1" x14ac:dyDescent="0.2">
      <c r="A345" s="48"/>
      <c r="B345" s="29"/>
      <c r="C345" s="59"/>
      <c r="D345" s="59"/>
      <c r="E345" s="3"/>
      <c r="F345" s="54"/>
      <c r="G345" s="3"/>
      <c r="H345" s="54"/>
      <c r="I345" s="44"/>
      <c r="J345" s="43"/>
      <c r="K345" s="49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</row>
    <row r="346" spans="1:45" ht="14.1" customHeight="1" x14ac:dyDescent="0.2">
      <c r="A346" s="48"/>
      <c r="B346" s="29"/>
      <c r="C346" s="59"/>
      <c r="D346" s="59"/>
      <c r="E346" s="3"/>
      <c r="F346" s="54"/>
      <c r="G346" s="3"/>
      <c r="H346" s="54"/>
      <c r="I346" s="44"/>
      <c r="J346" s="43"/>
      <c r="K346" s="49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</row>
    <row r="347" spans="1:45" ht="14.1" customHeight="1" x14ac:dyDescent="0.2">
      <c r="A347" s="48"/>
      <c r="B347" s="29"/>
      <c r="C347" s="59"/>
      <c r="D347" s="59"/>
      <c r="E347" s="3"/>
      <c r="F347" s="54"/>
      <c r="G347" s="3"/>
      <c r="H347" s="54"/>
      <c r="I347" s="44"/>
      <c r="J347" s="43"/>
      <c r="K347" s="49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</row>
    <row r="348" spans="1:45" ht="14.1" customHeight="1" x14ac:dyDescent="0.2">
      <c r="A348" s="48"/>
      <c r="B348" s="29"/>
      <c r="C348" s="59"/>
      <c r="D348" s="59"/>
      <c r="E348" s="3"/>
      <c r="F348" s="54"/>
      <c r="G348" s="3"/>
      <c r="H348" s="54"/>
      <c r="I348" s="44"/>
      <c r="J348" s="43"/>
      <c r="K348" s="49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</row>
    <row r="349" spans="1:45" ht="14.1" customHeight="1" x14ac:dyDescent="0.2">
      <c r="A349" s="48"/>
      <c r="B349" s="29"/>
      <c r="C349" s="59"/>
      <c r="D349" s="59"/>
      <c r="E349" s="3"/>
      <c r="F349" s="54"/>
      <c r="G349" s="3"/>
      <c r="H349" s="54"/>
      <c r="I349" s="44"/>
      <c r="J349" s="43"/>
      <c r="K349" s="49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</row>
    <row r="350" spans="1:45" ht="14.1" customHeight="1" x14ac:dyDescent="0.2">
      <c r="A350" s="48"/>
      <c r="B350" s="29"/>
      <c r="C350" s="59"/>
      <c r="D350" s="59"/>
      <c r="E350" s="3"/>
      <c r="F350" s="54"/>
      <c r="G350" s="3"/>
      <c r="H350" s="54"/>
      <c r="I350" s="44"/>
      <c r="J350" s="43"/>
      <c r="K350" s="49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</row>
    <row r="351" spans="1:45" ht="14.1" customHeight="1" x14ac:dyDescent="0.2">
      <c r="A351" s="48"/>
      <c r="B351" s="29"/>
      <c r="C351" s="59"/>
      <c r="D351" s="59"/>
      <c r="E351" s="3"/>
      <c r="F351" s="54"/>
      <c r="G351" s="3"/>
      <c r="H351" s="54"/>
      <c r="I351" s="44"/>
      <c r="J351" s="43"/>
      <c r="K351" s="49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</row>
    <row r="352" spans="1:45" ht="14.1" customHeight="1" x14ac:dyDescent="0.2">
      <c r="A352" s="48"/>
      <c r="B352" s="29"/>
      <c r="C352" s="59"/>
      <c r="D352" s="59"/>
      <c r="E352" s="3"/>
      <c r="F352" s="54"/>
      <c r="G352" s="3"/>
      <c r="H352" s="54"/>
      <c r="I352" s="44"/>
      <c r="J352" s="43"/>
      <c r="K352" s="49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</row>
    <row r="353" spans="1:45" ht="14.1" customHeight="1" x14ac:dyDescent="0.2">
      <c r="A353" s="215"/>
      <c r="B353" s="215"/>
      <c r="C353" s="215"/>
      <c r="D353" s="215"/>
      <c r="E353" s="215"/>
      <c r="F353" s="215"/>
      <c r="G353" s="3"/>
      <c r="H353" s="54"/>
      <c r="I353" s="44"/>
      <c r="J353" s="43"/>
      <c r="K353" s="49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</row>
    <row r="354" spans="1:45" ht="14.1" customHeight="1" x14ac:dyDescent="0.2">
      <c r="A354" s="215"/>
      <c r="B354" s="215"/>
      <c r="C354" s="215"/>
      <c r="D354" s="215"/>
      <c r="E354" s="215"/>
      <c r="F354" s="215"/>
      <c r="G354" s="3"/>
      <c r="H354" s="54"/>
      <c r="I354" s="44"/>
      <c r="J354" s="43"/>
      <c r="K354" s="49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</row>
    <row r="355" spans="1:45" ht="14.1" customHeight="1" x14ac:dyDescent="0.2">
      <c r="A355" s="215"/>
      <c r="B355" s="215"/>
      <c r="C355" s="215"/>
      <c r="D355" s="215"/>
      <c r="E355" s="215"/>
      <c r="F355" s="215"/>
      <c r="G355" s="3"/>
      <c r="H355" s="54"/>
      <c r="I355" s="44"/>
      <c r="J355" s="43"/>
      <c r="K355" s="49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</row>
    <row r="356" spans="1:45" ht="14.1" customHeight="1" x14ac:dyDescent="0.2">
      <c r="A356" s="56"/>
      <c r="B356" s="57"/>
      <c r="C356" s="42"/>
      <c r="D356" s="42"/>
      <c r="E356" s="42"/>
      <c r="F356" s="50"/>
      <c r="G356" s="50"/>
      <c r="H356" s="42"/>
      <c r="J356" s="57"/>
      <c r="K356" s="50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</row>
  </sheetData>
  <sheetProtection formatCells="0" formatColumns="0" formatRows="0" insertColumns="0" insertRows="0" insertHyperlinks="0" deleteColumns="0" deleteRows="0" sort="0" autoFilter="0" pivotTables="0"/>
  <mergeCells count="119">
    <mergeCell ref="A355:F355"/>
    <mergeCell ref="J315:J316"/>
    <mergeCell ref="K315:K316"/>
    <mergeCell ref="A353:F353"/>
    <mergeCell ref="A304:F304"/>
    <mergeCell ref="A305:F305"/>
    <mergeCell ref="A306:F306"/>
    <mergeCell ref="A354:F354"/>
    <mergeCell ref="A310:L310"/>
    <mergeCell ref="A312:L312"/>
    <mergeCell ref="A313:L313"/>
    <mergeCell ref="L315:L316"/>
    <mergeCell ref="E316:F316"/>
    <mergeCell ref="G316:H316"/>
    <mergeCell ref="A315:A316"/>
    <mergeCell ref="B315:B316"/>
    <mergeCell ref="D315:D316"/>
    <mergeCell ref="A1:D1"/>
    <mergeCell ref="I315:I316"/>
    <mergeCell ref="A43:L43"/>
    <mergeCell ref="A46:A47"/>
    <mergeCell ref="B46:B47"/>
    <mergeCell ref="A179:L179"/>
    <mergeCell ref="A182:A183"/>
    <mergeCell ref="B182:B183"/>
    <mergeCell ref="C182:C183"/>
    <mergeCell ref="D182:D183"/>
    <mergeCell ref="E182:F182"/>
    <mergeCell ref="K46:K47"/>
    <mergeCell ref="L46:L47"/>
    <mergeCell ref="E47:F47"/>
    <mergeCell ref="A2:L2"/>
    <mergeCell ref="G5:H5"/>
    <mergeCell ref="E315:F315"/>
    <mergeCell ref="G315:H315"/>
    <mergeCell ref="C315:C316"/>
    <mergeCell ref="K182:K183"/>
    <mergeCell ref="D46:D47"/>
    <mergeCell ref="A161:L161"/>
    <mergeCell ref="J182:J183"/>
    <mergeCell ref="E183:F183"/>
    <mergeCell ref="A90:L90"/>
    <mergeCell ref="L182:L183"/>
    <mergeCell ref="E46:F46"/>
    <mergeCell ref="G46:H46"/>
    <mergeCell ref="I182:I183"/>
    <mergeCell ref="L145:L146"/>
    <mergeCell ref="E146:F146"/>
    <mergeCell ref="I145:I146"/>
    <mergeCell ref="J145:J146"/>
    <mergeCell ref="K145:K146"/>
    <mergeCell ref="A93:L93"/>
    <mergeCell ref="A96:A97"/>
    <mergeCell ref="B96:B97"/>
    <mergeCell ref="C96:C97"/>
    <mergeCell ref="D96:D97"/>
    <mergeCell ref="E96:F96"/>
    <mergeCell ref="G96:H96"/>
    <mergeCell ref="I96:I97"/>
    <mergeCell ref="J96:J97"/>
    <mergeCell ref="K96:K97"/>
    <mergeCell ref="L96:L97"/>
    <mergeCell ref="E97:F97"/>
    <mergeCell ref="G97:H97"/>
    <mergeCell ref="G146:H146"/>
    <mergeCell ref="A31:L31"/>
    <mergeCell ref="G6:H6"/>
    <mergeCell ref="J46:J47"/>
    <mergeCell ref="G47:H47"/>
    <mergeCell ref="C46:C47"/>
    <mergeCell ref="I46:I47"/>
    <mergeCell ref="I5:I6"/>
    <mergeCell ref="J5:J6"/>
    <mergeCell ref="A5:A6"/>
    <mergeCell ref="B5:B6"/>
    <mergeCell ref="C5:C6"/>
    <mergeCell ref="D5:D6"/>
    <mergeCell ref="E5:F5"/>
    <mergeCell ref="E6:F6"/>
    <mergeCell ref="K5:K6"/>
    <mergeCell ref="L5:L6"/>
    <mergeCell ref="A142:L142"/>
    <mergeCell ref="A145:A146"/>
    <mergeCell ref="G182:H182"/>
    <mergeCell ref="A220:L220"/>
    <mergeCell ref="A223:A224"/>
    <mergeCell ref="B223:B224"/>
    <mergeCell ref="C223:C224"/>
    <mergeCell ref="B145:B146"/>
    <mergeCell ref="C145:C146"/>
    <mergeCell ref="D145:D146"/>
    <mergeCell ref="D223:D224"/>
    <mergeCell ref="I223:I224"/>
    <mergeCell ref="J223:J224"/>
    <mergeCell ref="K223:K224"/>
    <mergeCell ref="L223:L224"/>
    <mergeCell ref="E223:F223"/>
    <mergeCell ref="G223:H223"/>
    <mergeCell ref="A212:L212"/>
    <mergeCell ref="A251:L251"/>
    <mergeCell ref="E224:F224"/>
    <mergeCell ref="G224:H224"/>
    <mergeCell ref="E266:F266"/>
    <mergeCell ref="G266:H266"/>
    <mergeCell ref="E145:F145"/>
    <mergeCell ref="G145:H145"/>
    <mergeCell ref="G183:H183"/>
    <mergeCell ref="A303:L303"/>
    <mergeCell ref="A262:L262"/>
    <mergeCell ref="A265:A266"/>
    <mergeCell ref="B265:B266"/>
    <mergeCell ref="C265:C266"/>
    <mergeCell ref="D265:D266"/>
    <mergeCell ref="E265:F265"/>
    <mergeCell ref="G265:H265"/>
    <mergeCell ref="I265:I266"/>
    <mergeCell ref="J265:J266"/>
    <mergeCell ref="K265:K266"/>
    <mergeCell ref="L265:L266"/>
  </mergeCells>
  <phoneticPr fontId="0" type="noConversion"/>
  <conditionalFormatting sqref="L317:L355 L315 L304:L309 L143:L144 L49:L51 L44:L45 L161:L178 L205 L57 L53 L180:L181 L192:L193 L55 L184:L185">
    <cfRule type="cellIs" dxfId="2888" priority="10423" stopIfTrue="1" operator="lessThan">
      <formula>#REF!/#REF!*60%</formula>
    </cfRule>
    <cfRule type="cellIs" dxfId="2887" priority="10424" stopIfTrue="1" operator="between">
      <formula>#REF!/#REF!*60%</formula>
      <formula>#REF!/#REF!*89%</formula>
    </cfRule>
    <cfRule type="cellIs" dxfId="2886" priority="10425" stopIfTrue="1" operator="greaterThanOrEqual">
      <formula>#REF!/#REF!*90%</formula>
    </cfRule>
  </conditionalFormatting>
  <conditionalFormatting sqref="E317:E352 E307:E309 G317:G355 G304:G309 G44:G45 E1 G3:G6 E3:E6 E31:E42 G31:G42 G237:G238 E237:E238 G48:G53 E44:E53 G226:G228 E226:E228 E180:E182 G180:G182 E190:E194 G190:G194 E55:E64 G55:G64 E143:E151 G143:G151 E268 E283 G268 G283 E154:E155 G154:G155 G243:G244 E243:E244 G157 E157 G161:G178 E161:E178 E184:E186 G184:G186 G75 E75 G205:G206 E205:E206 E213:E219 G213:G219">
    <cfRule type="cellIs" dxfId="2885" priority="10426" stopIfTrue="1" operator="lessThan">
      <formula>$E$1/$E$1*50</formula>
    </cfRule>
    <cfRule type="cellIs" dxfId="2884" priority="10427" stopIfTrue="1" operator="between">
      <formula>$E$1/$E$1*50</formula>
      <formula>$E$1/$E$1*89</formula>
    </cfRule>
    <cfRule type="cellIs" dxfId="2883" priority="10428" stopIfTrue="1" operator="greaterThanOrEqual">
      <formula>$E$1/$E$1*90</formula>
    </cfRule>
  </conditionalFormatting>
  <conditionalFormatting sqref="F317:F352 F307:F309 H317:H355 H304:H309 F44:F45 H44:H45 F3:F6 H3:H6 F205 H205 H161:H178 H31:H42 F31:F42 H237:H238 F237:F238 H48:H53 F48:F53 F226:F228 H226:H228 H180:H182 F191:F193 H191:H193 F55:F64 H55:H64 F268 F283 H268 H283 H243:H244 F243:F244 F285 F147:F151 H143:H151 F184:F186 H184:H186 H75 F75 H213:H219 H153:H158 F153:F158">
    <cfRule type="cellIs" dxfId="2882" priority="10429" stopIfTrue="1" operator="lessThan">
      <formula>$F$1/$F$1*22.5%</formula>
    </cfRule>
    <cfRule type="cellIs" dxfId="2881" priority="10430" stopIfTrue="1" operator="between">
      <formula>$F$1/$F$1*22.5%</formula>
      <formula>$F$1/$F$1*40.5%</formula>
    </cfRule>
    <cfRule type="cellIs" dxfId="2880" priority="10431" stopIfTrue="1" operator="greaterThanOrEqual">
      <formula>$F$1/$F$1*40.5%</formula>
    </cfRule>
  </conditionalFormatting>
  <conditionalFormatting sqref="I317:I355 I304:I309 I44:I45 I3:I6 I31:I42 I237:I238 I48:I53 I226:I228 I190:I194 I55:I64 I143:I151 I268 I283 I154:I155 I243:I244 I157 I161:I178 I180:I186 I75 I205:I206 I213:I219">
    <cfRule type="cellIs" dxfId="2879" priority="10432" stopIfTrue="1" operator="lessThan">
      <formula>$F$1/$F$1*1%</formula>
    </cfRule>
    <cfRule type="cellIs" dxfId="2878" priority="10433" stopIfTrue="1" operator="between">
      <formula>$F$1/$F$1*1%</formula>
      <formula>$F$1/$F$1*9%</formula>
    </cfRule>
    <cfRule type="cellIs" dxfId="2877" priority="10434" stopIfTrue="1" operator="greaterThanOrEqual">
      <formula>$F$1/$F$1*10%</formula>
    </cfRule>
  </conditionalFormatting>
  <conditionalFormatting sqref="J317:J355 J304:J309 J44:J45 J3:J6 J31:J42 J213:J219 J143:J178 J180:J211">
    <cfRule type="cellIs" dxfId="2876" priority="10435" stopIfTrue="1" operator="lessThan">
      <formula>$F$1/$F$1*50%</formula>
    </cfRule>
    <cfRule type="cellIs" dxfId="2875" priority="10436" stopIfTrue="1" operator="between">
      <formula>$F$1/$F$1*50%</formula>
      <formula>$F$1/$F$1*89%</formula>
    </cfRule>
    <cfRule type="cellIs" dxfId="2874" priority="10437" stopIfTrue="1" operator="greaterThanOrEqual">
      <formula>$F$1/$F$1*13.5%</formula>
    </cfRule>
  </conditionalFormatting>
  <conditionalFormatting sqref="L1:N1 L3:N4 M186:N186 L205:N205 M2:N2 L31:N42 M237:N238 M252:N261 L44:N45 M226:N228 L180:N181 L191:N193 L55:N64 L143:N144 M283:N283 M268:N268 L147:N151 M145:N146 M182:N183 L154:N155 M243:N243 L157:N157 L161:N178 L184:N185 L48:N53 M46:N47 M5:N6 L75:N75 L213:N219 M303:N306">
    <cfRule type="cellIs" dxfId="2873" priority="10438" stopIfTrue="1" operator="lessThan">
      <formula>$L$1/$L$1*60%</formula>
    </cfRule>
    <cfRule type="cellIs" dxfId="2872" priority="10439" stopIfTrue="1" operator="between">
      <formula>$L$1/$L$1*60%</formula>
      <formula>$L$1/$L$1*89%</formula>
    </cfRule>
    <cfRule type="cellIs" dxfId="2871" priority="10440" stopIfTrue="1" operator="greaterThanOrEqual">
      <formula>$L$1/$L$1*90%</formula>
    </cfRule>
  </conditionalFormatting>
  <conditionalFormatting sqref="K1 K3:K4 K205 K161:K178 K31:K42 K44:K53 K180:K181 K191:K193 K55:K64 K143:K144 K147:K151 K157:K158 K184:K185 K75 K213:K219 K153:K155">
    <cfRule type="cellIs" dxfId="2870" priority="10441" stopIfTrue="1" operator="lessThan">
      <formula>#REF!/#REF!*50%</formula>
    </cfRule>
    <cfRule type="cellIs" dxfId="2869" priority="10442" stopIfTrue="1" operator="between">
      <formula>#REF!/#REF!*50%</formula>
      <formula>#REF!/#REF!*89.9%</formula>
    </cfRule>
    <cfRule type="cellIs" dxfId="2868" priority="10443" stopIfTrue="1" operator="greaterThanOrEqual">
      <formula>#REF!/#REF!*13.5%</formula>
    </cfRule>
  </conditionalFormatting>
  <conditionalFormatting sqref="J1 H1 H3:H6 J3:J6 H205 H161:H178 J31:J42 H31:H42 H237:H238 J44:J47 H44:H46 H143:H146 H226:H228 H180:H182 H191:H193 H55:H64 H268 H283 H48:H53 H243:H244 H184:H186 H75 H213:H219 J213:J219 J143:J178 J180:J211">
    <cfRule type="cellIs" dxfId="2867" priority="10444" stopIfTrue="1" operator="lessThan">
      <formula>#REF!/#REF!*1%</formula>
    </cfRule>
    <cfRule type="cellIs" dxfId="2866" priority="10445" stopIfTrue="1" operator="between">
      <formula>#REF!/#REF!*1%</formula>
      <formula>#REF!/#REF!*4%</formula>
    </cfRule>
    <cfRule type="cellIs" dxfId="2865" priority="10446" stopIfTrue="1" operator="greaterThanOrEqual">
      <formula>#REF!/#REF!*5%</formula>
    </cfRule>
  </conditionalFormatting>
  <conditionalFormatting sqref="I1 F1:G1 I3:I6 F3:G6 F161:G178 G194 G190:G191 F31:G42 I31:I42 F44:G46 I44:I53 F143:G146 F180:G182 F191:G193 I190:I194 I55:I64 F55:G64 I143:I151 F48:G53 F47 G154:G155 I154:I155 F147:H151 I157 G157 I161:I178 I180:I185 F184:G185 F75:G75 I75 I205:I206 F205:G205 F213:G219 I213:I219 H153:H158 F153:F158">
    <cfRule type="cellIs" dxfId="2864" priority="10447" stopIfTrue="1" operator="lessThan">
      <formula>#REF!/#REF!*11.2%</formula>
    </cfRule>
    <cfRule type="cellIs" dxfId="2863" priority="10448" stopIfTrue="1" operator="between">
      <formula>#REF!/#REF!*11.25%</formula>
      <formula>#REF!/#REF!*20.03%</formula>
    </cfRule>
    <cfRule type="cellIs" dxfId="2862" priority="10449" stopIfTrue="1" operator="greaterThanOrEqual">
      <formula>#REF!/#REF!*13.5%</formula>
    </cfRule>
  </conditionalFormatting>
  <conditionalFormatting sqref="O205 O1:O6 O31:O42 O44:O53 O191:O193 O55:O64 O143:O151 O154:O155 O157 O161:O178 O180:O185 O75 O213:O219">
    <cfRule type="expression" dxfId="2861" priority="10450" stopIfTrue="1">
      <formula>F</formula>
    </cfRule>
    <cfRule type="expression" dxfId="2860" priority="10451" stopIfTrue="1">
      <formula>A</formula>
    </cfRule>
  </conditionalFormatting>
  <conditionalFormatting sqref="G48:G51 I48:I51 I57:I58 I53 G53 G55:G59 I55">
    <cfRule type="cellIs" dxfId="2859" priority="10303" stopIfTrue="1" operator="lessThan">
      <formula>#REF!/#REF!*11.2%</formula>
    </cfRule>
    <cfRule type="cellIs" dxfId="2858" priority="10304" stopIfTrue="1" operator="between">
      <formula>#REF!/#REF!*11.25%</formula>
      <formula>#REF!/#REF!*20.03%</formula>
    </cfRule>
    <cfRule type="cellIs" dxfId="2857" priority="10305" stopIfTrue="1" operator="greaterThanOrEqual">
      <formula>#REF!/#REF!*13.5%</formula>
    </cfRule>
  </conditionalFormatting>
  <conditionalFormatting sqref="L48 L191 L52 L3:L4 L186 L31:L42 L226:L228 L268 L283 L243 L213:L219">
    <cfRule type="cellIs" dxfId="2856" priority="10171" stopIfTrue="1" operator="lessThan">
      <formula>#REF!/#REF!*60%</formula>
    </cfRule>
    <cfRule type="cellIs" dxfId="2855" priority="10172" stopIfTrue="1" operator="between">
      <formula>#REF!/#REF!*60%</formula>
      <formula>#REF!/#REF!*89%</formula>
    </cfRule>
    <cfRule type="cellIs" dxfId="2854" priority="10173" stopIfTrue="1" operator="greaterThanOrEqual">
      <formula>#REF!/#REF!*90%</formula>
    </cfRule>
  </conditionalFormatting>
  <conditionalFormatting sqref="L58">
    <cfRule type="cellIs" dxfId="2853" priority="9322" stopIfTrue="1" operator="lessThan">
      <formula>#REF!/#REF!*60%</formula>
    </cfRule>
    <cfRule type="cellIs" dxfId="2852" priority="9323" stopIfTrue="1" operator="between">
      <formula>#REF!/#REF!*60%</formula>
      <formula>#REF!/#REF!*89%</formula>
    </cfRule>
    <cfRule type="cellIs" dxfId="2851" priority="9324" stopIfTrue="1" operator="greaterThanOrEqual">
      <formula>#REF!/#REF!*90%</formula>
    </cfRule>
  </conditionalFormatting>
  <conditionalFormatting sqref="E194 G194">
    <cfRule type="cellIs" dxfId="2850" priority="8529" stopIfTrue="1" operator="lessThan">
      <formula>$E$1/$E$1*50</formula>
    </cfRule>
    <cfRule type="cellIs" dxfId="2849" priority="8530" stopIfTrue="1" operator="between">
      <formula>$E$1/$E$1*50</formula>
      <formula>$E$1/$E$1*89</formula>
    </cfRule>
    <cfRule type="cellIs" dxfId="2848" priority="8531" stopIfTrue="1" operator="greaterThanOrEqual">
      <formula>$E$1/$E$1*90</formula>
    </cfRule>
  </conditionalFormatting>
  <conditionalFormatting sqref="F194 H194">
    <cfRule type="cellIs" dxfId="2847" priority="8532" stopIfTrue="1" operator="lessThan">
      <formula>$F$1/$F$1*22.5%</formula>
    </cfRule>
    <cfRule type="cellIs" dxfId="2846" priority="8533" stopIfTrue="1" operator="between">
      <formula>$F$1/$F$1*22.5%</formula>
      <formula>$F$1/$F$1*40.5%</formula>
    </cfRule>
    <cfRule type="cellIs" dxfId="2845" priority="8534" stopIfTrue="1" operator="greaterThanOrEqual">
      <formula>$F$1/$F$1*40.5%</formula>
    </cfRule>
  </conditionalFormatting>
  <conditionalFormatting sqref="L194:N194">
    <cfRule type="cellIs" dxfId="2844" priority="8541" stopIfTrue="1" operator="lessThan">
      <formula>$L$1/$L$1*60%</formula>
    </cfRule>
    <cfRule type="cellIs" dxfId="2843" priority="8542" stopIfTrue="1" operator="between">
      <formula>$L$1/$L$1*60%</formula>
      <formula>$L$1/$L$1*89%</formula>
    </cfRule>
    <cfRule type="cellIs" dxfId="2842" priority="8543" stopIfTrue="1" operator="greaterThanOrEqual">
      <formula>$L$1/$L$1*90%</formula>
    </cfRule>
  </conditionalFormatting>
  <conditionalFormatting sqref="K194">
    <cfRule type="cellIs" dxfId="2841" priority="8544" stopIfTrue="1" operator="lessThan">
      <formula>#REF!/#REF!*50%</formula>
    </cfRule>
    <cfRule type="cellIs" dxfId="2840" priority="8545" stopIfTrue="1" operator="between">
      <formula>#REF!/#REF!*50%</formula>
      <formula>#REF!/#REF!*89.9%</formula>
    </cfRule>
    <cfRule type="cellIs" dxfId="2839" priority="8546" stopIfTrue="1" operator="greaterThanOrEqual">
      <formula>#REF!/#REF!*13.5%</formula>
    </cfRule>
  </conditionalFormatting>
  <conditionalFormatting sqref="H194">
    <cfRule type="cellIs" dxfId="2838" priority="8547" stopIfTrue="1" operator="lessThan">
      <formula>#REF!/#REF!*1%</formula>
    </cfRule>
    <cfRule type="cellIs" dxfId="2837" priority="8548" stopIfTrue="1" operator="between">
      <formula>#REF!/#REF!*1%</formula>
      <formula>#REF!/#REF!*4%</formula>
    </cfRule>
    <cfRule type="cellIs" dxfId="2836" priority="8549" stopIfTrue="1" operator="greaterThanOrEqual">
      <formula>#REF!/#REF!*5%</formula>
    </cfRule>
  </conditionalFormatting>
  <conditionalFormatting sqref="F194:G194">
    <cfRule type="cellIs" dxfId="2835" priority="8550" stopIfTrue="1" operator="lessThan">
      <formula>#REF!/#REF!*11.2%</formula>
    </cfRule>
    <cfRule type="cellIs" dxfId="2834" priority="8551" stopIfTrue="1" operator="between">
      <formula>#REF!/#REF!*11.25%</formula>
      <formula>#REF!/#REF!*20.03%</formula>
    </cfRule>
    <cfRule type="cellIs" dxfId="2833" priority="8552" stopIfTrue="1" operator="greaterThanOrEqual">
      <formula>#REF!/#REF!*13.5%</formula>
    </cfRule>
  </conditionalFormatting>
  <conditionalFormatting sqref="O194">
    <cfRule type="expression" dxfId="2832" priority="8553" stopIfTrue="1">
      <formula>F</formula>
    </cfRule>
    <cfRule type="expression" dxfId="2831" priority="8554" stopIfTrue="1">
      <formula>A</formula>
    </cfRule>
  </conditionalFormatting>
  <conditionalFormatting sqref="L194 L237:L238 L147:L151 L154:L155 L157">
    <cfRule type="cellIs" dxfId="2830" priority="8526" stopIfTrue="1" operator="lessThan">
      <formula>#REF!/#REF!*60%</formula>
    </cfRule>
    <cfRule type="cellIs" dxfId="2829" priority="8527" stopIfTrue="1" operator="between">
      <formula>#REF!/#REF!*60%</formula>
      <formula>#REF!/#REF!*89%</formula>
    </cfRule>
    <cfRule type="cellIs" dxfId="2828" priority="8528" stopIfTrue="1" operator="greaterThanOrEqual">
      <formula>#REF!/#REF!*90%</formula>
    </cfRule>
  </conditionalFormatting>
  <conditionalFormatting sqref="E205">
    <cfRule type="cellIs" dxfId="2827" priority="8465" stopIfTrue="1" operator="lessThan">
      <formula>$E$1/$E$1*50</formula>
    </cfRule>
    <cfRule type="cellIs" dxfId="2826" priority="8466" stopIfTrue="1" operator="between">
      <formula>$E$1/$E$1*50</formula>
      <formula>$E$1/$E$1*89</formula>
    </cfRule>
    <cfRule type="cellIs" dxfId="2825" priority="8467" stopIfTrue="1" operator="greaterThanOrEqual">
      <formula>$E$1/$E$1*90</formula>
    </cfRule>
  </conditionalFormatting>
  <conditionalFormatting sqref="L61">
    <cfRule type="cellIs" dxfId="2824" priority="7817" stopIfTrue="1" operator="lessThan">
      <formula>#REF!/#REF!*60%</formula>
    </cfRule>
    <cfRule type="cellIs" dxfId="2823" priority="7818" stopIfTrue="1" operator="between">
      <formula>#REF!/#REF!*60%</formula>
      <formula>#REF!/#REF!*89%</formula>
    </cfRule>
    <cfRule type="cellIs" dxfId="2822" priority="7819" stopIfTrue="1" operator="greaterThanOrEqual">
      <formula>#REF!/#REF!*90%</formula>
    </cfRule>
  </conditionalFormatting>
  <conditionalFormatting sqref="L59:L60">
    <cfRule type="cellIs" dxfId="2821" priority="7811" stopIfTrue="1" operator="lessThan">
      <formula>#REF!/#REF!*60%</formula>
    </cfRule>
    <cfRule type="cellIs" dxfId="2820" priority="7812" stopIfTrue="1" operator="between">
      <formula>#REF!/#REF!*60%</formula>
      <formula>#REF!/#REF!*89%</formula>
    </cfRule>
    <cfRule type="cellIs" dxfId="2819" priority="7813" stopIfTrue="1" operator="greaterThanOrEqual">
      <formula>#REF!/#REF!*90%</formula>
    </cfRule>
  </conditionalFormatting>
  <conditionalFormatting sqref="L62:L64">
    <cfRule type="cellIs" dxfId="2818" priority="7782" stopIfTrue="1" operator="lessThan">
      <formula>#REF!/#REF!*60%</formula>
    </cfRule>
    <cfRule type="cellIs" dxfId="2817" priority="7783" stopIfTrue="1" operator="between">
      <formula>#REF!/#REF!*60%</formula>
      <formula>#REF!/#REF!*89%</formula>
    </cfRule>
    <cfRule type="cellIs" dxfId="2816" priority="7784" stopIfTrue="1" operator="greaterThanOrEqual">
      <formula>#REF!/#REF!*90%</formula>
    </cfRule>
  </conditionalFormatting>
  <conditionalFormatting sqref="L75">
    <cfRule type="cellIs" dxfId="2815" priority="7776" stopIfTrue="1" operator="lessThan">
      <formula>#REF!/#REF!*60%</formula>
    </cfRule>
    <cfRule type="cellIs" dxfId="2814" priority="7777" stopIfTrue="1" operator="between">
      <formula>#REF!/#REF!*60%</formula>
      <formula>#REF!/#REF!*89%</formula>
    </cfRule>
    <cfRule type="cellIs" dxfId="2813" priority="7778" stopIfTrue="1" operator="greaterThanOrEqual">
      <formula>#REF!/#REF!*90%</formula>
    </cfRule>
  </conditionalFormatting>
  <conditionalFormatting sqref="G63">
    <cfRule type="cellIs" dxfId="2812" priority="7773" stopIfTrue="1" operator="lessThan">
      <formula>#REF!/#REF!*11.2%</formula>
    </cfRule>
    <cfRule type="cellIs" dxfId="2811" priority="7774" stopIfTrue="1" operator="between">
      <formula>#REF!/#REF!*11.25%</formula>
      <formula>#REF!/#REF!*20.03%</formula>
    </cfRule>
    <cfRule type="cellIs" dxfId="2810" priority="7775" stopIfTrue="1" operator="greaterThanOrEqual">
      <formula>#REF!/#REF!*13.5%</formula>
    </cfRule>
  </conditionalFormatting>
  <conditionalFormatting sqref="E235:E236 G235:G236">
    <cfRule type="cellIs" dxfId="2809" priority="6906" stopIfTrue="1" operator="lessThan">
      <formula>$E$1/$E$1*50</formula>
    </cfRule>
    <cfRule type="cellIs" dxfId="2808" priority="6907" stopIfTrue="1" operator="between">
      <formula>$E$1/$E$1*50</formula>
      <formula>$E$1/$E$1*89</formula>
    </cfRule>
    <cfRule type="cellIs" dxfId="2807" priority="6908" stopIfTrue="1" operator="greaterThanOrEqual">
      <formula>$E$1/$E$1*90</formula>
    </cfRule>
  </conditionalFormatting>
  <conditionalFormatting sqref="H231:H236 F231:F236">
    <cfRule type="cellIs" dxfId="2806" priority="6909" stopIfTrue="1" operator="lessThan">
      <formula>$F$1/$F$1*22.5%</formula>
    </cfRule>
    <cfRule type="cellIs" dxfId="2805" priority="6910" stopIfTrue="1" operator="between">
      <formula>$F$1/$F$1*22.5%</formula>
      <formula>$F$1/$F$1*40.5%</formula>
    </cfRule>
    <cfRule type="cellIs" dxfId="2804" priority="6911" stopIfTrue="1" operator="greaterThanOrEqual">
      <formula>$F$1/$F$1*40.5%</formula>
    </cfRule>
  </conditionalFormatting>
  <conditionalFormatting sqref="I235:I236">
    <cfRule type="cellIs" dxfId="2803" priority="6912" stopIfTrue="1" operator="lessThan">
      <formula>$F$1/$F$1*1%</formula>
    </cfRule>
    <cfRule type="cellIs" dxfId="2802" priority="6913" stopIfTrue="1" operator="between">
      <formula>$F$1/$F$1*1%</formula>
      <formula>$F$1/$F$1*9%</formula>
    </cfRule>
    <cfRule type="cellIs" dxfId="2801" priority="6914" stopIfTrue="1" operator="greaterThanOrEqual">
      <formula>$F$1/$F$1*10%</formula>
    </cfRule>
  </conditionalFormatting>
  <conditionalFormatting sqref="M235:N236">
    <cfRule type="cellIs" dxfId="2800" priority="6918" stopIfTrue="1" operator="lessThan">
      <formula>$L$1/$L$1*60%</formula>
    </cfRule>
    <cfRule type="cellIs" dxfId="2799" priority="6919" stopIfTrue="1" operator="between">
      <formula>$L$1/$L$1*60%</formula>
      <formula>$L$1/$L$1*89%</formula>
    </cfRule>
    <cfRule type="cellIs" dxfId="2798" priority="6920" stopIfTrue="1" operator="greaterThanOrEqual">
      <formula>$L$1/$L$1*90%</formula>
    </cfRule>
  </conditionalFormatting>
  <conditionalFormatting sqref="H231:H236">
    <cfRule type="cellIs" dxfId="2797" priority="6924" stopIfTrue="1" operator="lessThan">
      <formula>#REF!/#REF!*1%</formula>
    </cfRule>
    <cfRule type="cellIs" dxfId="2796" priority="6925" stopIfTrue="1" operator="between">
      <formula>#REF!/#REF!*1%</formula>
      <formula>#REF!/#REF!*4%</formula>
    </cfRule>
    <cfRule type="cellIs" dxfId="2795" priority="6926" stopIfTrue="1" operator="greaterThanOrEqual">
      <formula>#REF!/#REF!*5%</formula>
    </cfRule>
  </conditionalFormatting>
  <conditionalFormatting sqref="L236">
    <cfRule type="cellIs" dxfId="2794" priority="6903" stopIfTrue="1" operator="lessThan">
      <formula>#REF!/#REF!*60%</formula>
    </cfRule>
    <cfRule type="cellIs" dxfId="2793" priority="6904" stopIfTrue="1" operator="between">
      <formula>#REF!/#REF!*60%</formula>
      <formula>#REF!/#REF!*89%</formula>
    </cfRule>
    <cfRule type="cellIs" dxfId="2792" priority="6905" stopIfTrue="1" operator="greaterThanOrEqual">
      <formula>#REF!/#REF!*90%</formula>
    </cfRule>
  </conditionalFormatting>
  <conditionalFormatting sqref="L235">
    <cfRule type="cellIs" dxfId="2791" priority="6900" stopIfTrue="1" operator="lessThan">
      <formula>#REF!/#REF!*60%</formula>
    </cfRule>
    <cfRule type="cellIs" dxfId="2790" priority="6901" stopIfTrue="1" operator="between">
      <formula>#REF!/#REF!*60%</formula>
      <formula>#REF!/#REF!*89%</formula>
    </cfRule>
    <cfRule type="cellIs" dxfId="2789" priority="6902" stopIfTrue="1" operator="greaterThanOrEqual">
      <formula>#REF!/#REF!*90%</formula>
    </cfRule>
  </conditionalFormatting>
  <conditionalFormatting sqref="L231:L234">
    <cfRule type="cellIs" dxfId="2788" priority="6883" stopIfTrue="1" operator="lessThan">
      <formula>#REF!/#REF!*60%</formula>
    </cfRule>
    <cfRule type="cellIs" dxfId="2787" priority="6884" stopIfTrue="1" operator="between">
      <formula>#REF!/#REF!*60%</formula>
      <formula>#REF!/#REF!*89%</formula>
    </cfRule>
    <cfRule type="cellIs" dxfId="2786" priority="6885" stopIfTrue="1" operator="greaterThanOrEqual">
      <formula>#REF!/#REF!*90%</formula>
    </cfRule>
  </conditionalFormatting>
  <conditionalFormatting sqref="E231:E234 G231:G234">
    <cfRule type="cellIs" dxfId="2785" priority="6886" stopIfTrue="1" operator="lessThan">
      <formula>$E$1/$E$1*50</formula>
    </cfRule>
    <cfRule type="cellIs" dxfId="2784" priority="6887" stopIfTrue="1" operator="between">
      <formula>$E$1/$E$1*50</formula>
      <formula>$E$1/$E$1*89</formula>
    </cfRule>
    <cfRule type="cellIs" dxfId="2783" priority="6888" stopIfTrue="1" operator="greaterThanOrEqual">
      <formula>$E$1/$E$1*90</formula>
    </cfRule>
  </conditionalFormatting>
  <conditionalFormatting sqref="I231:I234">
    <cfRule type="cellIs" dxfId="2782" priority="6889" stopIfTrue="1" operator="lessThan">
      <formula>$F$1/$F$1*1%</formula>
    </cfRule>
    <cfRule type="cellIs" dxfId="2781" priority="6890" stopIfTrue="1" operator="between">
      <formula>$F$1/$F$1*1%</formula>
      <formula>$F$1/$F$1*9%</formula>
    </cfRule>
    <cfRule type="cellIs" dxfId="2780" priority="6891" stopIfTrue="1" operator="greaterThanOrEqual">
      <formula>$F$1/$F$1*10%</formula>
    </cfRule>
  </conditionalFormatting>
  <conditionalFormatting sqref="M221:N224 M231:N234">
    <cfRule type="cellIs" dxfId="2779" priority="6892" stopIfTrue="1" operator="lessThan">
      <formula>$L$1/$L$1*60%</formula>
    </cfRule>
    <cfRule type="cellIs" dxfId="2778" priority="6893" stopIfTrue="1" operator="between">
      <formula>$L$1/$L$1*60%</formula>
      <formula>$L$1/$L$1*89%</formula>
    </cfRule>
    <cfRule type="cellIs" dxfId="2777" priority="6894" stopIfTrue="1" operator="greaterThanOrEqual">
      <formula>$L$1/$L$1*90%</formula>
    </cfRule>
  </conditionalFormatting>
  <conditionalFormatting sqref="L56">
    <cfRule type="cellIs" dxfId="2776" priority="6630" stopIfTrue="1" operator="lessThan">
      <formula>#REF!/#REF!*60%</formula>
    </cfRule>
    <cfRule type="cellIs" dxfId="2775" priority="6631" stopIfTrue="1" operator="between">
      <formula>#REF!/#REF!*60%</formula>
      <formula>#REF!/#REF!*89%</formula>
    </cfRule>
    <cfRule type="cellIs" dxfId="2774" priority="6632" stopIfTrue="1" operator="greaterThanOrEqual">
      <formula>#REF!/#REF!*90%</formula>
    </cfRule>
  </conditionalFormatting>
  <conditionalFormatting sqref="I56">
    <cfRule type="cellIs" dxfId="2773" priority="6627" stopIfTrue="1" operator="lessThan">
      <formula>#REF!/#REF!*11.2%</formula>
    </cfRule>
    <cfRule type="cellIs" dxfId="2772" priority="6628" stopIfTrue="1" operator="between">
      <formula>#REF!/#REF!*11.25%</formula>
      <formula>#REF!/#REF!*20.03%</formula>
    </cfRule>
    <cfRule type="cellIs" dxfId="2771" priority="6629" stopIfTrue="1" operator="greaterThanOrEqual">
      <formula>#REF!/#REF!*13.5%</formula>
    </cfRule>
  </conditionalFormatting>
  <conditionalFormatting sqref="E190 G190">
    <cfRule type="cellIs" dxfId="2770" priority="6543" stopIfTrue="1" operator="lessThan">
      <formula>$E$1/$E$1*50</formula>
    </cfRule>
    <cfRule type="cellIs" dxfId="2769" priority="6544" stopIfTrue="1" operator="between">
      <formula>$E$1/$E$1*50</formula>
      <formula>$E$1/$E$1*89</formula>
    </cfRule>
    <cfRule type="cellIs" dxfId="2768" priority="6545" stopIfTrue="1" operator="greaterThanOrEqual">
      <formula>$E$1/$E$1*90</formula>
    </cfRule>
  </conditionalFormatting>
  <conditionalFormatting sqref="H190 F190">
    <cfRule type="cellIs" dxfId="2767" priority="6546" stopIfTrue="1" operator="lessThan">
      <formula>$F$1/$F$1*22.5%</formula>
    </cfRule>
    <cfRule type="cellIs" dxfId="2766" priority="6547" stopIfTrue="1" operator="between">
      <formula>$F$1/$F$1*22.5%</formula>
      <formula>$F$1/$F$1*40.5%</formula>
    </cfRule>
    <cfRule type="cellIs" dxfId="2765" priority="6548" stopIfTrue="1" operator="greaterThanOrEqual">
      <formula>$F$1/$F$1*40.5%</formula>
    </cfRule>
  </conditionalFormatting>
  <conditionalFormatting sqref="L190:N190">
    <cfRule type="cellIs" dxfId="2764" priority="6552" stopIfTrue="1" operator="lessThan">
      <formula>$L$1/$L$1*60%</formula>
    </cfRule>
    <cfRule type="cellIs" dxfId="2763" priority="6553" stopIfTrue="1" operator="between">
      <formula>$L$1/$L$1*60%</formula>
      <formula>$L$1/$L$1*89%</formula>
    </cfRule>
    <cfRule type="cellIs" dxfId="2762" priority="6554" stopIfTrue="1" operator="greaterThanOrEqual">
      <formula>$L$1/$L$1*90%</formula>
    </cfRule>
  </conditionalFormatting>
  <conditionalFormatting sqref="K190">
    <cfRule type="cellIs" dxfId="2761" priority="6555" stopIfTrue="1" operator="lessThan">
      <formula>#REF!/#REF!*50%</formula>
    </cfRule>
    <cfRule type="cellIs" dxfId="2760" priority="6556" stopIfTrue="1" operator="between">
      <formula>#REF!/#REF!*50%</formula>
      <formula>#REF!/#REF!*89.9%</formula>
    </cfRule>
    <cfRule type="cellIs" dxfId="2759" priority="6557" stopIfTrue="1" operator="greaterThanOrEqual">
      <formula>#REF!/#REF!*13.5%</formula>
    </cfRule>
  </conditionalFormatting>
  <conditionalFormatting sqref="H190">
    <cfRule type="cellIs" dxfId="2758" priority="6558" stopIfTrue="1" operator="lessThan">
      <formula>#REF!/#REF!*1%</formula>
    </cfRule>
    <cfRule type="cellIs" dxfId="2757" priority="6559" stopIfTrue="1" operator="between">
      <formula>#REF!/#REF!*1%</formula>
      <formula>#REF!/#REF!*4%</formula>
    </cfRule>
    <cfRule type="cellIs" dxfId="2756" priority="6560" stopIfTrue="1" operator="greaterThanOrEqual">
      <formula>#REF!/#REF!*5%</formula>
    </cfRule>
  </conditionalFormatting>
  <conditionalFormatting sqref="F190:G190">
    <cfRule type="cellIs" dxfId="2755" priority="6561" stopIfTrue="1" operator="lessThan">
      <formula>#REF!/#REF!*11.2%</formula>
    </cfRule>
    <cfRule type="cellIs" dxfId="2754" priority="6562" stopIfTrue="1" operator="between">
      <formula>#REF!/#REF!*11.25%</formula>
      <formula>#REF!/#REF!*20.03%</formula>
    </cfRule>
    <cfRule type="cellIs" dxfId="2753" priority="6563" stopIfTrue="1" operator="greaterThanOrEqual">
      <formula>#REF!/#REF!*13.5%</formula>
    </cfRule>
  </conditionalFormatting>
  <conditionalFormatting sqref="O190">
    <cfRule type="expression" dxfId="2752" priority="6564" stopIfTrue="1">
      <formula>F</formula>
    </cfRule>
    <cfRule type="expression" dxfId="2751" priority="6565" stopIfTrue="1">
      <formula>A</formula>
    </cfRule>
  </conditionalFormatting>
  <conditionalFormatting sqref="L190">
    <cfRule type="cellIs" dxfId="2750" priority="6540" stopIfTrue="1" operator="lessThan">
      <formula>#REF!/#REF!*60%</formula>
    </cfRule>
    <cfRule type="cellIs" dxfId="2749" priority="6541" stopIfTrue="1" operator="between">
      <formula>#REF!/#REF!*60%</formula>
      <formula>#REF!/#REF!*89%</formula>
    </cfRule>
    <cfRule type="cellIs" dxfId="2748" priority="6542" stopIfTrue="1" operator="greaterThanOrEqual">
      <formula>#REF!/#REF!*90%</formula>
    </cfRule>
  </conditionalFormatting>
  <conditionalFormatting sqref="G192">
    <cfRule type="cellIs" dxfId="2747" priority="6534" stopIfTrue="1" operator="lessThan">
      <formula>$E$1/$E$1*50</formula>
    </cfRule>
    <cfRule type="cellIs" dxfId="2746" priority="6535" stopIfTrue="1" operator="between">
      <formula>$E$1/$E$1*50</formula>
      <formula>$E$1/$E$1*89</formula>
    </cfRule>
    <cfRule type="cellIs" dxfId="2745" priority="6536" stopIfTrue="1" operator="greaterThanOrEqual">
      <formula>$E$1/$E$1*90</formula>
    </cfRule>
  </conditionalFormatting>
  <conditionalFormatting sqref="G192">
    <cfRule type="cellIs" dxfId="2744" priority="6537" stopIfTrue="1" operator="lessThan">
      <formula>#REF!/#REF!*11.2%</formula>
    </cfRule>
    <cfRule type="cellIs" dxfId="2743" priority="6538" stopIfTrue="1" operator="between">
      <formula>#REF!/#REF!*11.25%</formula>
      <formula>#REF!/#REF!*20.03%</formula>
    </cfRule>
    <cfRule type="cellIs" dxfId="2742" priority="6539" stopIfTrue="1" operator="greaterThanOrEqual">
      <formula>#REF!/#REF!*13.5%</formula>
    </cfRule>
  </conditionalFormatting>
  <conditionalFormatting sqref="G241 E241">
    <cfRule type="cellIs" dxfId="2741" priority="5936" stopIfTrue="1" operator="lessThan">
      <formula>$E$1/$E$1*50</formula>
    </cfRule>
    <cfRule type="cellIs" dxfId="2740" priority="5937" stopIfTrue="1" operator="between">
      <formula>$E$1/$E$1*50</formula>
      <formula>$E$1/$E$1*89</formula>
    </cfRule>
    <cfRule type="cellIs" dxfId="2739" priority="5938" stopIfTrue="1" operator="greaterThanOrEqual">
      <formula>$E$1/$E$1*90</formula>
    </cfRule>
  </conditionalFormatting>
  <conditionalFormatting sqref="H241 F241">
    <cfRule type="cellIs" dxfId="2738" priority="5939" stopIfTrue="1" operator="lessThan">
      <formula>$F$1/$F$1*22.5%</formula>
    </cfRule>
    <cfRule type="cellIs" dxfId="2737" priority="5940" stopIfTrue="1" operator="between">
      <formula>$F$1/$F$1*22.5%</formula>
      <formula>$F$1/$F$1*40.5%</formula>
    </cfRule>
    <cfRule type="cellIs" dxfId="2736" priority="5941" stopIfTrue="1" operator="greaterThanOrEqual">
      <formula>$F$1/$F$1*40.5%</formula>
    </cfRule>
  </conditionalFormatting>
  <conditionalFormatting sqref="I241">
    <cfRule type="cellIs" dxfId="2735" priority="5942" stopIfTrue="1" operator="lessThan">
      <formula>$F$1/$F$1*1%</formula>
    </cfRule>
    <cfRule type="cellIs" dxfId="2734" priority="5943" stopIfTrue="1" operator="between">
      <formula>$F$1/$F$1*1%</formula>
      <formula>$F$1/$F$1*9%</formula>
    </cfRule>
    <cfRule type="cellIs" dxfId="2733" priority="5944" stopIfTrue="1" operator="greaterThanOrEqual">
      <formula>$F$1/$F$1*10%</formula>
    </cfRule>
  </conditionalFormatting>
  <conditionalFormatting sqref="H241">
    <cfRule type="cellIs" dxfId="2732" priority="5954" stopIfTrue="1" operator="lessThan">
      <formula>#REF!/#REF!*1%</formula>
    </cfRule>
    <cfRule type="cellIs" dxfId="2731" priority="5955" stopIfTrue="1" operator="between">
      <formula>#REF!/#REF!*1%</formula>
      <formula>#REF!/#REF!*4%</formula>
    </cfRule>
    <cfRule type="cellIs" dxfId="2730" priority="5956" stopIfTrue="1" operator="greaterThanOrEqual">
      <formula>#REF!/#REF!*5%</formula>
    </cfRule>
  </conditionalFormatting>
  <conditionalFormatting sqref="G89 E89">
    <cfRule type="cellIs" dxfId="2729" priority="6120" stopIfTrue="1" operator="lessThan">
      <formula>$E$1/$E$1*50</formula>
    </cfRule>
    <cfRule type="cellIs" dxfId="2728" priority="6121" stopIfTrue="1" operator="between">
      <formula>$E$1/$E$1*50</formula>
      <formula>$E$1/$E$1*89</formula>
    </cfRule>
    <cfRule type="cellIs" dxfId="2727" priority="6122" stopIfTrue="1" operator="greaterThanOrEqual">
      <formula>$E$1/$E$1*90</formula>
    </cfRule>
  </conditionalFormatting>
  <conditionalFormatting sqref="F89 H89">
    <cfRule type="cellIs" dxfId="2726" priority="6123" stopIfTrue="1" operator="lessThan">
      <formula>$F$1/$F$1*22.5%</formula>
    </cfRule>
    <cfRule type="cellIs" dxfId="2725" priority="6124" stopIfTrue="1" operator="between">
      <formula>$F$1/$F$1*22.5%</formula>
      <formula>$F$1/$F$1*40.5%</formula>
    </cfRule>
    <cfRule type="cellIs" dxfId="2724" priority="6125" stopIfTrue="1" operator="greaterThanOrEqual">
      <formula>$F$1/$F$1*40.5%</formula>
    </cfRule>
  </conditionalFormatting>
  <conditionalFormatting sqref="I89">
    <cfRule type="cellIs" dxfId="2723" priority="6126" stopIfTrue="1" operator="lessThan">
      <formula>$F$1/$F$1*1%</formula>
    </cfRule>
    <cfRule type="cellIs" dxfId="2722" priority="6127" stopIfTrue="1" operator="between">
      <formula>$F$1/$F$1*1%</formula>
      <formula>$F$1/$F$1*9%</formula>
    </cfRule>
    <cfRule type="cellIs" dxfId="2721" priority="6128" stopIfTrue="1" operator="greaterThanOrEqual">
      <formula>$F$1/$F$1*10%</formula>
    </cfRule>
  </conditionalFormatting>
  <conditionalFormatting sqref="L89:N89">
    <cfRule type="cellIs" dxfId="2720" priority="6132" stopIfTrue="1" operator="lessThan">
      <formula>$L$1/$L$1*60%</formula>
    </cfRule>
    <cfRule type="cellIs" dxfId="2719" priority="6133" stopIfTrue="1" operator="between">
      <formula>$L$1/$L$1*60%</formula>
      <formula>$L$1/$L$1*89%</formula>
    </cfRule>
    <cfRule type="cellIs" dxfId="2718" priority="6134" stopIfTrue="1" operator="greaterThanOrEqual">
      <formula>$L$1/$L$1*90%</formula>
    </cfRule>
  </conditionalFormatting>
  <conditionalFormatting sqref="K89">
    <cfRule type="cellIs" dxfId="2717" priority="6135" stopIfTrue="1" operator="lessThan">
      <formula>#REF!/#REF!*50%</formula>
    </cfRule>
    <cfRule type="cellIs" dxfId="2716" priority="6136" stopIfTrue="1" operator="between">
      <formula>#REF!/#REF!*50%</formula>
      <formula>#REF!/#REF!*89.9%</formula>
    </cfRule>
    <cfRule type="cellIs" dxfId="2715" priority="6137" stopIfTrue="1" operator="greaterThanOrEqual">
      <formula>#REF!/#REF!*13.5%</formula>
    </cfRule>
  </conditionalFormatting>
  <conditionalFormatting sqref="H89">
    <cfRule type="cellIs" dxfId="2714" priority="6138" stopIfTrue="1" operator="lessThan">
      <formula>#REF!/#REF!*1%</formula>
    </cfRule>
    <cfRule type="cellIs" dxfId="2713" priority="6139" stopIfTrue="1" operator="between">
      <formula>#REF!/#REF!*1%</formula>
      <formula>#REF!/#REF!*4%</formula>
    </cfRule>
    <cfRule type="cellIs" dxfId="2712" priority="6140" stopIfTrue="1" operator="greaterThanOrEqual">
      <formula>#REF!/#REF!*5%</formula>
    </cfRule>
  </conditionalFormatting>
  <conditionalFormatting sqref="I89 F89:G89">
    <cfRule type="cellIs" dxfId="2711" priority="6141" stopIfTrue="1" operator="lessThan">
      <formula>#REF!/#REF!*11.2%</formula>
    </cfRule>
    <cfRule type="cellIs" dxfId="2710" priority="6142" stopIfTrue="1" operator="between">
      <formula>#REF!/#REF!*11.25%</formula>
      <formula>#REF!/#REF!*20.03%</formula>
    </cfRule>
    <cfRule type="cellIs" dxfId="2709" priority="6143" stopIfTrue="1" operator="greaterThanOrEqual">
      <formula>#REF!/#REF!*13.5%</formula>
    </cfRule>
  </conditionalFormatting>
  <conditionalFormatting sqref="O89">
    <cfRule type="expression" dxfId="2708" priority="6144" stopIfTrue="1">
      <formula>F</formula>
    </cfRule>
    <cfRule type="expression" dxfId="2707" priority="6145" stopIfTrue="1">
      <formula>A</formula>
    </cfRule>
  </conditionalFormatting>
  <conditionalFormatting sqref="E76:E78 G76:G78 E89 G84:G85 E84:E85">
    <cfRule type="cellIs" dxfId="2706" priority="6187" stopIfTrue="1" operator="lessThan">
      <formula>$E$1/$E$1*50</formula>
    </cfRule>
    <cfRule type="cellIs" dxfId="2705" priority="6188" stopIfTrue="1" operator="between">
      <formula>$E$1/$E$1*50</formula>
      <formula>$E$1/$E$1*89</formula>
    </cfRule>
    <cfRule type="cellIs" dxfId="2704" priority="6189" stopIfTrue="1" operator="greaterThanOrEqual">
      <formula>$E$1/$E$1*90</formula>
    </cfRule>
  </conditionalFormatting>
  <conditionalFormatting sqref="F76:F78 H76:H78 H84:H85 F84:F85">
    <cfRule type="cellIs" dxfId="2703" priority="6190" stopIfTrue="1" operator="lessThan">
      <formula>$F$1/$F$1*22.5%</formula>
    </cfRule>
    <cfRule type="cellIs" dxfId="2702" priority="6191" stopIfTrue="1" operator="between">
      <formula>$F$1/$F$1*22.5%</formula>
      <formula>$F$1/$F$1*40.5%</formula>
    </cfRule>
    <cfRule type="cellIs" dxfId="2701" priority="6192" stopIfTrue="1" operator="greaterThanOrEqual">
      <formula>$F$1/$F$1*40.5%</formula>
    </cfRule>
  </conditionalFormatting>
  <conditionalFormatting sqref="I76:I78 I84:I85">
    <cfRule type="cellIs" dxfId="2700" priority="6193" stopIfTrue="1" operator="lessThan">
      <formula>$F$1/$F$1*1%</formula>
    </cfRule>
    <cfRule type="cellIs" dxfId="2699" priority="6194" stopIfTrue="1" operator="between">
      <formula>$F$1/$F$1*1%</formula>
      <formula>$F$1/$F$1*9%</formula>
    </cfRule>
    <cfRule type="cellIs" dxfId="2698" priority="6195" stopIfTrue="1" operator="greaterThanOrEqual">
      <formula>$F$1/$F$1*10%</formula>
    </cfRule>
  </conditionalFormatting>
  <conditionalFormatting sqref="L76:N78 L84:N85">
    <cfRule type="cellIs" dxfId="2697" priority="6199" stopIfTrue="1" operator="lessThan">
      <formula>$L$1/$L$1*60%</formula>
    </cfRule>
    <cfRule type="cellIs" dxfId="2696" priority="6200" stopIfTrue="1" operator="between">
      <formula>$L$1/$L$1*60%</formula>
      <formula>$L$1/$L$1*89%</formula>
    </cfRule>
    <cfRule type="cellIs" dxfId="2695" priority="6201" stopIfTrue="1" operator="greaterThanOrEqual">
      <formula>$L$1/$L$1*90%</formula>
    </cfRule>
  </conditionalFormatting>
  <conditionalFormatting sqref="K76:K78 K84:K85">
    <cfRule type="cellIs" dxfId="2694" priority="6202" stopIfTrue="1" operator="lessThan">
      <formula>#REF!/#REF!*50%</formula>
    </cfRule>
    <cfRule type="cellIs" dxfId="2693" priority="6203" stopIfTrue="1" operator="between">
      <formula>#REF!/#REF!*50%</formula>
      <formula>#REF!/#REF!*89.9%</formula>
    </cfRule>
    <cfRule type="cellIs" dxfId="2692" priority="6204" stopIfTrue="1" operator="greaterThanOrEqual">
      <formula>#REF!/#REF!*13.5%</formula>
    </cfRule>
  </conditionalFormatting>
  <conditionalFormatting sqref="H76:H78 H84:H85">
    <cfRule type="cellIs" dxfId="2691" priority="6205" stopIfTrue="1" operator="lessThan">
      <formula>#REF!/#REF!*1%</formula>
    </cfRule>
    <cfRule type="cellIs" dxfId="2690" priority="6206" stopIfTrue="1" operator="between">
      <formula>#REF!/#REF!*1%</formula>
      <formula>#REF!/#REF!*4%</formula>
    </cfRule>
    <cfRule type="cellIs" dxfId="2689" priority="6207" stopIfTrue="1" operator="greaterThanOrEqual">
      <formula>#REF!/#REF!*5%</formula>
    </cfRule>
  </conditionalFormatting>
  <conditionalFormatting sqref="I76:I78 F76:G78 F84:G85 I84:I85">
    <cfRule type="cellIs" dxfId="2688" priority="6208" stopIfTrue="1" operator="lessThan">
      <formula>#REF!/#REF!*11.2%</formula>
    </cfRule>
    <cfRule type="cellIs" dxfId="2687" priority="6209" stopIfTrue="1" operator="between">
      <formula>#REF!/#REF!*11.25%</formula>
      <formula>#REF!/#REF!*20.03%</formula>
    </cfRule>
    <cfRule type="cellIs" dxfId="2686" priority="6210" stopIfTrue="1" operator="greaterThanOrEqual">
      <formula>#REF!/#REF!*13.5%</formula>
    </cfRule>
  </conditionalFormatting>
  <conditionalFormatting sqref="O76:O78 O84:O85">
    <cfRule type="expression" dxfId="2685" priority="6211" stopIfTrue="1">
      <formula>F</formula>
    </cfRule>
    <cfRule type="expression" dxfId="2684" priority="6212" stopIfTrue="1">
      <formula>A</formula>
    </cfRule>
  </conditionalFormatting>
  <conditionalFormatting sqref="G77">
    <cfRule type="cellIs" dxfId="2683" priority="6181" stopIfTrue="1" operator="lessThan">
      <formula>#REF!/#REF!*11.2%</formula>
    </cfRule>
    <cfRule type="cellIs" dxfId="2682" priority="6182" stopIfTrue="1" operator="between">
      <formula>#REF!/#REF!*11.25%</formula>
      <formula>#REF!/#REF!*20.03%</formula>
    </cfRule>
    <cfRule type="cellIs" dxfId="2681" priority="6183" stopIfTrue="1" operator="greaterThanOrEqual">
      <formula>#REF!/#REF!*13.5%</formula>
    </cfRule>
  </conditionalFormatting>
  <conditionalFormatting sqref="L76 L78 L84:L85">
    <cfRule type="cellIs" dxfId="2680" priority="6178" stopIfTrue="1" operator="lessThan">
      <formula>#REF!/#REF!*60%</formula>
    </cfRule>
    <cfRule type="cellIs" dxfId="2679" priority="6179" stopIfTrue="1" operator="between">
      <formula>#REF!/#REF!*60%</formula>
      <formula>#REF!/#REF!*89%</formula>
    </cfRule>
    <cfRule type="cellIs" dxfId="2678" priority="6180" stopIfTrue="1" operator="greaterThanOrEqual">
      <formula>#REF!/#REF!*90%</formula>
    </cfRule>
  </conditionalFormatting>
  <conditionalFormatting sqref="G76">
    <cfRule type="cellIs" dxfId="2677" priority="6146" stopIfTrue="1" operator="lessThan">
      <formula>#REF!/#REF!*11.2%</formula>
    </cfRule>
    <cfRule type="cellIs" dxfId="2676" priority="6147" stopIfTrue="1" operator="between">
      <formula>#REF!/#REF!*11.25%</formula>
      <formula>#REF!/#REF!*20.03%</formula>
    </cfRule>
    <cfRule type="cellIs" dxfId="2675" priority="6148" stopIfTrue="1" operator="greaterThanOrEqual">
      <formula>#REF!/#REF!*13.5%</formula>
    </cfRule>
  </conditionalFormatting>
  <conditionalFormatting sqref="L89">
    <cfRule type="cellIs" dxfId="2674" priority="6117" stopIfTrue="1" operator="lessThan">
      <formula>#REF!/#REF!*60%</formula>
    </cfRule>
    <cfRule type="cellIs" dxfId="2673" priority="6118" stopIfTrue="1" operator="between">
      <formula>#REF!/#REF!*60%</formula>
      <formula>#REF!/#REF!*89%</formula>
    </cfRule>
    <cfRule type="cellIs" dxfId="2672" priority="6119" stopIfTrue="1" operator="greaterThanOrEqual">
      <formula>#REF!/#REF!*90%</formula>
    </cfRule>
  </conditionalFormatting>
  <conditionalFormatting sqref="L77">
    <cfRule type="cellIs" dxfId="2671" priority="6111" stopIfTrue="1" operator="lessThan">
      <formula>#REF!/#REF!*60%</formula>
    </cfRule>
    <cfRule type="cellIs" dxfId="2670" priority="6112" stopIfTrue="1" operator="between">
      <formula>#REF!/#REF!*60%</formula>
      <formula>#REF!/#REF!*89%</formula>
    </cfRule>
    <cfRule type="cellIs" dxfId="2669" priority="6113" stopIfTrue="1" operator="greaterThanOrEqual">
      <formula>#REF!/#REF!*90%</formula>
    </cfRule>
  </conditionalFormatting>
  <conditionalFormatting sqref="E239 G239">
    <cfRule type="cellIs" dxfId="2668" priority="5965" stopIfTrue="1" operator="lessThan">
      <formula>$E$1/$E$1*50</formula>
    </cfRule>
    <cfRule type="cellIs" dxfId="2667" priority="5966" stopIfTrue="1" operator="between">
      <formula>$E$1/$E$1*50</formula>
      <formula>$E$1/$E$1*89</formula>
    </cfRule>
    <cfRule type="cellIs" dxfId="2666" priority="5967" stopIfTrue="1" operator="greaterThanOrEqual">
      <formula>$E$1/$E$1*90</formula>
    </cfRule>
  </conditionalFormatting>
  <conditionalFormatting sqref="F239 H239">
    <cfRule type="cellIs" dxfId="2665" priority="5968" stopIfTrue="1" operator="lessThan">
      <formula>$F$1/$F$1*22.5%</formula>
    </cfRule>
    <cfRule type="cellIs" dxfId="2664" priority="5969" stopIfTrue="1" operator="between">
      <formula>$F$1/$F$1*22.5%</formula>
      <formula>$F$1/$F$1*40.5%</formula>
    </cfRule>
    <cfRule type="cellIs" dxfId="2663" priority="5970" stopIfTrue="1" operator="greaterThanOrEqual">
      <formula>$F$1/$F$1*40.5%</formula>
    </cfRule>
  </conditionalFormatting>
  <conditionalFormatting sqref="I239">
    <cfRule type="cellIs" dxfId="2662" priority="5971" stopIfTrue="1" operator="lessThan">
      <formula>$F$1/$F$1*1%</formula>
    </cfRule>
    <cfRule type="cellIs" dxfId="2661" priority="5972" stopIfTrue="1" operator="between">
      <formula>$F$1/$F$1*1%</formula>
      <formula>$F$1/$F$1*9%</formula>
    </cfRule>
    <cfRule type="cellIs" dxfId="2660" priority="5973" stopIfTrue="1" operator="greaterThanOrEqual">
      <formula>$F$1/$F$1*10%</formula>
    </cfRule>
  </conditionalFormatting>
  <conditionalFormatting sqref="M239:N239">
    <cfRule type="cellIs" dxfId="2659" priority="5977" stopIfTrue="1" operator="lessThan">
      <formula>$L$1/$L$1*60%</formula>
    </cfRule>
    <cfRule type="cellIs" dxfId="2658" priority="5978" stopIfTrue="1" operator="between">
      <formula>$L$1/$L$1*60%</formula>
      <formula>$L$1/$L$1*89%</formula>
    </cfRule>
    <cfRule type="cellIs" dxfId="2657" priority="5979" stopIfTrue="1" operator="greaterThanOrEqual">
      <formula>$L$1/$L$1*90%</formula>
    </cfRule>
  </conditionalFormatting>
  <conditionalFormatting sqref="H239">
    <cfRule type="cellIs" dxfId="2656" priority="5980" stopIfTrue="1" operator="lessThan">
      <formula>#REF!/#REF!*1%</formula>
    </cfRule>
    <cfRule type="cellIs" dxfId="2655" priority="5981" stopIfTrue="1" operator="between">
      <formula>#REF!/#REF!*1%</formula>
      <formula>#REF!/#REF!*4%</formula>
    </cfRule>
    <cfRule type="cellIs" dxfId="2654" priority="5982" stopIfTrue="1" operator="greaterThanOrEqual">
      <formula>#REF!/#REF!*5%</formula>
    </cfRule>
  </conditionalFormatting>
  <conditionalFormatting sqref="L239">
    <cfRule type="cellIs" dxfId="2653" priority="5962" stopIfTrue="1" operator="lessThan">
      <formula>#REF!/#REF!*60%</formula>
    </cfRule>
    <cfRule type="cellIs" dxfId="2652" priority="5963" stopIfTrue="1" operator="between">
      <formula>#REF!/#REF!*60%</formula>
      <formula>#REF!/#REF!*89%</formula>
    </cfRule>
    <cfRule type="cellIs" dxfId="2651" priority="5964" stopIfTrue="1" operator="greaterThanOrEqual">
      <formula>#REF!/#REF!*90%</formula>
    </cfRule>
  </conditionalFormatting>
  <conditionalFormatting sqref="L241:N241">
    <cfRule type="cellIs" dxfId="2650" priority="5925" stopIfTrue="1" operator="lessThan">
      <formula>$L$1/$L$1*60%</formula>
    </cfRule>
    <cfRule type="cellIs" dxfId="2649" priority="5926" stopIfTrue="1" operator="between">
      <formula>$L$1/$L$1*60%</formula>
      <formula>$L$1/$L$1*89%</formula>
    </cfRule>
    <cfRule type="cellIs" dxfId="2648" priority="5927" stopIfTrue="1" operator="greaterThanOrEqual">
      <formula>$L$1/$L$1*90%</formula>
    </cfRule>
  </conditionalFormatting>
  <conditionalFormatting sqref="I241 G241">
    <cfRule type="cellIs" dxfId="2647" priority="5928" stopIfTrue="1" operator="lessThan">
      <formula>#REF!/#REF!*11.2%</formula>
    </cfRule>
    <cfRule type="cellIs" dxfId="2646" priority="5929" stopIfTrue="1" operator="between">
      <formula>#REF!/#REF!*11.25%</formula>
      <formula>#REF!/#REF!*20.03%</formula>
    </cfRule>
    <cfRule type="cellIs" dxfId="2645" priority="5930" stopIfTrue="1" operator="greaterThanOrEqual">
      <formula>#REF!/#REF!*13.5%</formula>
    </cfRule>
  </conditionalFormatting>
  <conditionalFormatting sqref="O241">
    <cfRule type="expression" dxfId="2644" priority="5931" stopIfTrue="1">
      <formula>F</formula>
    </cfRule>
    <cfRule type="expression" dxfId="2643" priority="5932" stopIfTrue="1">
      <formula>A</formula>
    </cfRule>
  </conditionalFormatting>
  <conditionalFormatting sqref="L241">
    <cfRule type="cellIs" dxfId="2642" priority="5919" stopIfTrue="1" operator="lessThan">
      <formula>#REF!/#REF!*60%</formula>
    </cfRule>
    <cfRule type="cellIs" dxfId="2641" priority="5920" stopIfTrue="1" operator="between">
      <formula>#REF!/#REF!*60%</formula>
      <formula>#REF!/#REF!*89%</formula>
    </cfRule>
    <cfRule type="cellIs" dxfId="2640" priority="5921" stopIfTrue="1" operator="greaterThanOrEqual">
      <formula>#REF!/#REF!*90%</formula>
    </cfRule>
  </conditionalFormatting>
  <conditionalFormatting sqref="E225 G225">
    <cfRule type="cellIs" dxfId="2639" priority="5884" stopIfTrue="1" operator="lessThan">
      <formula>$E$1/$E$1*50</formula>
    </cfRule>
    <cfRule type="cellIs" dxfId="2638" priority="5885" stopIfTrue="1" operator="between">
      <formula>$E$1/$E$1*50</formula>
      <formula>$E$1/$E$1*89</formula>
    </cfRule>
    <cfRule type="cellIs" dxfId="2637" priority="5886" stopIfTrue="1" operator="greaterThanOrEqual">
      <formula>$E$1/$E$1*90</formula>
    </cfRule>
  </conditionalFormatting>
  <conditionalFormatting sqref="F225 H225">
    <cfRule type="cellIs" dxfId="2636" priority="5887" stopIfTrue="1" operator="lessThan">
      <formula>$F$1/$F$1*22.5%</formula>
    </cfRule>
    <cfRule type="cellIs" dxfId="2635" priority="5888" stopIfTrue="1" operator="between">
      <formula>$F$1/$F$1*22.5%</formula>
      <formula>$F$1/$F$1*40.5%</formula>
    </cfRule>
    <cfRule type="cellIs" dxfId="2634" priority="5889" stopIfTrue="1" operator="greaterThanOrEqual">
      <formula>$F$1/$F$1*40.5%</formula>
    </cfRule>
  </conditionalFormatting>
  <conditionalFormatting sqref="I225">
    <cfRule type="cellIs" dxfId="2633" priority="5890" stopIfTrue="1" operator="lessThan">
      <formula>$F$1/$F$1*1%</formula>
    </cfRule>
    <cfRule type="cellIs" dxfId="2632" priority="5891" stopIfTrue="1" operator="between">
      <formula>$F$1/$F$1*1%</formula>
      <formula>$F$1/$F$1*9%</formula>
    </cfRule>
    <cfRule type="cellIs" dxfId="2631" priority="5892" stopIfTrue="1" operator="greaterThanOrEqual">
      <formula>$F$1/$F$1*10%</formula>
    </cfRule>
  </conditionalFormatting>
  <conditionalFormatting sqref="J225:J250">
    <cfRule type="cellIs" dxfId="2630" priority="5893" stopIfTrue="1" operator="lessThan">
      <formula>$F$1/$F$1*50%</formula>
    </cfRule>
    <cfRule type="cellIs" dxfId="2629" priority="5894" stopIfTrue="1" operator="between">
      <formula>$F$1/$F$1*50%</formula>
      <formula>$F$1/$F$1*89%</formula>
    </cfRule>
    <cfRule type="cellIs" dxfId="2628" priority="5895" stopIfTrue="1" operator="greaterThanOrEqual">
      <formula>$F$1/$F$1*13.5%</formula>
    </cfRule>
  </conditionalFormatting>
  <conditionalFormatting sqref="M225:N225">
    <cfRule type="cellIs" dxfId="2627" priority="5896" stopIfTrue="1" operator="lessThan">
      <formula>$L$1/$L$1*60%</formula>
    </cfRule>
    <cfRule type="cellIs" dxfId="2626" priority="5897" stopIfTrue="1" operator="between">
      <formula>$L$1/$L$1*60%</formula>
      <formula>$L$1/$L$1*89%</formula>
    </cfRule>
    <cfRule type="cellIs" dxfId="2625" priority="5898" stopIfTrue="1" operator="greaterThanOrEqual">
      <formula>$L$1/$L$1*90%</formula>
    </cfRule>
  </conditionalFormatting>
  <conditionalFormatting sqref="H225">
    <cfRule type="cellIs" dxfId="2624" priority="5899" stopIfTrue="1" operator="lessThan">
      <formula>#REF!/#REF!*1%</formula>
    </cfRule>
    <cfRule type="cellIs" dxfId="2623" priority="5900" stopIfTrue="1" operator="between">
      <formula>#REF!/#REF!*1%</formula>
      <formula>#REF!/#REF!*4%</formula>
    </cfRule>
    <cfRule type="cellIs" dxfId="2622" priority="5901" stopIfTrue="1" operator="greaterThanOrEqual">
      <formula>#REF!/#REF!*5%</formula>
    </cfRule>
  </conditionalFormatting>
  <conditionalFormatting sqref="L225">
    <cfRule type="cellIs" dxfId="2621" priority="5881" stopIfTrue="1" operator="lessThan">
      <formula>#REF!/#REF!*60%</formula>
    </cfRule>
    <cfRule type="cellIs" dxfId="2620" priority="5882" stopIfTrue="1" operator="between">
      <formula>#REF!/#REF!*60%</formula>
      <formula>#REF!/#REF!*89%</formula>
    </cfRule>
    <cfRule type="cellIs" dxfId="2619" priority="5883" stopIfTrue="1" operator="greaterThanOrEqual">
      <formula>#REF!/#REF!*90%</formula>
    </cfRule>
  </conditionalFormatting>
  <conditionalFormatting sqref="G242 E242">
    <cfRule type="cellIs" dxfId="2618" priority="5866" stopIfTrue="1" operator="lessThan">
      <formula>$E$1/$E$1*50</formula>
    </cfRule>
    <cfRule type="cellIs" dxfId="2617" priority="5867" stopIfTrue="1" operator="between">
      <formula>$E$1/$E$1*50</formula>
      <formula>$E$1/$E$1*89</formula>
    </cfRule>
    <cfRule type="cellIs" dxfId="2616" priority="5868" stopIfTrue="1" operator="greaterThanOrEqual">
      <formula>$E$1/$E$1*90</formula>
    </cfRule>
  </conditionalFormatting>
  <conditionalFormatting sqref="H242 F242">
    <cfRule type="cellIs" dxfId="2615" priority="5869" stopIfTrue="1" operator="lessThan">
      <formula>$F$1/$F$1*22.5%</formula>
    </cfRule>
    <cfRule type="cellIs" dxfId="2614" priority="5870" stopIfTrue="1" operator="between">
      <formula>$F$1/$F$1*22.5%</formula>
      <formula>$F$1/$F$1*40.5%</formula>
    </cfRule>
    <cfRule type="cellIs" dxfId="2613" priority="5871" stopIfTrue="1" operator="greaterThanOrEqual">
      <formula>$F$1/$F$1*40.5%</formula>
    </cfRule>
  </conditionalFormatting>
  <conditionalFormatting sqref="I242">
    <cfRule type="cellIs" dxfId="2612" priority="5872" stopIfTrue="1" operator="lessThan">
      <formula>$F$1/$F$1*1%</formula>
    </cfRule>
    <cfRule type="cellIs" dxfId="2611" priority="5873" stopIfTrue="1" operator="between">
      <formula>$F$1/$F$1*1%</formula>
      <formula>$F$1/$F$1*9%</formula>
    </cfRule>
    <cfRule type="cellIs" dxfId="2610" priority="5874" stopIfTrue="1" operator="greaterThanOrEqual">
      <formula>$F$1/$F$1*10%</formula>
    </cfRule>
  </conditionalFormatting>
  <conditionalFormatting sqref="H242">
    <cfRule type="cellIs" dxfId="2609" priority="5878" stopIfTrue="1" operator="lessThan">
      <formula>#REF!/#REF!*1%</formula>
    </cfRule>
    <cfRule type="cellIs" dxfId="2608" priority="5879" stopIfTrue="1" operator="between">
      <formula>#REF!/#REF!*1%</formula>
      <formula>#REF!/#REF!*4%</formula>
    </cfRule>
    <cfRule type="cellIs" dxfId="2607" priority="5880" stopIfTrue="1" operator="greaterThanOrEqual">
      <formula>#REF!/#REF!*5%</formula>
    </cfRule>
  </conditionalFormatting>
  <conditionalFormatting sqref="L242:N242">
    <cfRule type="cellIs" dxfId="2606" priority="5858" stopIfTrue="1" operator="lessThan">
      <formula>$L$1/$L$1*60%</formula>
    </cfRule>
    <cfRule type="cellIs" dxfId="2605" priority="5859" stopIfTrue="1" operator="between">
      <formula>$L$1/$L$1*60%</formula>
      <formula>$L$1/$L$1*89%</formula>
    </cfRule>
    <cfRule type="cellIs" dxfId="2604" priority="5860" stopIfTrue="1" operator="greaterThanOrEqual">
      <formula>$L$1/$L$1*90%</formula>
    </cfRule>
  </conditionalFormatting>
  <conditionalFormatting sqref="I242 G242">
    <cfRule type="cellIs" dxfId="2603" priority="5861" stopIfTrue="1" operator="lessThan">
      <formula>#REF!/#REF!*11.2%</formula>
    </cfRule>
    <cfRule type="cellIs" dxfId="2602" priority="5862" stopIfTrue="1" operator="between">
      <formula>#REF!/#REF!*11.25%</formula>
      <formula>#REF!/#REF!*20.03%</formula>
    </cfRule>
    <cfRule type="cellIs" dxfId="2601" priority="5863" stopIfTrue="1" operator="greaterThanOrEqual">
      <formula>#REF!/#REF!*13.5%</formula>
    </cfRule>
  </conditionalFormatting>
  <conditionalFormatting sqref="O242">
    <cfRule type="expression" dxfId="2600" priority="5864" stopIfTrue="1">
      <formula>F</formula>
    </cfRule>
    <cfRule type="expression" dxfId="2599" priority="5865" stopIfTrue="1">
      <formula>A</formula>
    </cfRule>
  </conditionalFormatting>
  <conditionalFormatting sqref="L242">
    <cfRule type="cellIs" dxfId="2598" priority="5855" stopIfTrue="1" operator="lessThan">
      <formula>#REF!/#REF!*60%</formula>
    </cfRule>
    <cfRule type="cellIs" dxfId="2597" priority="5856" stopIfTrue="1" operator="between">
      <formula>#REF!/#REF!*60%</formula>
      <formula>#REF!/#REF!*89%</formula>
    </cfRule>
    <cfRule type="cellIs" dxfId="2596" priority="5857" stopIfTrue="1" operator="greaterThanOrEqual">
      <formula>#REF!/#REF!*90%</formula>
    </cfRule>
  </conditionalFormatting>
  <conditionalFormatting sqref="G188 E188">
    <cfRule type="cellIs" dxfId="2595" priority="5800" stopIfTrue="1" operator="lessThan">
      <formula>$E$1/$E$1*50</formula>
    </cfRule>
    <cfRule type="cellIs" dxfId="2594" priority="5801" stopIfTrue="1" operator="between">
      <formula>$E$1/$E$1*50</formula>
      <formula>$E$1/$E$1*89</formula>
    </cfRule>
    <cfRule type="cellIs" dxfId="2593" priority="5802" stopIfTrue="1" operator="greaterThanOrEqual">
      <formula>$E$1/$E$1*90</formula>
    </cfRule>
  </conditionalFormatting>
  <conditionalFormatting sqref="F188 H188">
    <cfRule type="cellIs" dxfId="2592" priority="5803" stopIfTrue="1" operator="lessThan">
      <formula>$F$1/$F$1*22.5%</formula>
    </cfRule>
    <cfRule type="cellIs" dxfId="2591" priority="5804" stopIfTrue="1" operator="between">
      <formula>$F$1/$F$1*22.5%</formula>
      <formula>$F$1/$F$1*40.5%</formula>
    </cfRule>
    <cfRule type="cellIs" dxfId="2590" priority="5805" stopIfTrue="1" operator="greaterThanOrEqual">
      <formula>$F$1/$F$1*40.5%</formula>
    </cfRule>
  </conditionalFormatting>
  <conditionalFormatting sqref="I188">
    <cfRule type="cellIs" dxfId="2589" priority="5806" stopIfTrue="1" operator="lessThan">
      <formula>$F$1/$F$1*1%</formula>
    </cfRule>
    <cfRule type="cellIs" dxfId="2588" priority="5807" stopIfTrue="1" operator="between">
      <formula>$F$1/$F$1*1%</formula>
      <formula>$F$1/$F$1*9%</formula>
    </cfRule>
    <cfRule type="cellIs" dxfId="2587" priority="5808" stopIfTrue="1" operator="greaterThanOrEqual">
      <formula>$F$1/$F$1*10%</formula>
    </cfRule>
  </conditionalFormatting>
  <conditionalFormatting sqref="L188:N188">
    <cfRule type="cellIs" dxfId="2586" priority="5812" stopIfTrue="1" operator="lessThan">
      <formula>$L$1/$L$1*60%</formula>
    </cfRule>
    <cfRule type="cellIs" dxfId="2585" priority="5813" stopIfTrue="1" operator="between">
      <formula>$L$1/$L$1*60%</formula>
      <formula>$L$1/$L$1*89%</formula>
    </cfRule>
    <cfRule type="cellIs" dxfId="2584" priority="5814" stopIfTrue="1" operator="greaterThanOrEqual">
      <formula>$L$1/$L$1*90%</formula>
    </cfRule>
  </conditionalFormatting>
  <conditionalFormatting sqref="K188">
    <cfRule type="cellIs" dxfId="2583" priority="5815" stopIfTrue="1" operator="lessThan">
      <formula>#REF!/#REF!*50%</formula>
    </cfRule>
    <cfRule type="cellIs" dxfId="2582" priority="5816" stopIfTrue="1" operator="between">
      <formula>#REF!/#REF!*50%</formula>
      <formula>#REF!/#REF!*89.9%</formula>
    </cfRule>
    <cfRule type="cellIs" dxfId="2581" priority="5817" stopIfTrue="1" operator="greaterThanOrEqual">
      <formula>#REF!/#REF!*13.5%</formula>
    </cfRule>
  </conditionalFormatting>
  <conditionalFormatting sqref="H188">
    <cfRule type="cellIs" dxfId="2580" priority="5818" stopIfTrue="1" operator="lessThan">
      <formula>#REF!/#REF!*1%</formula>
    </cfRule>
    <cfRule type="cellIs" dxfId="2579" priority="5819" stopIfTrue="1" operator="between">
      <formula>#REF!/#REF!*1%</formula>
      <formula>#REF!/#REF!*4%</formula>
    </cfRule>
    <cfRule type="cellIs" dxfId="2578" priority="5820" stopIfTrue="1" operator="greaterThanOrEqual">
      <formula>#REF!/#REF!*5%</formula>
    </cfRule>
  </conditionalFormatting>
  <conditionalFormatting sqref="F188:G188 I188">
    <cfRule type="cellIs" dxfId="2577" priority="5821" stopIfTrue="1" operator="lessThan">
      <formula>#REF!/#REF!*11.2%</formula>
    </cfRule>
    <cfRule type="cellIs" dxfId="2576" priority="5822" stopIfTrue="1" operator="between">
      <formula>#REF!/#REF!*11.25%</formula>
      <formula>#REF!/#REF!*20.03%</formula>
    </cfRule>
    <cfRule type="cellIs" dxfId="2575" priority="5823" stopIfTrue="1" operator="greaterThanOrEqual">
      <formula>#REF!/#REF!*13.5%</formula>
    </cfRule>
  </conditionalFormatting>
  <conditionalFormatting sqref="O188">
    <cfRule type="expression" dxfId="2574" priority="5824" stopIfTrue="1">
      <formula>F</formula>
    </cfRule>
    <cfRule type="expression" dxfId="2573" priority="5825" stopIfTrue="1">
      <formula>A</formula>
    </cfRule>
  </conditionalFormatting>
  <conditionalFormatting sqref="L188">
    <cfRule type="cellIs" dxfId="2572" priority="5797" stopIfTrue="1" operator="lessThan">
      <formula>#REF!/#REF!*60%</formula>
    </cfRule>
    <cfRule type="cellIs" dxfId="2571" priority="5798" stopIfTrue="1" operator="between">
      <formula>#REF!/#REF!*60%</formula>
      <formula>#REF!/#REF!*89%</formula>
    </cfRule>
    <cfRule type="cellIs" dxfId="2570" priority="5799" stopIfTrue="1" operator="greaterThanOrEqual">
      <formula>#REF!/#REF!*90%</formula>
    </cfRule>
  </conditionalFormatting>
  <conditionalFormatting sqref="E91:E92 G91:G92">
    <cfRule type="cellIs" dxfId="2569" priority="5578" stopIfTrue="1" operator="lessThan">
      <formula>$E$1/$E$1*50</formula>
    </cfRule>
    <cfRule type="cellIs" dxfId="2568" priority="5579" stopIfTrue="1" operator="between">
      <formula>$E$1/$E$1*50</formula>
      <formula>$E$1/$E$1*89</formula>
    </cfRule>
    <cfRule type="cellIs" dxfId="2567" priority="5580" stopIfTrue="1" operator="greaterThanOrEqual">
      <formula>$E$1/$E$1*90</formula>
    </cfRule>
  </conditionalFormatting>
  <conditionalFormatting sqref="H91:H92 F91:F92">
    <cfRule type="cellIs" dxfId="2566" priority="5581" stopIfTrue="1" operator="lessThan">
      <formula>$F$1/$F$1*22.5%</formula>
    </cfRule>
    <cfRule type="cellIs" dxfId="2565" priority="5582" stopIfTrue="1" operator="between">
      <formula>$F$1/$F$1*22.5%</formula>
      <formula>$F$1/$F$1*40.5%</formula>
    </cfRule>
    <cfRule type="cellIs" dxfId="2564" priority="5583" stopIfTrue="1" operator="greaterThanOrEqual">
      <formula>$F$1/$F$1*40.5%</formula>
    </cfRule>
  </conditionalFormatting>
  <conditionalFormatting sqref="I91:I92">
    <cfRule type="cellIs" dxfId="2563" priority="5584" stopIfTrue="1" operator="lessThan">
      <formula>$F$1/$F$1*1%</formula>
    </cfRule>
    <cfRule type="cellIs" dxfId="2562" priority="5585" stopIfTrue="1" operator="between">
      <formula>$F$1/$F$1*1%</formula>
      <formula>$F$1/$F$1*9%</formula>
    </cfRule>
    <cfRule type="cellIs" dxfId="2561" priority="5586" stopIfTrue="1" operator="greaterThanOrEqual">
      <formula>$F$1/$F$1*10%</formula>
    </cfRule>
  </conditionalFormatting>
  <conditionalFormatting sqref="J91:J92">
    <cfRule type="cellIs" dxfId="2560" priority="5587" stopIfTrue="1" operator="lessThan">
      <formula>$F$1/$F$1*50%</formula>
    </cfRule>
    <cfRule type="cellIs" dxfId="2559" priority="5588" stopIfTrue="1" operator="between">
      <formula>$F$1/$F$1*50%</formula>
      <formula>$F$1/$F$1*89%</formula>
    </cfRule>
    <cfRule type="cellIs" dxfId="2558" priority="5589" stopIfTrue="1" operator="greaterThanOrEqual">
      <formula>$F$1/$F$1*13.5%</formula>
    </cfRule>
  </conditionalFormatting>
  <conditionalFormatting sqref="L91:N92">
    <cfRule type="cellIs" dxfId="2557" priority="5590" stopIfTrue="1" operator="lessThan">
      <formula>$L$1/$L$1*60%</formula>
    </cfRule>
    <cfRule type="cellIs" dxfId="2556" priority="5591" stopIfTrue="1" operator="between">
      <formula>$L$1/$L$1*60%</formula>
      <formula>$L$1/$L$1*89%</formula>
    </cfRule>
    <cfRule type="cellIs" dxfId="2555" priority="5592" stopIfTrue="1" operator="greaterThanOrEqual">
      <formula>$L$1/$L$1*90%</formula>
    </cfRule>
  </conditionalFormatting>
  <conditionalFormatting sqref="K91:K92">
    <cfRule type="cellIs" dxfId="2554" priority="5593" stopIfTrue="1" operator="lessThan">
      <formula>#REF!/#REF!*50%</formula>
    </cfRule>
    <cfRule type="cellIs" dxfId="2553" priority="5594" stopIfTrue="1" operator="between">
      <formula>#REF!/#REF!*50%</formula>
      <formula>#REF!/#REF!*89.9%</formula>
    </cfRule>
    <cfRule type="cellIs" dxfId="2552" priority="5595" stopIfTrue="1" operator="greaterThanOrEqual">
      <formula>#REF!/#REF!*13.5%</formula>
    </cfRule>
  </conditionalFormatting>
  <conditionalFormatting sqref="J91:J92 H91:H92">
    <cfRule type="cellIs" dxfId="2551" priority="5596" stopIfTrue="1" operator="lessThan">
      <formula>#REF!/#REF!*1%</formula>
    </cfRule>
    <cfRule type="cellIs" dxfId="2550" priority="5597" stopIfTrue="1" operator="between">
      <formula>#REF!/#REF!*1%</formula>
      <formula>#REF!/#REF!*4%</formula>
    </cfRule>
    <cfRule type="cellIs" dxfId="2549" priority="5598" stopIfTrue="1" operator="greaterThanOrEqual">
      <formula>#REF!/#REF!*5%</formula>
    </cfRule>
  </conditionalFormatting>
  <conditionalFormatting sqref="F91:G92 I91:I92">
    <cfRule type="cellIs" dxfId="2548" priority="5599" stopIfTrue="1" operator="lessThan">
      <formula>#REF!/#REF!*11.2%</formula>
    </cfRule>
    <cfRule type="cellIs" dxfId="2547" priority="5600" stopIfTrue="1" operator="between">
      <formula>#REF!/#REF!*11.25%</formula>
      <formula>#REF!/#REF!*20.03%</formula>
    </cfRule>
    <cfRule type="cellIs" dxfId="2546" priority="5601" stopIfTrue="1" operator="greaterThanOrEqual">
      <formula>#REF!/#REF!*13.5%</formula>
    </cfRule>
  </conditionalFormatting>
  <conditionalFormatting sqref="O91:O92">
    <cfRule type="expression" dxfId="2545" priority="5602" stopIfTrue="1">
      <formula>F</formula>
    </cfRule>
    <cfRule type="expression" dxfId="2544" priority="5603" stopIfTrue="1">
      <formula>A</formula>
    </cfRule>
  </conditionalFormatting>
  <conditionalFormatting sqref="G91:G92">
    <cfRule type="cellIs" dxfId="2543" priority="5575" stopIfTrue="1" operator="lessThan">
      <formula>#REF!/#REF!*11.2%</formula>
    </cfRule>
    <cfRule type="cellIs" dxfId="2542" priority="5576" stopIfTrue="1" operator="between">
      <formula>#REF!/#REF!*11.25%</formula>
      <formula>#REF!/#REF!*20.03%</formula>
    </cfRule>
    <cfRule type="cellIs" dxfId="2541" priority="5577" stopIfTrue="1" operator="greaterThanOrEqual">
      <formula>#REF!/#REF!*13.5%</formula>
    </cfRule>
  </conditionalFormatting>
  <conditionalFormatting sqref="L91:L92">
    <cfRule type="cellIs" dxfId="2540" priority="5540" stopIfTrue="1" operator="lessThan">
      <formula>#REF!/#REF!*60%</formula>
    </cfRule>
    <cfRule type="cellIs" dxfId="2539" priority="5541" stopIfTrue="1" operator="between">
      <formula>#REF!/#REF!*60%</formula>
      <formula>#REF!/#REF!*89%</formula>
    </cfRule>
    <cfRule type="cellIs" dxfId="2538" priority="5542" stopIfTrue="1" operator="greaterThanOrEqual">
      <formula>#REF!/#REF!*90%</formula>
    </cfRule>
  </conditionalFormatting>
  <conditionalFormatting sqref="L206">
    <cfRule type="cellIs" dxfId="2537" priority="5093" stopIfTrue="1" operator="lessThan">
      <formula>#REF!/#REF!*60%</formula>
    </cfRule>
    <cfRule type="cellIs" dxfId="2536" priority="5094" stopIfTrue="1" operator="between">
      <formula>#REF!/#REF!*60%</formula>
      <formula>#REF!/#REF!*89%</formula>
    </cfRule>
    <cfRule type="cellIs" dxfId="2535" priority="5095" stopIfTrue="1" operator="greaterThanOrEqual">
      <formula>#REF!/#REF!*90%</formula>
    </cfRule>
  </conditionalFormatting>
  <conditionalFormatting sqref="H206 F206">
    <cfRule type="cellIs" dxfId="2534" priority="5099" stopIfTrue="1" operator="lessThan">
      <formula>$F$1/$F$1*22.5%</formula>
    </cfRule>
    <cfRule type="cellIs" dxfId="2533" priority="5100" stopIfTrue="1" operator="between">
      <formula>$F$1/$F$1*22.5%</formula>
      <formula>$F$1/$F$1*40.5%</formula>
    </cfRule>
    <cfRule type="cellIs" dxfId="2532" priority="5101" stopIfTrue="1" operator="greaterThanOrEqual">
      <formula>$F$1/$F$1*40.5%</formula>
    </cfRule>
  </conditionalFormatting>
  <conditionalFormatting sqref="L206:N206">
    <cfRule type="cellIs" dxfId="2531" priority="5108" stopIfTrue="1" operator="lessThan">
      <formula>$L$1/$L$1*60%</formula>
    </cfRule>
    <cfRule type="cellIs" dxfId="2530" priority="5109" stopIfTrue="1" operator="between">
      <formula>$L$1/$L$1*60%</formula>
      <formula>$L$1/$L$1*89%</formula>
    </cfRule>
    <cfRule type="cellIs" dxfId="2529" priority="5110" stopIfTrue="1" operator="greaterThanOrEqual">
      <formula>$L$1/$L$1*90%</formula>
    </cfRule>
  </conditionalFormatting>
  <conditionalFormatting sqref="K206">
    <cfRule type="cellIs" dxfId="2528" priority="5111" stopIfTrue="1" operator="lessThan">
      <formula>#REF!/#REF!*50%</formula>
    </cfRule>
    <cfRule type="cellIs" dxfId="2527" priority="5112" stopIfTrue="1" operator="between">
      <formula>#REF!/#REF!*50%</formula>
      <formula>#REF!/#REF!*89.9%</formula>
    </cfRule>
    <cfRule type="cellIs" dxfId="2526" priority="5113" stopIfTrue="1" operator="greaterThanOrEqual">
      <formula>#REF!/#REF!*13.5%</formula>
    </cfRule>
  </conditionalFormatting>
  <conditionalFormatting sqref="H206">
    <cfRule type="cellIs" dxfId="2525" priority="5114" stopIfTrue="1" operator="lessThan">
      <formula>#REF!/#REF!*1%</formula>
    </cfRule>
    <cfRule type="cellIs" dxfId="2524" priority="5115" stopIfTrue="1" operator="between">
      <formula>#REF!/#REF!*1%</formula>
      <formula>#REF!/#REF!*4%</formula>
    </cfRule>
    <cfRule type="cellIs" dxfId="2523" priority="5116" stopIfTrue="1" operator="greaterThanOrEqual">
      <formula>#REF!/#REF!*5%</formula>
    </cfRule>
  </conditionalFormatting>
  <conditionalFormatting sqref="F206:G206">
    <cfRule type="cellIs" dxfId="2522" priority="5117" stopIfTrue="1" operator="lessThan">
      <formula>#REF!/#REF!*11.2%</formula>
    </cfRule>
    <cfRule type="cellIs" dxfId="2521" priority="5118" stopIfTrue="1" operator="between">
      <formula>#REF!/#REF!*11.25%</formula>
      <formula>#REF!/#REF!*20.03%</formula>
    </cfRule>
    <cfRule type="cellIs" dxfId="2520" priority="5119" stopIfTrue="1" operator="greaterThanOrEqual">
      <formula>#REF!/#REF!*13.5%</formula>
    </cfRule>
  </conditionalFormatting>
  <conditionalFormatting sqref="O206">
    <cfRule type="expression" dxfId="2519" priority="5120" stopIfTrue="1">
      <formula>F</formula>
    </cfRule>
    <cfRule type="expression" dxfId="2518" priority="5121" stopIfTrue="1">
      <formula>A</formula>
    </cfRule>
  </conditionalFormatting>
  <conditionalFormatting sqref="L189">
    <cfRule type="cellIs" dxfId="2517" priority="4862" stopIfTrue="1" operator="lessThan">
      <formula>#REF!/#REF!*60%</formula>
    </cfRule>
    <cfRule type="cellIs" dxfId="2516" priority="4863" stopIfTrue="1" operator="between">
      <formula>#REF!/#REF!*60%</formula>
      <formula>#REF!/#REF!*89%</formula>
    </cfRule>
    <cfRule type="cellIs" dxfId="2515" priority="4864" stopIfTrue="1" operator="greaterThanOrEqual">
      <formula>#REF!/#REF!*90%</formula>
    </cfRule>
  </conditionalFormatting>
  <conditionalFormatting sqref="G189 E189">
    <cfRule type="cellIs" dxfId="2514" priority="4865" stopIfTrue="1" operator="lessThan">
      <formula>$E$1/$E$1*50</formula>
    </cfRule>
    <cfRule type="cellIs" dxfId="2513" priority="4866" stopIfTrue="1" operator="between">
      <formula>$E$1/$E$1*50</formula>
      <formula>$E$1/$E$1*89</formula>
    </cfRule>
    <cfRule type="cellIs" dxfId="2512" priority="4867" stopIfTrue="1" operator="greaterThanOrEqual">
      <formula>$E$1/$E$1*90</formula>
    </cfRule>
  </conditionalFormatting>
  <conditionalFormatting sqref="H189 F189">
    <cfRule type="cellIs" dxfId="2511" priority="4868" stopIfTrue="1" operator="lessThan">
      <formula>$F$1/$F$1*22.5%</formula>
    </cfRule>
    <cfRule type="cellIs" dxfId="2510" priority="4869" stopIfTrue="1" operator="between">
      <formula>$F$1/$F$1*22.5%</formula>
      <formula>$F$1/$F$1*40.5%</formula>
    </cfRule>
    <cfRule type="cellIs" dxfId="2509" priority="4870" stopIfTrue="1" operator="greaterThanOrEqual">
      <formula>$F$1/$F$1*40.5%</formula>
    </cfRule>
  </conditionalFormatting>
  <conditionalFormatting sqref="I189">
    <cfRule type="cellIs" dxfId="2508" priority="4871" stopIfTrue="1" operator="lessThan">
      <formula>$F$1/$F$1*1%</formula>
    </cfRule>
    <cfRule type="cellIs" dxfId="2507" priority="4872" stopIfTrue="1" operator="between">
      <formula>$F$1/$F$1*1%</formula>
      <formula>$F$1/$F$1*9%</formula>
    </cfRule>
    <cfRule type="cellIs" dxfId="2506" priority="4873" stopIfTrue="1" operator="greaterThanOrEqual">
      <formula>$F$1/$F$1*10%</formula>
    </cfRule>
  </conditionalFormatting>
  <conditionalFormatting sqref="L189:N189">
    <cfRule type="cellIs" dxfId="2505" priority="4877" stopIfTrue="1" operator="lessThan">
      <formula>$L$1/$L$1*60%</formula>
    </cfRule>
    <cfRule type="cellIs" dxfId="2504" priority="4878" stopIfTrue="1" operator="between">
      <formula>$L$1/$L$1*60%</formula>
      <formula>$L$1/$L$1*89%</formula>
    </cfRule>
    <cfRule type="cellIs" dxfId="2503" priority="4879" stopIfTrue="1" operator="greaterThanOrEqual">
      <formula>$L$1/$L$1*90%</formula>
    </cfRule>
  </conditionalFormatting>
  <conditionalFormatting sqref="K189">
    <cfRule type="cellIs" dxfId="2502" priority="4880" stopIfTrue="1" operator="lessThan">
      <formula>#REF!/#REF!*50%</formula>
    </cfRule>
    <cfRule type="cellIs" dxfId="2501" priority="4881" stopIfTrue="1" operator="between">
      <formula>#REF!/#REF!*50%</formula>
      <formula>#REF!/#REF!*89.9%</formula>
    </cfRule>
    <cfRule type="cellIs" dxfId="2500" priority="4882" stopIfTrue="1" operator="greaterThanOrEqual">
      <formula>#REF!/#REF!*13.5%</formula>
    </cfRule>
  </conditionalFormatting>
  <conditionalFormatting sqref="H189">
    <cfRule type="cellIs" dxfId="2499" priority="4883" stopIfTrue="1" operator="lessThan">
      <formula>#REF!/#REF!*1%</formula>
    </cfRule>
    <cfRule type="cellIs" dxfId="2498" priority="4884" stopIfTrue="1" operator="between">
      <formula>#REF!/#REF!*1%</formula>
      <formula>#REF!/#REF!*4%</formula>
    </cfRule>
    <cfRule type="cellIs" dxfId="2497" priority="4885" stopIfTrue="1" operator="greaterThanOrEqual">
      <formula>#REF!/#REF!*5%</formula>
    </cfRule>
  </conditionalFormatting>
  <conditionalFormatting sqref="F189:G189 I189">
    <cfRule type="cellIs" dxfId="2496" priority="4886" stopIfTrue="1" operator="lessThan">
      <formula>#REF!/#REF!*11.2%</formula>
    </cfRule>
    <cfRule type="cellIs" dxfId="2495" priority="4887" stopIfTrue="1" operator="between">
      <formula>#REF!/#REF!*11.25%</formula>
      <formula>#REF!/#REF!*20.03%</formula>
    </cfRule>
    <cfRule type="cellIs" dxfId="2494" priority="4888" stopIfTrue="1" operator="greaterThanOrEqual">
      <formula>#REF!/#REF!*13.5%</formula>
    </cfRule>
  </conditionalFormatting>
  <conditionalFormatting sqref="O189">
    <cfRule type="expression" dxfId="2493" priority="4889" stopIfTrue="1">
      <formula>F</formula>
    </cfRule>
    <cfRule type="expression" dxfId="2492" priority="4890" stopIfTrue="1">
      <formula>A</formula>
    </cfRule>
  </conditionalFormatting>
  <conditionalFormatting sqref="G189">
    <cfRule type="cellIs" dxfId="2491" priority="4856" stopIfTrue="1" operator="lessThan">
      <formula>$E$1/$E$1*50</formula>
    </cfRule>
    <cfRule type="cellIs" dxfId="2490" priority="4857" stopIfTrue="1" operator="between">
      <formula>$E$1/$E$1*50</formula>
      <formula>$E$1/$E$1*89</formula>
    </cfRule>
    <cfRule type="cellIs" dxfId="2489" priority="4858" stopIfTrue="1" operator="greaterThanOrEqual">
      <formula>$E$1/$E$1*90</formula>
    </cfRule>
  </conditionalFormatting>
  <conditionalFormatting sqref="G189">
    <cfRule type="cellIs" dxfId="2488" priority="4859" stopIfTrue="1" operator="lessThan">
      <formula>#REF!/#REF!*11.2%</formula>
    </cfRule>
    <cfRule type="cellIs" dxfId="2487" priority="4860" stopIfTrue="1" operator="between">
      <formula>#REF!/#REF!*11.25%</formula>
      <formula>#REF!/#REF!*20.03%</formula>
    </cfRule>
    <cfRule type="cellIs" dxfId="2486" priority="4861" stopIfTrue="1" operator="greaterThanOrEqual">
      <formula>#REF!/#REF!*13.5%</formula>
    </cfRule>
  </conditionalFormatting>
  <conditionalFormatting sqref="G230 E230">
    <cfRule type="cellIs" dxfId="2485" priority="4838" stopIfTrue="1" operator="lessThan">
      <formula>$E$1/$E$1*50</formula>
    </cfRule>
    <cfRule type="cellIs" dxfId="2484" priority="4839" stopIfTrue="1" operator="between">
      <formula>$E$1/$E$1*50</formula>
      <formula>$E$1/$E$1*89</formula>
    </cfRule>
    <cfRule type="cellIs" dxfId="2483" priority="4840" stopIfTrue="1" operator="greaterThanOrEqual">
      <formula>$E$1/$E$1*90</formula>
    </cfRule>
  </conditionalFormatting>
  <conditionalFormatting sqref="H230 F230">
    <cfRule type="cellIs" dxfId="2482" priority="4841" stopIfTrue="1" operator="lessThan">
      <formula>$F$1/$F$1*22.5%</formula>
    </cfRule>
    <cfRule type="cellIs" dxfId="2481" priority="4842" stopIfTrue="1" operator="between">
      <formula>$F$1/$F$1*22.5%</formula>
      <formula>$F$1/$F$1*40.5%</formula>
    </cfRule>
    <cfRule type="cellIs" dxfId="2480" priority="4843" stopIfTrue="1" operator="greaterThanOrEqual">
      <formula>$F$1/$F$1*40.5%</formula>
    </cfRule>
  </conditionalFormatting>
  <conditionalFormatting sqref="I230">
    <cfRule type="cellIs" dxfId="2479" priority="4844" stopIfTrue="1" operator="lessThan">
      <formula>$F$1/$F$1*1%</formula>
    </cfRule>
    <cfRule type="cellIs" dxfId="2478" priority="4845" stopIfTrue="1" operator="between">
      <formula>$F$1/$F$1*1%</formula>
      <formula>$F$1/$F$1*9%</formula>
    </cfRule>
    <cfRule type="cellIs" dxfId="2477" priority="4846" stopIfTrue="1" operator="greaterThanOrEqual">
      <formula>$F$1/$F$1*10%</formula>
    </cfRule>
  </conditionalFormatting>
  <conditionalFormatting sqref="M230:N230">
    <cfRule type="cellIs" dxfId="2476" priority="4850" stopIfTrue="1" operator="lessThan">
      <formula>$L$1/$L$1*60%</formula>
    </cfRule>
    <cfRule type="cellIs" dxfId="2475" priority="4851" stopIfTrue="1" operator="between">
      <formula>$L$1/$L$1*60%</formula>
      <formula>$L$1/$L$1*89%</formula>
    </cfRule>
    <cfRule type="cellIs" dxfId="2474" priority="4852" stopIfTrue="1" operator="greaterThanOrEqual">
      <formula>$L$1/$L$1*90%</formula>
    </cfRule>
  </conditionalFormatting>
  <conditionalFormatting sqref="H230">
    <cfRule type="cellIs" dxfId="2473" priority="4853" stopIfTrue="1" operator="lessThan">
      <formula>#REF!/#REF!*1%</formula>
    </cfRule>
    <cfRule type="cellIs" dxfId="2472" priority="4854" stopIfTrue="1" operator="between">
      <formula>#REF!/#REF!*1%</formula>
      <formula>#REF!/#REF!*4%</formula>
    </cfRule>
    <cfRule type="cellIs" dxfId="2471" priority="4855" stopIfTrue="1" operator="greaterThanOrEqual">
      <formula>#REF!/#REF!*5%</formula>
    </cfRule>
  </conditionalFormatting>
  <conditionalFormatting sqref="L230">
    <cfRule type="cellIs" dxfId="2470" priority="4835" stopIfTrue="1" operator="lessThan">
      <formula>#REF!/#REF!*60%</formula>
    </cfRule>
    <cfRule type="cellIs" dxfId="2469" priority="4836" stopIfTrue="1" operator="between">
      <formula>#REF!/#REF!*60%</formula>
      <formula>#REF!/#REF!*89%</formula>
    </cfRule>
    <cfRule type="cellIs" dxfId="2468" priority="4837" stopIfTrue="1" operator="greaterThanOrEqual">
      <formula>#REF!/#REF!*90%</formula>
    </cfRule>
  </conditionalFormatting>
  <conditionalFormatting sqref="E90 G90">
    <cfRule type="cellIs" dxfId="2467" priority="4780" stopIfTrue="1" operator="lessThan">
      <formula>$E$1/$E$1*50</formula>
    </cfRule>
    <cfRule type="cellIs" dxfId="2466" priority="4781" stopIfTrue="1" operator="between">
      <formula>$E$1/$E$1*50</formula>
      <formula>$E$1/$E$1*89</formula>
    </cfRule>
    <cfRule type="cellIs" dxfId="2465" priority="4782" stopIfTrue="1" operator="greaterThanOrEqual">
      <formula>$E$1/$E$1*90</formula>
    </cfRule>
  </conditionalFormatting>
  <conditionalFormatting sqref="H90 F90">
    <cfRule type="cellIs" dxfId="2464" priority="4783" stopIfTrue="1" operator="lessThan">
      <formula>$F$1/$F$1*22.5%</formula>
    </cfRule>
    <cfRule type="cellIs" dxfId="2463" priority="4784" stopIfTrue="1" operator="between">
      <formula>$F$1/$F$1*22.5%</formula>
      <formula>$F$1/$F$1*40.5%</formula>
    </cfRule>
    <cfRule type="cellIs" dxfId="2462" priority="4785" stopIfTrue="1" operator="greaterThanOrEqual">
      <formula>$F$1/$F$1*40.5%</formula>
    </cfRule>
  </conditionalFormatting>
  <conditionalFormatting sqref="I90">
    <cfRule type="cellIs" dxfId="2461" priority="4786" stopIfTrue="1" operator="lessThan">
      <formula>$F$1/$F$1*1%</formula>
    </cfRule>
    <cfRule type="cellIs" dxfId="2460" priority="4787" stopIfTrue="1" operator="between">
      <formula>$F$1/$F$1*1%</formula>
      <formula>$F$1/$F$1*9%</formula>
    </cfRule>
    <cfRule type="cellIs" dxfId="2459" priority="4788" stopIfTrue="1" operator="greaterThanOrEqual">
      <formula>$F$1/$F$1*10%</formula>
    </cfRule>
  </conditionalFormatting>
  <conditionalFormatting sqref="J90">
    <cfRule type="cellIs" dxfId="2458" priority="4789" stopIfTrue="1" operator="lessThan">
      <formula>$F$1/$F$1*50%</formula>
    </cfRule>
    <cfRule type="cellIs" dxfId="2457" priority="4790" stopIfTrue="1" operator="between">
      <formula>$F$1/$F$1*50%</formula>
      <formula>$F$1/$F$1*89%</formula>
    </cfRule>
    <cfRule type="cellIs" dxfId="2456" priority="4791" stopIfTrue="1" operator="greaterThanOrEqual">
      <formula>$F$1/$F$1*13.5%</formula>
    </cfRule>
  </conditionalFormatting>
  <conditionalFormatting sqref="L90:N90">
    <cfRule type="cellIs" dxfId="2455" priority="4792" stopIfTrue="1" operator="lessThan">
      <formula>$L$1/$L$1*60%</formula>
    </cfRule>
    <cfRule type="cellIs" dxfId="2454" priority="4793" stopIfTrue="1" operator="between">
      <formula>$L$1/$L$1*60%</formula>
      <formula>$L$1/$L$1*89%</formula>
    </cfRule>
    <cfRule type="cellIs" dxfId="2453" priority="4794" stopIfTrue="1" operator="greaterThanOrEqual">
      <formula>$L$1/$L$1*90%</formula>
    </cfRule>
  </conditionalFormatting>
  <conditionalFormatting sqref="K90">
    <cfRule type="cellIs" dxfId="2452" priority="4795" stopIfTrue="1" operator="lessThan">
      <formula>#REF!/#REF!*50%</formula>
    </cfRule>
    <cfRule type="cellIs" dxfId="2451" priority="4796" stopIfTrue="1" operator="between">
      <formula>#REF!/#REF!*50%</formula>
      <formula>#REF!/#REF!*89.9%</formula>
    </cfRule>
    <cfRule type="cellIs" dxfId="2450" priority="4797" stopIfTrue="1" operator="greaterThanOrEqual">
      <formula>#REF!/#REF!*13.5%</formula>
    </cfRule>
  </conditionalFormatting>
  <conditionalFormatting sqref="J90 H90">
    <cfRule type="cellIs" dxfId="2449" priority="4798" stopIfTrue="1" operator="lessThan">
      <formula>#REF!/#REF!*1%</formula>
    </cfRule>
    <cfRule type="cellIs" dxfId="2448" priority="4799" stopIfTrue="1" operator="between">
      <formula>#REF!/#REF!*1%</formula>
      <formula>#REF!/#REF!*4%</formula>
    </cfRule>
    <cfRule type="cellIs" dxfId="2447" priority="4800" stopIfTrue="1" operator="greaterThanOrEqual">
      <formula>#REF!/#REF!*5%</formula>
    </cfRule>
  </conditionalFormatting>
  <conditionalFormatting sqref="F90:G90 I90">
    <cfRule type="cellIs" dxfId="2446" priority="4801" stopIfTrue="1" operator="lessThan">
      <formula>#REF!/#REF!*11.2%</formula>
    </cfRule>
    <cfRule type="cellIs" dxfId="2445" priority="4802" stopIfTrue="1" operator="between">
      <formula>#REF!/#REF!*11.25%</formula>
      <formula>#REF!/#REF!*20.03%</formula>
    </cfRule>
    <cfRule type="cellIs" dxfId="2444" priority="4803" stopIfTrue="1" operator="greaterThanOrEqual">
      <formula>#REF!/#REF!*13.5%</formula>
    </cfRule>
  </conditionalFormatting>
  <conditionalFormatting sqref="O90">
    <cfRule type="expression" dxfId="2443" priority="4804" stopIfTrue="1">
      <formula>F</formula>
    </cfRule>
    <cfRule type="expression" dxfId="2442" priority="4805" stopIfTrue="1">
      <formula>A</formula>
    </cfRule>
  </conditionalFormatting>
  <conditionalFormatting sqref="L90">
    <cfRule type="cellIs" dxfId="2441" priority="4777" stopIfTrue="1" operator="lessThan">
      <formula>#REF!/#REF!*60%</formula>
    </cfRule>
    <cfRule type="cellIs" dxfId="2440" priority="4778" stopIfTrue="1" operator="between">
      <formula>#REF!/#REF!*60%</formula>
      <formula>#REF!/#REF!*89%</formula>
    </cfRule>
    <cfRule type="cellIs" dxfId="2439" priority="4779" stopIfTrue="1" operator="greaterThanOrEqual">
      <formula>#REF!/#REF!*90%</formula>
    </cfRule>
  </conditionalFormatting>
  <conditionalFormatting sqref="L12">
    <cfRule type="cellIs" dxfId="2438" priority="4616" stopIfTrue="1" operator="lessThan">
      <formula>#REF!/#REF!*60%</formula>
    </cfRule>
    <cfRule type="cellIs" dxfId="2437" priority="4617" stopIfTrue="1" operator="between">
      <formula>#REF!/#REF!*60%</formula>
      <formula>#REF!/#REF!*89%</formula>
    </cfRule>
    <cfRule type="cellIs" dxfId="2436" priority="4618" stopIfTrue="1" operator="greaterThanOrEqual">
      <formula>#REF!/#REF!*90%</formula>
    </cfRule>
  </conditionalFormatting>
  <conditionalFormatting sqref="G9 E9 E12 G12">
    <cfRule type="cellIs" dxfId="2435" priority="4625" stopIfTrue="1" operator="lessThan">
      <formula>$E$1/$E$1*50</formula>
    </cfRule>
    <cfRule type="cellIs" dxfId="2434" priority="4626" stopIfTrue="1" operator="between">
      <formula>$E$1/$E$1*50</formula>
      <formula>$E$1/$E$1*89</formula>
    </cfRule>
    <cfRule type="cellIs" dxfId="2433" priority="4627" stopIfTrue="1" operator="greaterThanOrEqual">
      <formula>$E$1/$E$1*90</formula>
    </cfRule>
  </conditionalFormatting>
  <conditionalFormatting sqref="F9 H9">
    <cfRule type="cellIs" dxfId="2432" priority="4628" stopIfTrue="1" operator="lessThan">
      <formula>$F$1/$F$1*22.5%</formula>
    </cfRule>
    <cfRule type="cellIs" dxfId="2431" priority="4629" stopIfTrue="1" operator="between">
      <formula>$F$1/$F$1*22.5%</formula>
      <formula>$F$1/$F$1*40.5%</formula>
    </cfRule>
    <cfRule type="cellIs" dxfId="2430" priority="4630" stopIfTrue="1" operator="greaterThanOrEqual">
      <formula>$F$1/$F$1*40.5%</formula>
    </cfRule>
  </conditionalFormatting>
  <conditionalFormatting sqref="I9">
    <cfRule type="cellIs" dxfId="2429" priority="4631" stopIfTrue="1" operator="lessThan">
      <formula>$F$1/$F$1*1%</formula>
    </cfRule>
    <cfRule type="cellIs" dxfId="2428" priority="4632" stopIfTrue="1" operator="between">
      <formula>$F$1/$F$1*1%</formula>
      <formula>$F$1/$F$1*9%</formula>
    </cfRule>
    <cfRule type="cellIs" dxfId="2427" priority="4633" stopIfTrue="1" operator="greaterThanOrEqual">
      <formula>$F$1/$F$1*10%</formula>
    </cfRule>
  </conditionalFormatting>
  <conditionalFormatting sqref="L9:N9 L12:N12">
    <cfRule type="cellIs" dxfId="2426" priority="4637" stopIfTrue="1" operator="lessThan">
      <formula>$L$1/$L$1*60%</formula>
    </cfRule>
    <cfRule type="cellIs" dxfId="2425" priority="4638" stopIfTrue="1" operator="between">
      <formula>$L$1/$L$1*60%</formula>
      <formula>$L$1/$L$1*89%</formula>
    </cfRule>
    <cfRule type="cellIs" dxfId="2424" priority="4639" stopIfTrue="1" operator="greaterThanOrEqual">
      <formula>$L$1/$L$1*90%</formula>
    </cfRule>
  </conditionalFormatting>
  <conditionalFormatting sqref="K9 K12">
    <cfRule type="cellIs" dxfId="2423" priority="4640" stopIfTrue="1" operator="lessThan">
      <formula>#REF!/#REF!*50%</formula>
    </cfRule>
    <cfRule type="cellIs" dxfId="2422" priority="4641" stopIfTrue="1" operator="between">
      <formula>#REF!/#REF!*50%</formula>
      <formula>#REF!/#REF!*89.9%</formula>
    </cfRule>
    <cfRule type="cellIs" dxfId="2421" priority="4642" stopIfTrue="1" operator="greaterThanOrEqual">
      <formula>#REF!/#REF!*13.5%</formula>
    </cfRule>
  </conditionalFormatting>
  <conditionalFormatting sqref="H9">
    <cfRule type="cellIs" dxfId="2420" priority="4643" stopIfTrue="1" operator="lessThan">
      <formula>#REF!/#REF!*1%</formula>
    </cfRule>
    <cfRule type="cellIs" dxfId="2419" priority="4644" stopIfTrue="1" operator="between">
      <formula>#REF!/#REF!*1%</formula>
      <formula>#REF!/#REF!*4%</formula>
    </cfRule>
    <cfRule type="cellIs" dxfId="2418" priority="4645" stopIfTrue="1" operator="greaterThanOrEqual">
      <formula>#REF!/#REF!*5%</formula>
    </cfRule>
  </conditionalFormatting>
  <conditionalFormatting sqref="I9 F9:G9 G12">
    <cfRule type="cellIs" dxfId="2417" priority="4646" stopIfTrue="1" operator="lessThan">
      <formula>#REF!/#REF!*11.2%</formula>
    </cfRule>
    <cfRule type="cellIs" dxfId="2416" priority="4647" stopIfTrue="1" operator="between">
      <formula>#REF!/#REF!*11.25%</formula>
      <formula>#REF!/#REF!*20.03%</formula>
    </cfRule>
    <cfRule type="cellIs" dxfId="2415" priority="4648" stopIfTrue="1" operator="greaterThanOrEqual">
      <formula>#REF!/#REF!*13.5%</formula>
    </cfRule>
  </conditionalFormatting>
  <conditionalFormatting sqref="O9 O12">
    <cfRule type="expression" dxfId="2414" priority="4649" stopIfTrue="1">
      <formula>F</formula>
    </cfRule>
    <cfRule type="expression" dxfId="2413" priority="4650" stopIfTrue="1">
      <formula>A</formula>
    </cfRule>
  </conditionalFormatting>
  <conditionalFormatting sqref="L9">
    <cfRule type="cellIs" dxfId="2412" priority="4622" stopIfTrue="1" operator="lessThan">
      <formula>#REF!/#REF!*60%</formula>
    </cfRule>
    <cfRule type="cellIs" dxfId="2411" priority="4623" stopIfTrue="1" operator="between">
      <formula>#REF!/#REF!*60%</formula>
      <formula>#REF!/#REF!*89%</formula>
    </cfRule>
    <cfRule type="cellIs" dxfId="2410" priority="4624" stopIfTrue="1" operator="greaterThanOrEqual">
      <formula>#REF!/#REF!*90%</formula>
    </cfRule>
  </conditionalFormatting>
  <conditionalFormatting sqref="I9 G9 G12">
    <cfRule type="cellIs" dxfId="2409" priority="4619" stopIfTrue="1" operator="lessThan">
      <formula>#REF!/#REF!*11.2%</formula>
    </cfRule>
    <cfRule type="cellIs" dxfId="2408" priority="4620" stopIfTrue="1" operator="between">
      <formula>#REF!/#REF!*11.25%</formula>
      <formula>#REF!/#REF!*20.03%</formula>
    </cfRule>
    <cfRule type="cellIs" dxfId="2407" priority="4621" stopIfTrue="1" operator="greaterThanOrEqual">
      <formula>#REF!/#REF!*13.5%</formula>
    </cfRule>
  </conditionalFormatting>
  <conditionalFormatting sqref="E7:E8 G7:G8 G10:G11 E10:E11">
    <cfRule type="cellIs" dxfId="2406" priority="4590" stopIfTrue="1" operator="lessThan">
      <formula>$E$1/$E$1*50</formula>
    </cfRule>
    <cfRule type="cellIs" dxfId="2405" priority="4591" stopIfTrue="1" operator="between">
      <formula>$E$1/$E$1*50</formula>
      <formula>$E$1/$E$1*89</formula>
    </cfRule>
    <cfRule type="cellIs" dxfId="2404" priority="4592" stopIfTrue="1" operator="greaterThanOrEqual">
      <formula>$E$1/$E$1*90</formula>
    </cfRule>
  </conditionalFormatting>
  <conditionalFormatting sqref="H7:H8 F7:F8 F10:F12 H10:H12">
    <cfRule type="cellIs" dxfId="2403" priority="4593" stopIfTrue="1" operator="lessThan">
      <formula>$F$1/$F$1*22.5%</formula>
    </cfRule>
    <cfRule type="cellIs" dxfId="2402" priority="4594" stopIfTrue="1" operator="between">
      <formula>$F$1/$F$1*22.5%</formula>
      <formula>$F$1/$F$1*40.5%</formula>
    </cfRule>
    <cfRule type="cellIs" dxfId="2401" priority="4595" stopIfTrue="1" operator="greaterThanOrEqual">
      <formula>$F$1/$F$1*40.5%</formula>
    </cfRule>
  </conditionalFormatting>
  <conditionalFormatting sqref="I7:I8 I10:I12">
    <cfRule type="cellIs" dxfId="2400" priority="4596" stopIfTrue="1" operator="lessThan">
      <formula>$F$1/$F$1*1%</formula>
    </cfRule>
    <cfRule type="cellIs" dxfId="2399" priority="4597" stopIfTrue="1" operator="between">
      <formula>$F$1/$F$1*1%</formula>
      <formula>$F$1/$F$1*9%</formula>
    </cfRule>
    <cfRule type="cellIs" dxfId="2398" priority="4598" stopIfTrue="1" operator="greaterThanOrEqual">
      <formula>$F$1/$F$1*10%</formula>
    </cfRule>
  </conditionalFormatting>
  <conditionalFormatting sqref="J7:J30">
    <cfRule type="cellIs" dxfId="2397" priority="4599" stopIfTrue="1" operator="lessThan">
      <formula>$F$1/$F$1*50%</formula>
    </cfRule>
    <cfRule type="cellIs" dxfId="2396" priority="4600" stopIfTrue="1" operator="between">
      <formula>$F$1/$F$1*50%</formula>
      <formula>$F$1/$F$1*89%</formula>
    </cfRule>
    <cfRule type="cellIs" dxfId="2395" priority="4601" stopIfTrue="1" operator="greaterThanOrEqual">
      <formula>$F$1/$F$1*13.5%</formula>
    </cfRule>
  </conditionalFormatting>
  <conditionalFormatting sqref="L7:N8 L10:N11">
    <cfRule type="cellIs" dxfId="2394" priority="4602" stopIfTrue="1" operator="lessThan">
      <formula>$L$1/$L$1*60%</formula>
    </cfRule>
    <cfRule type="cellIs" dxfId="2393" priority="4603" stopIfTrue="1" operator="between">
      <formula>$L$1/$L$1*60%</formula>
      <formula>$L$1/$L$1*89%</formula>
    </cfRule>
    <cfRule type="cellIs" dxfId="2392" priority="4604" stopIfTrue="1" operator="greaterThanOrEqual">
      <formula>$L$1/$L$1*90%</formula>
    </cfRule>
  </conditionalFormatting>
  <conditionalFormatting sqref="K7:K8 K10:K11">
    <cfRule type="cellIs" dxfId="2391" priority="4605" stopIfTrue="1" operator="lessThan">
      <formula>#REF!/#REF!*50%</formula>
    </cfRule>
    <cfRule type="cellIs" dxfId="2390" priority="4606" stopIfTrue="1" operator="between">
      <formula>#REF!/#REF!*50%</formula>
      <formula>#REF!/#REF!*89.9%</formula>
    </cfRule>
    <cfRule type="cellIs" dxfId="2389" priority="4607" stopIfTrue="1" operator="greaterThanOrEqual">
      <formula>#REF!/#REF!*13.5%</formula>
    </cfRule>
  </conditionalFormatting>
  <conditionalFormatting sqref="H7:H8 J7:J30 H10:H12">
    <cfRule type="cellIs" dxfId="2388" priority="4608" stopIfTrue="1" operator="lessThan">
      <formula>#REF!/#REF!*1%</formula>
    </cfRule>
    <cfRule type="cellIs" dxfId="2387" priority="4609" stopIfTrue="1" operator="between">
      <formula>#REF!/#REF!*1%</formula>
      <formula>#REF!/#REF!*4%</formula>
    </cfRule>
    <cfRule type="cellIs" dxfId="2386" priority="4610" stopIfTrue="1" operator="greaterThanOrEqual">
      <formula>#REF!/#REF!*5%</formula>
    </cfRule>
  </conditionalFormatting>
  <conditionalFormatting sqref="F7:G8 I7:I8 F10:G11 F12 I10:I12">
    <cfRule type="cellIs" dxfId="2385" priority="4611" stopIfTrue="1" operator="lessThan">
      <formula>#REF!/#REF!*11.2%</formula>
    </cfRule>
    <cfRule type="cellIs" dxfId="2384" priority="4612" stopIfTrue="1" operator="between">
      <formula>#REF!/#REF!*11.25%</formula>
      <formula>#REF!/#REF!*20.03%</formula>
    </cfRule>
    <cfRule type="cellIs" dxfId="2383" priority="4613" stopIfTrue="1" operator="greaterThanOrEqual">
      <formula>#REF!/#REF!*13.5%</formula>
    </cfRule>
  </conditionalFormatting>
  <conditionalFormatting sqref="O7:O8 O10:O11">
    <cfRule type="expression" dxfId="2382" priority="4614" stopIfTrue="1">
      <formula>F</formula>
    </cfRule>
    <cfRule type="expression" dxfId="2381" priority="4615" stopIfTrue="1">
      <formula>A</formula>
    </cfRule>
  </conditionalFormatting>
  <conditionalFormatting sqref="L7:L8 L10:L11">
    <cfRule type="cellIs" dxfId="2380" priority="4587" stopIfTrue="1" operator="lessThan">
      <formula>#REF!/#REF!*60%</formula>
    </cfRule>
    <cfRule type="cellIs" dxfId="2379" priority="4588" stopIfTrue="1" operator="between">
      <formula>#REF!/#REF!*60%</formula>
      <formula>#REF!/#REF!*89%</formula>
    </cfRule>
    <cfRule type="cellIs" dxfId="2378" priority="4589" stopIfTrue="1" operator="greaterThanOrEqual">
      <formula>#REF!/#REF!*90%</formula>
    </cfRule>
  </conditionalFormatting>
  <conditionalFormatting sqref="L7">
    <cfRule type="cellIs" dxfId="2377" priority="4584" stopIfTrue="1" operator="lessThan">
      <formula>#REF!/#REF!*60%</formula>
    </cfRule>
    <cfRule type="cellIs" dxfId="2376" priority="4585" stopIfTrue="1" operator="between">
      <formula>#REF!/#REF!*60%</formula>
      <formula>#REF!/#REF!*89%</formula>
    </cfRule>
    <cfRule type="cellIs" dxfId="2375" priority="4586" stopIfTrue="1" operator="greaterThanOrEqual">
      <formula>#REF!/#REF!*90%</formula>
    </cfRule>
  </conditionalFormatting>
  <conditionalFormatting sqref="E20 G20">
    <cfRule type="cellIs" dxfId="2374" priority="4558" stopIfTrue="1" operator="lessThan">
      <formula>$E$1/$E$1*50</formula>
    </cfRule>
    <cfRule type="cellIs" dxfId="2373" priority="4559" stopIfTrue="1" operator="between">
      <formula>$E$1/$E$1*50</formula>
      <formula>$E$1/$E$1*89</formula>
    </cfRule>
    <cfRule type="cellIs" dxfId="2372" priority="4560" stopIfTrue="1" operator="greaterThanOrEqual">
      <formula>$E$1/$E$1*90</formula>
    </cfRule>
  </conditionalFormatting>
  <conditionalFormatting sqref="H20 F20">
    <cfRule type="cellIs" dxfId="2371" priority="4561" stopIfTrue="1" operator="lessThan">
      <formula>$F$1/$F$1*22.5%</formula>
    </cfRule>
    <cfRule type="cellIs" dxfId="2370" priority="4562" stopIfTrue="1" operator="between">
      <formula>$F$1/$F$1*22.5%</formula>
      <formula>$F$1/$F$1*40.5%</formula>
    </cfRule>
    <cfRule type="cellIs" dxfId="2369" priority="4563" stopIfTrue="1" operator="greaterThanOrEqual">
      <formula>$F$1/$F$1*40.5%</formula>
    </cfRule>
  </conditionalFormatting>
  <conditionalFormatting sqref="I20">
    <cfRule type="cellIs" dxfId="2368" priority="4564" stopIfTrue="1" operator="lessThan">
      <formula>$F$1/$F$1*1%</formula>
    </cfRule>
    <cfRule type="cellIs" dxfId="2367" priority="4565" stopIfTrue="1" operator="between">
      <formula>$F$1/$F$1*1%</formula>
      <formula>$F$1/$F$1*9%</formula>
    </cfRule>
    <cfRule type="cellIs" dxfId="2366" priority="4566" stopIfTrue="1" operator="greaterThanOrEqual">
      <formula>$F$1/$F$1*10%</formula>
    </cfRule>
  </conditionalFormatting>
  <conditionalFormatting sqref="M20:N20">
    <cfRule type="cellIs" dxfId="2365" priority="4570" stopIfTrue="1" operator="lessThan">
      <formula>$L$1/$L$1*60%</formula>
    </cfRule>
    <cfRule type="cellIs" dxfId="2364" priority="4571" stopIfTrue="1" operator="between">
      <formula>$L$1/$L$1*60%</formula>
      <formula>$L$1/$L$1*89%</formula>
    </cfRule>
    <cfRule type="cellIs" dxfId="2363" priority="4572" stopIfTrue="1" operator="greaterThanOrEqual">
      <formula>$L$1/$L$1*90%</formula>
    </cfRule>
  </conditionalFormatting>
  <conditionalFormatting sqref="K20">
    <cfRule type="cellIs" dxfId="2362" priority="4573" stopIfTrue="1" operator="lessThan">
      <formula>#REF!/#REF!*50%</formula>
    </cfRule>
    <cfRule type="cellIs" dxfId="2361" priority="4574" stopIfTrue="1" operator="between">
      <formula>#REF!/#REF!*50%</formula>
      <formula>#REF!/#REF!*89.9%</formula>
    </cfRule>
    <cfRule type="cellIs" dxfId="2360" priority="4575" stopIfTrue="1" operator="greaterThanOrEqual">
      <formula>#REF!/#REF!*13.5%</formula>
    </cfRule>
  </conditionalFormatting>
  <conditionalFormatting sqref="H20">
    <cfRule type="cellIs" dxfId="2359" priority="4576" stopIfTrue="1" operator="lessThan">
      <formula>#REF!/#REF!*1%</formula>
    </cfRule>
    <cfRule type="cellIs" dxfId="2358" priority="4577" stopIfTrue="1" operator="between">
      <formula>#REF!/#REF!*1%</formula>
      <formula>#REF!/#REF!*4%</formula>
    </cfRule>
    <cfRule type="cellIs" dxfId="2357" priority="4578" stopIfTrue="1" operator="greaterThanOrEqual">
      <formula>#REF!/#REF!*5%</formula>
    </cfRule>
  </conditionalFormatting>
  <conditionalFormatting sqref="F20:G20 I20">
    <cfRule type="cellIs" dxfId="2356" priority="4579" stopIfTrue="1" operator="lessThan">
      <formula>#REF!/#REF!*11.2%</formula>
    </cfRule>
    <cfRule type="cellIs" dxfId="2355" priority="4580" stopIfTrue="1" operator="between">
      <formula>#REF!/#REF!*11.25%</formula>
      <formula>#REF!/#REF!*20.03%</formula>
    </cfRule>
    <cfRule type="cellIs" dxfId="2354" priority="4581" stopIfTrue="1" operator="greaterThanOrEqual">
      <formula>#REF!/#REF!*13.5%</formula>
    </cfRule>
  </conditionalFormatting>
  <conditionalFormatting sqref="O20">
    <cfRule type="expression" dxfId="2353" priority="4582" stopIfTrue="1">
      <formula>F</formula>
    </cfRule>
    <cfRule type="expression" dxfId="2352" priority="4583" stopIfTrue="1">
      <formula>A</formula>
    </cfRule>
  </conditionalFormatting>
  <conditionalFormatting sqref="E229 G229">
    <cfRule type="cellIs" dxfId="2351" priority="4537" stopIfTrue="1" operator="lessThan">
      <formula>$E$1/$E$1*50</formula>
    </cfRule>
    <cfRule type="cellIs" dxfId="2350" priority="4538" stopIfTrue="1" operator="between">
      <formula>$E$1/$E$1*50</formula>
      <formula>$E$1/$E$1*89</formula>
    </cfRule>
    <cfRule type="cellIs" dxfId="2349" priority="4539" stopIfTrue="1" operator="greaterThanOrEqual">
      <formula>$E$1/$E$1*90</formula>
    </cfRule>
  </conditionalFormatting>
  <conditionalFormatting sqref="F229 H229">
    <cfRule type="cellIs" dxfId="2348" priority="4540" stopIfTrue="1" operator="lessThan">
      <formula>$F$1/$F$1*22.5%</formula>
    </cfRule>
    <cfRule type="cellIs" dxfId="2347" priority="4541" stopIfTrue="1" operator="between">
      <formula>$F$1/$F$1*22.5%</formula>
      <formula>$F$1/$F$1*40.5%</formula>
    </cfRule>
    <cfRule type="cellIs" dxfId="2346" priority="4542" stopIfTrue="1" operator="greaterThanOrEqual">
      <formula>$F$1/$F$1*40.5%</formula>
    </cfRule>
  </conditionalFormatting>
  <conditionalFormatting sqref="I229">
    <cfRule type="cellIs" dxfId="2345" priority="4543" stopIfTrue="1" operator="lessThan">
      <formula>$F$1/$F$1*1%</formula>
    </cfRule>
    <cfRule type="cellIs" dxfId="2344" priority="4544" stopIfTrue="1" operator="between">
      <formula>$F$1/$F$1*1%</formula>
      <formula>$F$1/$F$1*9%</formula>
    </cfRule>
    <cfRule type="cellIs" dxfId="2343" priority="4545" stopIfTrue="1" operator="greaterThanOrEqual">
      <formula>$F$1/$F$1*10%</formula>
    </cfRule>
  </conditionalFormatting>
  <conditionalFormatting sqref="M229:N229">
    <cfRule type="cellIs" dxfId="2342" priority="4549" stopIfTrue="1" operator="lessThan">
      <formula>$L$1/$L$1*60%</formula>
    </cfRule>
    <cfRule type="cellIs" dxfId="2341" priority="4550" stopIfTrue="1" operator="between">
      <formula>$L$1/$L$1*60%</formula>
      <formula>$L$1/$L$1*89%</formula>
    </cfRule>
    <cfRule type="cellIs" dxfId="2340" priority="4551" stopIfTrue="1" operator="greaterThanOrEqual">
      <formula>$L$1/$L$1*90%</formula>
    </cfRule>
  </conditionalFormatting>
  <conditionalFormatting sqref="H229">
    <cfRule type="cellIs" dxfId="2339" priority="4552" stopIfTrue="1" operator="lessThan">
      <formula>#REF!/#REF!*1%</formula>
    </cfRule>
    <cfRule type="cellIs" dxfId="2338" priority="4553" stopIfTrue="1" operator="between">
      <formula>#REF!/#REF!*1%</formula>
      <formula>#REF!/#REF!*4%</formula>
    </cfRule>
    <cfRule type="cellIs" dxfId="2337" priority="4554" stopIfTrue="1" operator="greaterThanOrEqual">
      <formula>#REF!/#REF!*5%</formula>
    </cfRule>
  </conditionalFormatting>
  <conditionalFormatting sqref="L229">
    <cfRule type="cellIs" dxfId="2336" priority="4534" stopIfTrue="1" operator="lessThan">
      <formula>#REF!/#REF!*60%</formula>
    </cfRule>
    <cfRule type="cellIs" dxfId="2335" priority="4535" stopIfTrue="1" operator="between">
      <formula>#REF!/#REF!*60%</formula>
      <formula>#REF!/#REF!*89%</formula>
    </cfRule>
    <cfRule type="cellIs" dxfId="2334" priority="4536" stopIfTrue="1" operator="greaterThanOrEqual">
      <formula>#REF!/#REF!*90%</formula>
    </cfRule>
  </conditionalFormatting>
  <conditionalFormatting sqref="L244:N244">
    <cfRule type="cellIs" dxfId="2333" priority="4429" stopIfTrue="1" operator="lessThan">
      <formula>$L$1/$L$1*60%</formula>
    </cfRule>
    <cfRule type="cellIs" dxfId="2332" priority="4430" stopIfTrue="1" operator="between">
      <formula>$L$1/$L$1*60%</formula>
      <formula>$L$1/$L$1*89%</formula>
    </cfRule>
    <cfRule type="cellIs" dxfId="2331" priority="4431" stopIfTrue="1" operator="greaterThanOrEqual">
      <formula>$L$1/$L$1*90%</formula>
    </cfRule>
  </conditionalFormatting>
  <conditionalFormatting sqref="K244">
    <cfRule type="cellIs" dxfId="2330" priority="4432" stopIfTrue="1" operator="lessThan">
      <formula>#REF!/#REF!*50%</formula>
    </cfRule>
    <cfRule type="cellIs" dxfId="2329" priority="4433" stopIfTrue="1" operator="between">
      <formula>#REF!/#REF!*50%</formula>
      <formula>#REF!/#REF!*89.9%</formula>
    </cfRule>
    <cfRule type="cellIs" dxfId="2328" priority="4434" stopIfTrue="1" operator="greaterThanOrEqual">
      <formula>#REF!/#REF!*13.5%</formula>
    </cfRule>
  </conditionalFormatting>
  <conditionalFormatting sqref="I244 F244:G244">
    <cfRule type="cellIs" dxfId="2327" priority="4438" stopIfTrue="1" operator="lessThan">
      <formula>#REF!/#REF!*11.2%</formula>
    </cfRule>
    <cfRule type="cellIs" dxfId="2326" priority="4439" stopIfTrue="1" operator="between">
      <formula>#REF!/#REF!*11.25%</formula>
      <formula>#REF!/#REF!*20.03%</formula>
    </cfRule>
    <cfRule type="cellIs" dxfId="2325" priority="4440" stopIfTrue="1" operator="greaterThanOrEqual">
      <formula>#REF!/#REF!*13.5%</formula>
    </cfRule>
  </conditionalFormatting>
  <conditionalFormatting sqref="O244">
    <cfRule type="expression" dxfId="2324" priority="4441" stopIfTrue="1">
      <formula>F</formula>
    </cfRule>
    <cfRule type="expression" dxfId="2323" priority="4442" stopIfTrue="1">
      <formula>A</formula>
    </cfRule>
  </conditionalFormatting>
  <conditionalFormatting sqref="L244">
    <cfRule type="cellIs" dxfId="2322" priority="4414" stopIfTrue="1" operator="lessThan">
      <formula>#REF!/#REF!*60%</formula>
    </cfRule>
    <cfRule type="cellIs" dxfId="2321" priority="4415" stopIfTrue="1" operator="between">
      <formula>#REF!/#REF!*60%</formula>
      <formula>#REF!/#REF!*89%</formula>
    </cfRule>
    <cfRule type="cellIs" dxfId="2320" priority="4416" stopIfTrue="1" operator="greaterThanOrEqual">
      <formula>#REF!/#REF!*90%</formula>
    </cfRule>
  </conditionalFormatting>
  <conditionalFormatting sqref="E245:E246 G245:G246">
    <cfRule type="cellIs" dxfId="2319" priority="4446" stopIfTrue="1" operator="lessThan">
      <formula>$E$1/$E$1*50</formula>
    </cfRule>
    <cfRule type="cellIs" dxfId="2318" priority="4447" stopIfTrue="1" operator="between">
      <formula>$E$1/$E$1*50</formula>
      <formula>$E$1/$E$1*89</formula>
    </cfRule>
    <cfRule type="cellIs" dxfId="2317" priority="4448" stopIfTrue="1" operator="greaterThanOrEqual">
      <formula>$E$1/$E$1*90</formula>
    </cfRule>
  </conditionalFormatting>
  <conditionalFormatting sqref="F245:F246 H245:H246">
    <cfRule type="cellIs" dxfId="2316" priority="4449" stopIfTrue="1" operator="lessThan">
      <formula>$F$1/$F$1*22.5%</formula>
    </cfRule>
    <cfRule type="cellIs" dxfId="2315" priority="4450" stopIfTrue="1" operator="between">
      <formula>$F$1/$F$1*22.5%</formula>
      <formula>$F$1/$F$1*40.5%</formula>
    </cfRule>
    <cfRule type="cellIs" dxfId="2314" priority="4451" stopIfTrue="1" operator="greaterThanOrEqual">
      <formula>$F$1/$F$1*40.5%</formula>
    </cfRule>
  </conditionalFormatting>
  <conditionalFormatting sqref="I245:I246">
    <cfRule type="cellIs" dxfId="2313" priority="4452" stopIfTrue="1" operator="lessThan">
      <formula>$F$1/$F$1*1%</formula>
    </cfRule>
    <cfRule type="cellIs" dxfId="2312" priority="4453" stopIfTrue="1" operator="between">
      <formula>$F$1/$F$1*1%</formula>
      <formula>$F$1/$F$1*9%</formula>
    </cfRule>
    <cfRule type="cellIs" dxfId="2311" priority="4454" stopIfTrue="1" operator="greaterThanOrEqual">
      <formula>$F$1/$F$1*10%</formula>
    </cfRule>
  </conditionalFormatting>
  <conditionalFormatting sqref="M245:N245">
    <cfRule type="cellIs" dxfId="2310" priority="4458" stopIfTrue="1" operator="lessThan">
      <formula>$L$1/$L$1*60%</formula>
    </cfRule>
    <cfRule type="cellIs" dxfId="2309" priority="4459" stopIfTrue="1" operator="between">
      <formula>$L$1/$L$1*60%</formula>
      <formula>$L$1/$L$1*89%</formula>
    </cfRule>
    <cfRule type="cellIs" dxfId="2308" priority="4460" stopIfTrue="1" operator="greaterThanOrEqual">
      <formula>$L$1/$L$1*90%</formula>
    </cfRule>
  </conditionalFormatting>
  <conditionalFormatting sqref="H245:H246">
    <cfRule type="cellIs" dxfId="2307" priority="4461" stopIfTrue="1" operator="lessThan">
      <formula>#REF!/#REF!*1%</formula>
    </cfRule>
    <cfRule type="cellIs" dxfId="2306" priority="4462" stopIfTrue="1" operator="between">
      <formula>#REF!/#REF!*1%</formula>
      <formula>#REF!/#REF!*4%</formula>
    </cfRule>
    <cfRule type="cellIs" dxfId="2305" priority="4463" stopIfTrue="1" operator="greaterThanOrEqual">
      <formula>#REF!/#REF!*5%</formula>
    </cfRule>
  </conditionalFormatting>
  <conditionalFormatting sqref="L245">
    <cfRule type="cellIs" dxfId="2304" priority="4443" stopIfTrue="1" operator="lessThan">
      <formula>#REF!/#REF!*60%</formula>
    </cfRule>
    <cfRule type="cellIs" dxfId="2303" priority="4444" stopIfTrue="1" operator="between">
      <formula>#REF!/#REF!*60%</formula>
      <formula>#REF!/#REF!*89%</formula>
    </cfRule>
    <cfRule type="cellIs" dxfId="2302" priority="4445" stopIfTrue="1" operator="greaterThanOrEqual">
      <formula>#REF!/#REF!*90%</formula>
    </cfRule>
  </conditionalFormatting>
  <conditionalFormatting sqref="L246:N246">
    <cfRule type="cellIs" dxfId="2301" priority="4397" stopIfTrue="1" operator="lessThan">
      <formula>$L$1/$L$1*60%</formula>
    </cfRule>
    <cfRule type="cellIs" dxfId="2300" priority="4398" stopIfTrue="1" operator="between">
      <formula>$L$1/$L$1*60%</formula>
      <formula>$L$1/$L$1*89%</formula>
    </cfRule>
    <cfRule type="cellIs" dxfId="2299" priority="4399" stopIfTrue="1" operator="greaterThanOrEqual">
      <formula>$L$1/$L$1*90%</formula>
    </cfRule>
  </conditionalFormatting>
  <conditionalFormatting sqref="K246">
    <cfRule type="cellIs" dxfId="2298" priority="4400" stopIfTrue="1" operator="lessThan">
      <formula>#REF!/#REF!*50%</formula>
    </cfRule>
    <cfRule type="cellIs" dxfId="2297" priority="4401" stopIfTrue="1" operator="between">
      <formula>#REF!/#REF!*50%</formula>
      <formula>#REF!/#REF!*89.9%</formula>
    </cfRule>
    <cfRule type="cellIs" dxfId="2296" priority="4402" stopIfTrue="1" operator="greaterThanOrEqual">
      <formula>#REF!/#REF!*13.5%</formula>
    </cfRule>
  </conditionalFormatting>
  <conditionalFormatting sqref="I246 F246:G246">
    <cfRule type="cellIs" dxfId="2295" priority="4406" stopIfTrue="1" operator="lessThan">
      <formula>#REF!/#REF!*11.2%</formula>
    </cfRule>
    <cfRule type="cellIs" dxfId="2294" priority="4407" stopIfTrue="1" operator="between">
      <formula>#REF!/#REF!*11.25%</formula>
      <formula>#REF!/#REF!*20.03%</formula>
    </cfRule>
    <cfRule type="cellIs" dxfId="2293" priority="4408" stopIfTrue="1" operator="greaterThanOrEqual">
      <formula>#REF!/#REF!*13.5%</formula>
    </cfRule>
  </conditionalFormatting>
  <conditionalFormatting sqref="O246">
    <cfRule type="expression" dxfId="2292" priority="4409" stopIfTrue="1">
      <formula>F</formula>
    </cfRule>
    <cfRule type="expression" dxfId="2291" priority="4410" stopIfTrue="1">
      <formula>A</formula>
    </cfRule>
  </conditionalFormatting>
  <conditionalFormatting sqref="L246">
    <cfRule type="cellIs" dxfId="2290" priority="4394" stopIfTrue="1" operator="lessThan">
      <formula>#REF!/#REF!*60%</formula>
    </cfRule>
    <cfRule type="cellIs" dxfId="2289" priority="4395" stopIfTrue="1" operator="between">
      <formula>#REF!/#REF!*60%</formula>
      <formula>#REF!/#REF!*89%</formula>
    </cfRule>
    <cfRule type="cellIs" dxfId="2288" priority="4396" stopIfTrue="1" operator="greaterThanOrEqual">
      <formula>#REF!/#REF!*90%</formula>
    </cfRule>
  </conditionalFormatting>
  <conditionalFormatting sqref="G248 E248">
    <cfRule type="cellIs" dxfId="2287" priority="4376" stopIfTrue="1" operator="lessThan">
      <formula>$E$1/$E$1*50</formula>
    </cfRule>
    <cfRule type="cellIs" dxfId="2286" priority="4377" stopIfTrue="1" operator="between">
      <formula>$E$1/$E$1*50</formula>
      <formula>$E$1/$E$1*89</formula>
    </cfRule>
    <cfRule type="cellIs" dxfId="2285" priority="4378" stopIfTrue="1" operator="greaterThanOrEqual">
      <formula>$E$1/$E$1*90</formula>
    </cfRule>
  </conditionalFormatting>
  <conditionalFormatting sqref="H248 F248">
    <cfRule type="cellIs" dxfId="2284" priority="4379" stopIfTrue="1" operator="lessThan">
      <formula>$F$1/$F$1*22.5%</formula>
    </cfRule>
    <cfRule type="cellIs" dxfId="2283" priority="4380" stopIfTrue="1" operator="between">
      <formula>$F$1/$F$1*22.5%</formula>
      <formula>$F$1/$F$1*40.5%</formula>
    </cfRule>
    <cfRule type="cellIs" dxfId="2282" priority="4381" stopIfTrue="1" operator="greaterThanOrEqual">
      <formula>$F$1/$F$1*40.5%</formula>
    </cfRule>
  </conditionalFormatting>
  <conditionalFormatting sqref="I248">
    <cfRule type="cellIs" dxfId="2281" priority="4382" stopIfTrue="1" operator="lessThan">
      <formula>$F$1/$F$1*1%</formula>
    </cfRule>
    <cfRule type="cellIs" dxfId="2280" priority="4383" stopIfTrue="1" operator="between">
      <formula>$F$1/$F$1*1%</formula>
      <formula>$F$1/$F$1*9%</formula>
    </cfRule>
    <cfRule type="cellIs" dxfId="2279" priority="4384" stopIfTrue="1" operator="greaterThanOrEqual">
      <formula>$F$1/$F$1*10%</formula>
    </cfRule>
  </conditionalFormatting>
  <conditionalFormatting sqref="M248:N248">
    <cfRule type="cellIs" dxfId="2278" priority="4388" stopIfTrue="1" operator="lessThan">
      <formula>$L$1/$L$1*60%</formula>
    </cfRule>
    <cfRule type="cellIs" dxfId="2277" priority="4389" stopIfTrue="1" operator="between">
      <formula>$L$1/$L$1*60%</formula>
      <formula>$L$1/$L$1*89%</formula>
    </cfRule>
    <cfRule type="cellIs" dxfId="2276" priority="4390" stopIfTrue="1" operator="greaterThanOrEqual">
      <formula>$L$1/$L$1*90%</formula>
    </cfRule>
  </conditionalFormatting>
  <conditionalFormatting sqref="H248">
    <cfRule type="cellIs" dxfId="2275" priority="4391" stopIfTrue="1" operator="lessThan">
      <formula>#REF!/#REF!*1%</formula>
    </cfRule>
    <cfRule type="cellIs" dxfId="2274" priority="4392" stopIfTrue="1" operator="between">
      <formula>#REF!/#REF!*1%</formula>
      <formula>#REF!/#REF!*4%</formula>
    </cfRule>
    <cfRule type="cellIs" dxfId="2273" priority="4393" stopIfTrue="1" operator="greaterThanOrEqual">
      <formula>#REF!/#REF!*5%</formula>
    </cfRule>
  </conditionalFormatting>
  <conditionalFormatting sqref="L248">
    <cfRule type="cellIs" dxfId="2272" priority="4373" stopIfTrue="1" operator="lessThan">
      <formula>#REF!/#REF!*60%</formula>
    </cfRule>
    <cfRule type="cellIs" dxfId="2271" priority="4374" stopIfTrue="1" operator="between">
      <formula>#REF!/#REF!*60%</formula>
      <formula>#REF!/#REF!*89%</formula>
    </cfRule>
    <cfRule type="cellIs" dxfId="2270" priority="4375" stopIfTrue="1" operator="greaterThanOrEqual">
      <formula>#REF!/#REF!*90%</formula>
    </cfRule>
  </conditionalFormatting>
  <conditionalFormatting sqref="E153 G153">
    <cfRule type="cellIs" dxfId="2269" priority="4113" stopIfTrue="1" operator="lessThan">
      <formula>$E$1/$E$1*50</formula>
    </cfRule>
    <cfRule type="cellIs" dxfId="2268" priority="4114" stopIfTrue="1" operator="between">
      <formula>$E$1/$E$1*50</formula>
      <formula>$E$1/$E$1*89</formula>
    </cfRule>
    <cfRule type="cellIs" dxfId="2267" priority="4115" stopIfTrue="1" operator="greaterThanOrEqual">
      <formula>$E$1/$E$1*90</formula>
    </cfRule>
  </conditionalFormatting>
  <conditionalFormatting sqref="I153">
    <cfRule type="cellIs" dxfId="2266" priority="4119" stopIfTrue="1" operator="lessThan">
      <formula>$F$1/$F$1*1%</formula>
    </cfRule>
    <cfRule type="cellIs" dxfId="2265" priority="4120" stopIfTrue="1" operator="between">
      <formula>$F$1/$F$1*1%</formula>
      <formula>$F$1/$F$1*9%</formula>
    </cfRule>
    <cfRule type="cellIs" dxfId="2264" priority="4121" stopIfTrue="1" operator="greaterThanOrEqual">
      <formula>$F$1/$F$1*10%</formula>
    </cfRule>
  </conditionalFormatting>
  <conditionalFormatting sqref="L153:N153">
    <cfRule type="cellIs" dxfId="2263" priority="4125" stopIfTrue="1" operator="lessThan">
      <formula>$L$1/$L$1*60%</formula>
    </cfRule>
    <cfRule type="cellIs" dxfId="2262" priority="4126" stopIfTrue="1" operator="between">
      <formula>$L$1/$L$1*60%</formula>
      <formula>$L$1/$L$1*89%</formula>
    </cfRule>
    <cfRule type="cellIs" dxfId="2261" priority="4127" stopIfTrue="1" operator="greaterThanOrEqual">
      <formula>$L$1/$L$1*90%</formula>
    </cfRule>
  </conditionalFormatting>
  <conditionalFormatting sqref="G153 I153">
    <cfRule type="cellIs" dxfId="2260" priority="4131" stopIfTrue="1" operator="lessThan">
      <formula>#REF!/#REF!*11.2%</formula>
    </cfRule>
    <cfRule type="cellIs" dxfId="2259" priority="4132" stopIfTrue="1" operator="between">
      <formula>#REF!/#REF!*11.25%</formula>
      <formula>#REF!/#REF!*20.03%</formula>
    </cfRule>
    <cfRule type="cellIs" dxfId="2258" priority="4133" stopIfTrue="1" operator="greaterThanOrEqual">
      <formula>#REF!/#REF!*13.5%</formula>
    </cfRule>
  </conditionalFormatting>
  <conditionalFormatting sqref="O153">
    <cfRule type="expression" dxfId="2257" priority="4134" stopIfTrue="1">
      <formula>F</formula>
    </cfRule>
    <cfRule type="expression" dxfId="2256" priority="4135" stopIfTrue="1">
      <formula>A</formula>
    </cfRule>
  </conditionalFormatting>
  <conditionalFormatting sqref="L153">
    <cfRule type="cellIs" dxfId="2255" priority="4110" stopIfTrue="1" operator="lessThan">
      <formula>#REF!/#REF!*60%</formula>
    </cfRule>
    <cfRule type="cellIs" dxfId="2254" priority="4111" stopIfTrue="1" operator="between">
      <formula>#REF!/#REF!*60%</formula>
      <formula>#REF!/#REF!*89%</formula>
    </cfRule>
    <cfRule type="cellIs" dxfId="2253" priority="4112" stopIfTrue="1" operator="greaterThanOrEqual">
      <formula>#REF!/#REF!*90%</formula>
    </cfRule>
  </conditionalFormatting>
  <conditionalFormatting sqref="G156 E156">
    <cfRule type="cellIs" dxfId="2252" priority="4084" stopIfTrue="1" operator="lessThan">
      <formula>$E$1/$E$1*50</formula>
    </cfRule>
    <cfRule type="cellIs" dxfId="2251" priority="4085" stopIfTrue="1" operator="between">
      <formula>$E$1/$E$1*50</formula>
      <formula>$E$1/$E$1*89</formula>
    </cfRule>
    <cfRule type="cellIs" dxfId="2250" priority="4086" stopIfTrue="1" operator="greaterThanOrEqual">
      <formula>$E$1/$E$1*90</formula>
    </cfRule>
  </conditionalFormatting>
  <conditionalFormatting sqref="I156">
    <cfRule type="cellIs" dxfId="2249" priority="4090" stopIfTrue="1" operator="lessThan">
      <formula>$F$1/$F$1*1%</formula>
    </cfRule>
    <cfRule type="cellIs" dxfId="2248" priority="4091" stopIfTrue="1" operator="between">
      <formula>$F$1/$F$1*1%</formula>
      <formula>$F$1/$F$1*9%</formula>
    </cfRule>
    <cfRule type="cellIs" dxfId="2247" priority="4092" stopIfTrue="1" operator="greaterThanOrEqual">
      <formula>$F$1/$F$1*10%</formula>
    </cfRule>
  </conditionalFormatting>
  <conditionalFormatting sqref="L156:N156">
    <cfRule type="cellIs" dxfId="2246" priority="4096" stopIfTrue="1" operator="lessThan">
      <formula>$L$1/$L$1*60%</formula>
    </cfRule>
    <cfRule type="cellIs" dxfId="2245" priority="4097" stopIfTrue="1" operator="between">
      <formula>$L$1/$L$1*60%</formula>
      <formula>$L$1/$L$1*89%</formula>
    </cfRule>
    <cfRule type="cellIs" dxfId="2244" priority="4098" stopIfTrue="1" operator="greaterThanOrEqual">
      <formula>$L$1/$L$1*90%</formula>
    </cfRule>
  </conditionalFormatting>
  <conditionalFormatting sqref="I156 G156">
    <cfRule type="cellIs" dxfId="2243" priority="4102" stopIfTrue="1" operator="lessThan">
      <formula>#REF!/#REF!*11.2%</formula>
    </cfRule>
    <cfRule type="cellIs" dxfId="2242" priority="4103" stopIfTrue="1" operator="between">
      <formula>#REF!/#REF!*11.25%</formula>
      <formula>#REF!/#REF!*20.03%</formula>
    </cfRule>
    <cfRule type="cellIs" dxfId="2241" priority="4104" stopIfTrue="1" operator="greaterThanOrEqual">
      <formula>#REF!/#REF!*13.5%</formula>
    </cfRule>
  </conditionalFormatting>
  <conditionalFormatting sqref="O156">
    <cfRule type="expression" dxfId="2240" priority="4105" stopIfTrue="1">
      <formula>F</formula>
    </cfRule>
    <cfRule type="expression" dxfId="2239" priority="4106" stopIfTrue="1">
      <formula>A</formula>
    </cfRule>
  </conditionalFormatting>
  <conditionalFormatting sqref="L156">
    <cfRule type="cellIs" dxfId="2238" priority="4081" stopIfTrue="1" operator="lessThan">
      <formula>#REF!/#REF!*60%</formula>
    </cfRule>
    <cfRule type="cellIs" dxfId="2237" priority="4082" stopIfTrue="1" operator="between">
      <formula>#REF!/#REF!*60%</formula>
      <formula>#REF!/#REF!*89%</formula>
    </cfRule>
    <cfRule type="cellIs" dxfId="2236" priority="4083" stopIfTrue="1" operator="greaterThanOrEqual">
      <formula>#REF!/#REF!*90%</formula>
    </cfRule>
  </conditionalFormatting>
  <conditionalFormatting sqref="K156">
    <cfRule type="cellIs" dxfId="2235" priority="4078" stopIfTrue="1" operator="lessThan">
      <formula>#REF!/#REF!*50%</formula>
    </cfRule>
    <cfRule type="cellIs" dxfId="2234" priority="4079" stopIfTrue="1" operator="between">
      <formula>#REF!/#REF!*50%</formula>
      <formula>#REF!/#REF!*89.9%</formula>
    </cfRule>
    <cfRule type="cellIs" dxfId="2233" priority="4080" stopIfTrue="1" operator="greaterThanOrEqual">
      <formula>#REF!/#REF!*13.5%</formula>
    </cfRule>
  </conditionalFormatting>
  <conditionalFormatting sqref="G240 E240">
    <cfRule type="cellIs" dxfId="2232" priority="3871" stopIfTrue="1" operator="lessThan">
      <formula>$E$1/$E$1*50</formula>
    </cfRule>
    <cfRule type="cellIs" dxfId="2231" priority="3872" stopIfTrue="1" operator="between">
      <formula>$E$1/$E$1*50</formula>
      <formula>$E$1/$E$1*89</formula>
    </cfRule>
    <cfRule type="cellIs" dxfId="2230" priority="3873" stopIfTrue="1" operator="greaterThanOrEqual">
      <formula>$E$1/$E$1*90</formula>
    </cfRule>
  </conditionalFormatting>
  <conditionalFormatting sqref="H240 F240">
    <cfRule type="cellIs" dxfId="2229" priority="3874" stopIfTrue="1" operator="lessThan">
      <formula>$F$1/$F$1*22.5%</formula>
    </cfRule>
    <cfRule type="cellIs" dxfId="2228" priority="3875" stopIfTrue="1" operator="between">
      <formula>$F$1/$F$1*22.5%</formula>
      <formula>$F$1/$F$1*40.5%</formula>
    </cfRule>
    <cfRule type="cellIs" dxfId="2227" priority="3876" stopIfTrue="1" operator="greaterThanOrEqual">
      <formula>$F$1/$F$1*40.5%</formula>
    </cfRule>
  </conditionalFormatting>
  <conditionalFormatting sqref="I240">
    <cfRule type="cellIs" dxfId="2226" priority="3877" stopIfTrue="1" operator="lessThan">
      <formula>$F$1/$F$1*1%</formula>
    </cfRule>
    <cfRule type="cellIs" dxfId="2225" priority="3878" stopIfTrue="1" operator="between">
      <formula>$F$1/$F$1*1%</formula>
      <formula>$F$1/$F$1*9%</formula>
    </cfRule>
    <cfRule type="cellIs" dxfId="2224" priority="3879" stopIfTrue="1" operator="greaterThanOrEqual">
      <formula>$F$1/$F$1*10%</formula>
    </cfRule>
  </conditionalFormatting>
  <conditionalFormatting sqref="M240:N240">
    <cfRule type="cellIs" dxfId="2223" priority="3883" stopIfTrue="1" operator="lessThan">
      <formula>$L$1/$L$1*60%</formula>
    </cfRule>
    <cfRule type="cellIs" dxfId="2222" priority="3884" stopIfTrue="1" operator="between">
      <formula>$L$1/$L$1*60%</formula>
      <formula>$L$1/$L$1*89%</formula>
    </cfRule>
    <cfRule type="cellIs" dxfId="2221" priority="3885" stopIfTrue="1" operator="greaterThanOrEqual">
      <formula>$L$1/$L$1*90%</formula>
    </cfRule>
  </conditionalFormatting>
  <conditionalFormatting sqref="H240">
    <cfRule type="cellIs" dxfId="2220" priority="3889" stopIfTrue="1" operator="lessThan">
      <formula>#REF!/#REF!*1%</formula>
    </cfRule>
    <cfRule type="cellIs" dxfId="2219" priority="3890" stopIfTrue="1" operator="between">
      <formula>#REF!/#REF!*1%</formula>
      <formula>#REF!/#REF!*4%</formula>
    </cfRule>
    <cfRule type="cellIs" dxfId="2218" priority="3891" stopIfTrue="1" operator="greaterThanOrEqual">
      <formula>#REF!/#REF!*5%</formula>
    </cfRule>
  </conditionalFormatting>
  <conditionalFormatting sqref="L240">
    <cfRule type="cellIs" dxfId="2217" priority="3865" stopIfTrue="1" operator="lessThan">
      <formula>#REF!/#REF!*60%</formula>
    </cfRule>
    <cfRule type="cellIs" dxfId="2216" priority="3866" stopIfTrue="1" operator="between">
      <formula>#REF!/#REF!*60%</formula>
      <formula>#REF!/#REF!*89%</formula>
    </cfRule>
    <cfRule type="cellIs" dxfId="2215" priority="3867" stopIfTrue="1" operator="greaterThanOrEqual">
      <formula>#REF!/#REF!*90%</formula>
    </cfRule>
  </conditionalFormatting>
  <conditionalFormatting sqref="M43:N43">
    <cfRule type="cellIs" dxfId="2214" priority="3680" stopIfTrue="1" operator="lessThan">
      <formula>$L$1/$L$1*60%</formula>
    </cfRule>
    <cfRule type="cellIs" dxfId="2213" priority="3681" stopIfTrue="1" operator="between">
      <formula>$L$1/$L$1*60%</formula>
      <formula>$L$1/$L$1*89%</formula>
    </cfRule>
    <cfRule type="cellIs" dxfId="2212" priority="3682" stopIfTrue="1" operator="greaterThanOrEqual">
      <formula>$L$1/$L$1*90%</formula>
    </cfRule>
  </conditionalFormatting>
  <conditionalFormatting sqref="L20">
    <cfRule type="cellIs" dxfId="2211" priority="3688" stopIfTrue="1" operator="lessThan">
      <formula>$L$1/$L$1*60%</formula>
    </cfRule>
    <cfRule type="cellIs" dxfId="2210" priority="3689" stopIfTrue="1" operator="between">
      <formula>$L$1/$L$1*60%</formula>
      <formula>$L$1/$L$1*89%</formula>
    </cfRule>
    <cfRule type="cellIs" dxfId="2209" priority="3690" stopIfTrue="1" operator="greaterThanOrEqual">
      <formula>$L$1/$L$1*90%</formula>
    </cfRule>
  </conditionalFormatting>
  <conditionalFormatting sqref="L20">
    <cfRule type="cellIs" dxfId="2208" priority="3685" stopIfTrue="1" operator="lessThan">
      <formula>#REF!/#REF!*60%</formula>
    </cfRule>
    <cfRule type="cellIs" dxfId="2207" priority="3686" stopIfTrue="1" operator="between">
      <formula>#REF!/#REF!*60%</formula>
      <formula>#REF!/#REF!*89%</formula>
    </cfRule>
    <cfRule type="cellIs" dxfId="2206" priority="3687" stopIfTrue="1" operator="greaterThanOrEqual">
      <formula>#REF!/#REF!*90%</formula>
    </cfRule>
  </conditionalFormatting>
  <conditionalFormatting sqref="O43">
    <cfRule type="expression" dxfId="2205" priority="3683" stopIfTrue="1">
      <formula>F</formula>
    </cfRule>
    <cfRule type="expression" dxfId="2204" priority="3684" stopIfTrue="1">
      <formula>A</formula>
    </cfRule>
  </conditionalFormatting>
  <conditionalFormatting sqref="M142:N142">
    <cfRule type="cellIs" dxfId="2203" priority="3670" stopIfTrue="1" operator="lessThan">
      <formula>$L$1/$L$1*60%</formula>
    </cfRule>
    <cfRule type="cellIs" dxfId="2202" priority="3671" stopIfTrue="1" operator="between">
      <formula>$L$1/$L$1*60%</formula>
      <formula>$L$1/$L$1*89%</formula>
    </cfRule>
    <cfRule type="cellIs" dxfId="2201" priority="3672" stopIfTrue="1" operator="greaterThanOrEqual">
      <formula>$L$1/$L$1*90%</formula>
    </cfRule>
  </conditionalFormatting>
  <conditionalFormatting sqref="O142">
    <cfRule type="expression" dxfId="2200" priority="3673" stopIfTrue="1">
      <formula>F</formula>
    </cfRule>
    <cfRule type="expression" dxfId="2199" priority="3674" stopIfTrue="1">
      <formula>A</formula>
    </cfRule>
  </conditionalFormatting>
  <conditionalFormatting sqref="M179:N179">
    <cfRule type="cellIs" dxfId="2198" priority="3665" stopIfTrue="1" operator="lessThan">
      <formula>$L$1/$L$1*60%</formula>
    </cfRule>
    <cfRule type="cellIs" dxfId="2197" priority="3666" stopIfTrue="1" operator="between">
      <formula>$L$1/$L$1*60%</formula>
      <formula>$L$1/$L$1*89%</formula>
    </cfRule>
    <cfRule type="cellIs" dxfId="2196" priority="3667" stopIfTrue="1" operator="greaterThanOrEqual">
      <formula>$L$1/$L$1*90%</formula>
    </cfRule>
  </conditionalFormatting>
  <conditionalFormatting sqref="O179">
    <cfRule type="expression" dxfId="2195" priority="3668" stopIfTrue="1">
      <formula>F</formula>
    </cfRule>
    <cfRule type="expression" dxfId="2194" priority="3669" stopIfTrue="1">
      <formula>A</formula>
    </cfRule>
  </conditionalFormatting>
  <conditionalFormatting sqref="M220:N220">
    <cfRule type="cellIs" dxfId="2193" priority="3660" stopIfTrue="1" operator="lessThan">
      <formula>$L$1/$L$1*60%</formula>
    </cfRule>
    <cfRule type="cellIs" dxfId="2192" priority="3661" stopIfTrue="1" operator="between">
      <formula>$L$1/$L$1*60%</formula>
      <formula>$L$1/$L$1*89%</formula>
    </cfRule>
    <cfRule type="cellIs" dxfId="2191" priority="3662" stopIfTrue="1" operator="greaterThanOrEqual">
      <formula>$L$1/$L$1*90%</formula>
    </cfRule>
  </conditionalFormatting>
  <conditionalFormatting sqref="O220">
    <cfRule type="expression" dxfId="2190" priority="3663" stopIfTrue="1">
      <formula>F</formula>
    </cfRule>
    <cfRule type="expression" dxfId="2189" priority="3664" stopIfTrue="1">
      <formula>A</formula>
    </cfRule>
  </conditionalFormatting>
  <conditionalFormatting sqref="L99 L94:L95">
    <cfRule type="cellIs" dxfId="2188" priority="3626" stopIfTrue="1" operator="lessThan">
      <formula>#REF!/#REF!*60%</formula>
    </cfRule>
    <cfRule type="cellIs" dxfId="2187" priority="3627" stopIfTrue="1" operator="between">
      <formula>#REF!/#REF!*60%</formula>
      <formula>#REF!/#REF!*89%</formula>
    </cfRule>
    <cfRule type="cellIs" dxfId="2186" priority="3628" stopIfTrue="1" operator="greaterThanOrEqual">
      <formula>#REF!/#REF!*90%</formula>
    </cfRule>
  </conditionalFormatting>
  <conditionalFormatting sqref="G94:G95 G98:G99 E94:E99">
    <cfRule type="cellIs" dxfId="2185" priority="3629" stopIfTrue="1" operator="lessThan">
      <formula>$E$1/$E$1*50</formula>
    </cfRule>
    <cfRule type="cellIs" dxfId="2184" priority="3630" stopIfTrue="1" operator="between">
      <formula>$E$1/$E$1*50</formula>
      <formula>$E$1/$E$1*89</formula>
    </cfRule>
    <cfRule type="cellIs" dxfId="2183" priority="3631" stopIfTrue="1" operator="greaterThanOrEqual">
      <formula>$E$1/$E$1*90</formula>
    </cfRule>
  </conditionalFormatting>
  <conditionalFormatting sqref="F94:F95 H94:H95 F98:F99 H98:H99">
    <cfRule type="cellIs" dxfId="2182" priority="3632" stopIfTrue="1" operator="lessThan">
      <formula>$F$1/$F$1*22.5%</formula>
    </cfRule>
    <cfRule type="cellIs" dxfId="2181" priority="3633" stopIfTrue="1" operator="between">
      <formula>$F$1/$F$1*22.5%</formula>
      <formula>$F$1/$F$1*40.5%</formula>
    </cfRule>
    <cfRule type="cellIs" dxfId="2180" priority="3634" stopIfTrue="1" operator="greaterThanOrEqual">
      <formula>$F$1/$F$1*40.5%</formula>
    </cfRule>
  </conditionalFormatting>
  <conditionalFormatting sqref="I94:I95 I98:I139">
    <cfRule type="cellIs" dxfId="2179" priority="3635" stopIfTrue="1" operator="lessThan">
      <formula>$F$1/$F$1*1%</formula>
    </cfRule>
    <cfRule type="cellIs" dxfId="2178" priority="3636" stopIfTrue="1" operator="between">
      <formula>$F$1/$F$1*1%</formula>
      <formula>$F$1/$F$1*9%</formula>
    </cfRule>
    <cfRule type="cellIs" dxfId="2177" priority="3637" stopIfTrue="1" operator="greaterThanOrEqual">
      <formula>$F$1/$F$1*10%</formula>
    </cfRule>
  </conditionalFormatting>
  <conditionalFormatting sqref="J94:J95 J98:J139">
    <cfRule type="cellIs" dxfId="2176" priority="3638" stopIfTrue="1" operator="lessThan">
      <formula>$F$1/$F$1*50%</formula>
    </cfRule>
    <cfRule type="cellIs" dxfId="2175" priority="3639" stopIfTrue="1" operator="between">
      <formula>$F$1/$F$1*50%</formula>
      <formula>$F$1/$F$1*89%</formula>
    </cfRule>
    <cfRule type="cellIs" dxfId="2174" priority="3640" stopIfTrue="1" operator="greaterThanOrEqual">
      <formula>$F$1/$F$1*13.5%</formula>
    </cfRule>
  </conditionalFormatting>
  <conditionalFormatting sqref="L94:N95 M140:N141 L98:N99 M96:N97">
    <cfRule type="cellIs" dxfId="2173" priority="3641" stopIfTrue="1" operator="lessThan">
      <formula>$L$1/$L$1*60%</formula>
    </cfRule>
    <cfRule type="cellIs" dxfId="2172" priority="3642" stopIfTrue="1" operator="between">
      <formula>$L$1/$L$1*60%</formula>
      <formula>$L$1/$L$1*89%</formula>
    </cfRule>
    <cfRule type="cellIs" dxfId="2171" priority="3643" stopIfTrue="1" operator="greaterThanOrEqual">
      <formula>$L$1/$L$1*90%</formula>
    </cfRule>
  </conditionalFormatting>
  <conditionalFormatting sqref="K94:K97">
    <cfRule type="cellIs" dxfId="2170" priority="3644" stopIfTrue="1" operator="lessThan">
      <formula>#REF!/#REF!*50%</formula>
    </cfRule>
    <cfRule type="cellIs" dxfId="2169" priority="3645" stopIfTrue="1" operator="between">
      <formula>#REF!/#REF!*50%</formula>
      <formula>#REF!/#REF!*89.9%</formula>
    </cfRule>
    <cfRule type="cellIs" dxfId="2168" priority="3646" stopIfTrue="1" operator="greaterThanOrEqual">
      <formula>#REF!/#REF!*13.5%</formula>
    </cfRule>
  </conditionalFormatting>
  <conditionalFormatting sqref="H94:H99 J94:J139">
    <cfRule type="cellIs" dxfId="2167" priority="3647" stopIfTrue="1" operator="lessThan">
      <formula>#REF!/#REF!*1%</formula>
    </cfRule>
    <cfRule type="cellIs" dxfId="2166" priority="3648" stopIfTrue="1" operator="between">
      <formula>#REF!/#REF!*1%</formula>
      <formula>#REF!/#REF!*4%</formula>
    </cfRule>
    <cfRule type="cellIs" dxfId="2165" priority="3649" stopIfTrue="1" operator="greaterThanOrEqual">
      <formula>#REF!/#REF!*5%</formula>
    </cfRule>
  </conditionalFormatting>
  <conditionalFormatting sqref="F94:G99 I94:I139">
    <cfRule type="cellIs" dxfId="2164" priority="3650" stopIfTrue="1" operator="lessThan">
      <formula>#REF!/#REF!*11.2%</formula>
    </cfRule>
    <cfRule type="cellIs" dxfId="2163" priority="3651" stopIfTrue="1" operator="between">
      <formula>#REF!/#REF!*11.25%</formula>
      <formula>#REF!/#REF!*20.03%</formula>
    </cfRule>
    <cfRule type="cellIs" dxfId="2162" priority="3652" stopIfTrue="1" operator="greaterThanOrEqual">
      <formula>#REF!/#REF!*13.5%</formula>
    </cfRule>
  </conditionalFormatting>
  <conditionalFormatting sqref="O94:O99 O140:O141">
    <cfRule type="expression" dxfId="2161" priority="3653" stopIfTrue="1">
      <formula>F</formula>
    </cfRule>
    <cfRule type="expression" dxfId="2160" priority="3654" stopIfTrue="1">
      <formula>A</formula>
    </cfRule>
  </conditionalFormatting>
  <conditionalFormatting sqref="G98:G99 I98:I139">
    <cfRule type="cellIs" dxfId="2159" priority="3623" stopIfTrue="1" operator="lessThan">
      <formula>#REF!/#REF!*11.2%</formula>
    </cfRule>
    <cfRule type="cellIs" dxfId="2158" priority="3624" stopIfTrue="1" operator="between">
      <formula>#REF!/#REF!*11.25%</formula>
      <formula>#REF!/#REF!*20.03%</formula>
    </cfRule>
    <cfRule type="cellIs" dxfId="2157" priority="3625" stopIfTrue="1" operator="greaterThanOrEqual">
      <formula>#REF!/#REF!*13.5%</formula>
    </cfRule>
  </conditionalFormatting>
  <conditionalFormatting sqref="L98">
    <cfRule type="cellIs" dxfId="2156" priority="3620" stopIfTrue="1" operator="lessThan">
      <formula>#REF!/#REF!*60%</formula>
    </cfRule>
    <cfRule type="cellIs" dxfId="2155" priority="3621" stopIfTrue="1" operator="between">
      <formula>#REF!/#REF!*60%</formula>
      <formula>#REF!/#REF!*89%</formula>
    </cfRule>
    <cfRule type="cellIs" dxfId="2154" priority="3622" stopIfTrue="1" operator="greaterThanOrEqual">
      <formula>#REF!/#REF!*90%</formula>
    </cfRule>
  </conditionalFormatting>
  <conditionalFormatting sqref="E140:E141 G140:G141">
    <cfRule type="cellIs" dxfId="2153" priority="3596" stopIfTrue="1" operator="lessThan">
      <formula>$E$1/$E$1*50</formula>
    </cfRule>
    <cfRule type="cellIs" dxfId="2152" priority="3597" stopIfTrue="1" operator="between">
      <formula>$E$1/$E$1*50</formula>
      <formula>$E$1/$E$1*89</formula>
    </cfRule>
    <cfRule type="cellIs" dxfId="2151" priority="3598" stopIfTrue="1" operator="greaterThanOrEqual">
      <formula>$E$1/$E$1*90</formula>
    </cfRule>
  </conditionalFormatting>
  <conditionalFormatting sqref="H140:H141 F140:F141">
    <cfRule type="cellIs" dxfId="2150" priority="3599" stopIfTrue="1" operator="lessThan">
      <formula>$F$1/$F$1*22.5%</formula>
    </cfRule>
    <cfRule type="cellIs" dxfId="2149" priority="3600" stopIfTrue="1" operator="between">
      <formula>$F$1/$F$1*22.5%</formula>
      <formula>$F$1/$F$1*40.5%</formula>
    </cfRule>
    <cfRule type="cellIs" dxfId="2148" priority="3601" stopIfTrue="1" operator="greaterThanOrEqual">
      <formula>$F$1/$F$1*40.5%</formula>
    </cfRule>
  </conditionalFormatting>
  <conditionalFormatting sqref="I140:I141">
    <cfRule type="cellIs" dxfId="2147" priority="3602" stopIfTrue="1" operator="lessThan">
      <formula>$F$1/$F$1*1%</formula>
    </cfRule>
    <cfRule type="cellIs" dxfId="2146" priority="3603" stopIfTrue="1" operator="between">
      <formula>$F$1/$F$1*1%</formula>
      <formula>$F$1/$F$1*9%</formula>
    </cfRule>
    <cfRule type="cellIs" dxfId="2145" priority="3604" stopIfTrue="1" operator="greaterThanOrEqual">
      <formula>$F$1/$F$1*10%</formula>
    </cfRule>
  </conditionalFormatting>
  <conditionalFormatting sqref="J140:J141">
    <cfRule type="cellIs" dxfId="2144" priority="3605" stopIfTrue="1" operator="lessThan">
      <formula>$F$1/$F$1*50%</formula>
    </cfRule>
    <cfRule type="cellIs" dxfId="2143" priority="3606" stopIfTrue="1" operator="between">
      <formula>$F$1/$F$1*50%</formula>
      <formula>$F$1/$F$1*89%</formula>
    </cfRule>
    <cfRule type="cellIs" dxfId="2142" priority="3607" stopIfTrue="1" operator="greaterThanOrEqual">
      <formula>$F$1/$F$1*13.5%</formula>
    </cfRule>
  </conditionalFormatting>
  <conditionalFormatting sqref="L140:L141">
    <cfRule type="cellIs" dxfId="2141" priority="3608" stopIfTrue="1" operator="lessThan">
      <formula>$L$1/$L$1*60%</formula>
    </cfRule>
    <cfRule type="cellIs" dxfId="2140" priority="3609" stopIfTrue="1" operator="between">
      <formula>$L$1/$L$1*60%</formula>
      <formula>$L$1/$L$1*89%</formula>
    </cfRule>
    <cfRule type="cellIs" dxfId="2139" priority="3610" stopIfTrue="1" operator="greaterThanOrEqual">
      <formula>$L$1/$L$1*90%</formula>
    </cfRule>
  </conditionalFormatting>
  <conditionalFormatting sqref="K140:K141">
    <cfRule type="cellIs" dxfId="2138" priority="3611" stopIfTrue="1" operator="lessThan">
      <formula>#REF!/#REF!*50%</formula>
    </cfRule>
    <cfRule type="cellIs" dxfId="2137" priority="3612" stopIfTrue="1" operator="between">
      <formula>#REF!/#REF!*50%</formula>
      <formula>#REF!/#REF!*89.9%</formula>
    </cfRule>
    <cfRule type="cellIs" dxfId="2136" priority="3613" stopIfTrue="1" operator="greaterThanOrEqual">
      <formula>#REF!/#REF!*13.5%</formula>
    </cfRule>
  </conditionalFormatting>
  <conditionalFormatting sqref="J140:J141 H140:H141">
    <cfRule type="cellIs" dxfId="2135" priority="3614" stopIfTrue="1" operator="lessThan">
      <formula>#REF!/#REF!*1%</formula>
    </cfRule>
    <cfRule type="cellIs" dxfId="2134" priority="3615" stopIfTrue="1" operator="between">
      <formula>#REF!/#REF!*1%</formula>
      <formula>#REF!/#REF!*4%</formula>
    </cfRule>
    <cfRule type="cellIs" dxfId="2133" priority="3616" stopIfTrue="1" operator="greaterThanOrEqual">
      <formula>#REF!/#REF!*5%</formula>
    </cfRule>
  </conditionalFormatting>
  <conditionalFormatting sqref="I140:I141 F140:G141">
    <cfRule type="cellIs" dxfId="2132" priority="3617" stopIfTrue="1" operator="lessThan">
      <formula>#REF!/#REF!*11.2%</formula>
    </cfRule>
    <cfRule type="cellIs" dxfId="2131" priority="3618" stopIfTrue="1" operator="between">
      <formula>#REF!/#REF!*11.25%</formula>
      <formula>#REF!/#REF!*20.03%</formula>
    </cfRule>
    <cfRule type="cellIs" dxfId="2130" priority="3619" stopIfTrue="1" operator="greaterThanOrEqual">
      <formula>#REF!/#REF!*13.5%</formula>
    </cfRule>
  </conditionalFormatting>
  <conditionalFormatting sqref="L140:L141">
    <cfRule type="cellIs" dxfId="2129" priority="3593" stopIfTrue="1" operator="lessThan">
      <formula>#REF!/#REF!*60%</formula>
    </cfRule>
    <cfRule type="cellIs" dxfId="2128" priority="3594" stopIfTrue="1" operator="between">
      <formula>#REF!/#REF!*60%</formula>
      <formula>#REF!/#REF!*89%</formula>
    </cfRule>
    <cfRule type="cellIs" dxfId="2127" priority="3595" stopIfTrue="1" operator="greaterThanOrEqual">
      <formula>#REF!/#REF!*90%</formula>
    </cfRule>
  </conditionalFormatting>
  <conditionalFormatting sqref="L100:L101">
    <cfRule type="cellIs" dxfId="2126" priority="3564" stopIfTrue="1" operator="lessThan">
      <formula>#REF!/#REF!*60%</formula>
    </cfRule>
    <cfRule type="cellIs" dxfId="2125" priority="3565" stopIfTrue="1" operator="between">
      <formula>#REF!/#REF!*60%</formula>
      <formula>#REF!/#REF!*89%</formula>
    </cfRule>
    <cfRule type="cellIs" dxfId="2124" priority="3566" stopIfTrue="1" operator="greaterThanOrEqual">
      <formula>#REF!/#REF!*90%</formula>
    </cfRule>
  </conditionalFormatting>
  <conditionalFormatting sqref="E100:E101 G100:G101">
    <cfRule type="cellIs" dxfId="2123" priority="3567" stopIfTrue="1" operator="lessThan">
      <formula>$E$1/$E$1*50</formula>
    </cfRule>
    <cfRule type="cellIs" dxfId="2122" priority="3568" stopIfTrue="1" operator="between">
      <formula>$E$1/$E$1*50</formula>
      <formula>$E$1/$E$1*89</formula>
    </cfRule>
    <cfRule type="cellIs" dxfId="2121" priority="3569" stopIfTrue="1" operator="greaterThanOrEqual">
      <formula>$E$1/$E$1*90</formula>
    </cfRule>
  </conditionalFormatting>
  <conditionalFormatting sqref="H100:H101 F100:F101">
    <cfRule type="cellIs" dxfId="2120" priority="3570" stopIfTrue="1" operator="lessThan">
      <formula>$F$1/$F$1*22.5%</formula>
    </cfRule>
    <cfRule type="cellIs" dxfId="2119" priority="3571" stopIfTrue="1" operator="between">
      <formula>$F$1/$F$1*22.5%</formula>
      <formula>$F$1/$F$1*40.5%</formula>
    </cfRule>
    <cfRule type="cellIs" dxfId="2118" priority="3572" stopIfTrue="1" operator="greaterThanOrEqual">
      <formula>$F$1/$F$1*40.5%</formula>
    </cfRule>
  </conditionalFormatting>
  <conditionalFormatting sqref="L100:N101">
    <cfRule type="cellIs" dxfId="2117" priority="3579" stopIfTrue="1" operator="lessThan">
      <formula>$L$1/$L$1*60%</formula>
    </cfRule>
    <cfRule type="cellIs" dxfId="2116" priority="3580" stopIfTrue="1" operator="between">
      <formula>$L$1/$L$1*60%</formula>
      <formula>$L$1/$L$1*89%</formula>
    </cfRule>
    <cfRule type="cellIs" dxfId="2115" priority="3581" stopIfTrue="1" operator="greaterThanOrEqual">
      <formula>$L$1/$L$1*90%</formula>
    </cfRule>
  </conditionalFormatting>
  <conditionalFormatting sqref="H100:H101">
    <cfRule type="cellIs" dxfId="2114" priority="3585" stopIfTrue="1" operator="lessThan">
      <formula>#REF!/#REF!*1%</formula>
    </cfRule>
    <cfRule type="cellIs" dxfId="2113" priority="3586" stopIfTrue="1" operator="between">
      <formula>#REF!/#REF!*1%</formula>
      <formula>#REF!/#REF!*4%</formula>
    </cfRule>
    <cfRule type="cellIs" dxfId="2112" priority="3587" stopIfTrue="1" operator="greaterThanOrEqual">
      <formula>#REF!/#REF!*5%</formula>
    </cfRule>
  </conditionalFormatting>
  <conditionalFormatting sqref="F100:G101">
    <cfRule type="cellIs" dxfId="2111" priority="3588" stopIfTrue="1" operator="lessThan">
      <formula>#REF!/#REF!*11.2%</formula>
    </cfRule>
    <cfRule type="cellIs" dxfId="2110" priority="3589" stopIfTrue="1" operator="between">
      <formula>#REF!/#REF!*11.25%</formula>
      <formula>#REF!/#REF!*20.03%</formula>
    </cfRule>
    <cfRule type="cellIs" dxfId="2109" priority="3590" stopIfTrue="1" operator="greaterThanOrEqual">
      <formula>#REF!/#REF!*13.5%</formula>
    </cfRule>
  </conditionalFormatting>
  <conditionalFormatting sqref="O100:O101">
    <cfRule type="expression" dxfId="2108" priority="3591" stopIfTrue="1">
      <formula>F</formula>
    </cfRule>
    <cfRule type="expression" dxfId="2107" priority="3592" stopIfTrue="1">
      <formula>A</formula>
    </cfRule>
  </conditionalFormatting>
  <conditionalFormatting sqref="G100:G101">
    <cfRule type="cellIs" dxfId="2106" priority="3561" stopIfTrue="1" operator="lessThan">
      <formula>#REF!/#REF!*11.2%</formula>
    </cfRule>
    <cfRule type="cellIs" dxfId="2105" priority="3562" stopIfTrue="1" operator="between">
      <formula>#REF!/#REF!*11.25%</formula>
      <formula>#REF!/#REF!*20.03%</formula>
    </cfRule>
    <cfRule type="cellIs" dxfId="2104" priority="3563" stopIfTrue="1" operator="greaterThanOrEqual">
      <formula>#REF!/#REF!*13.5%</formula>
    </cfRule>
  </conditionalFormatting>
  <conditionalFormatting sqref="L135">
    <cfRule type="cellIs" dxfId="2103" priority="3491" stopIfTrue="1" operator="lessThan">
      <formula>#REF!/#REF!*60%</formula>
    </cfRule>
    <cfRule type="cellIs" dxfId="2102" priority="3492" stopIfTrue="1" operator="between">
      <formula>#REF!/#REF!*60%</formula>
      <formula>#REF!/#REF!*89%</formula>
    </cfRule>
    <cfRule type="cellIs" dxfId="2101" priority="3493" stopIfTrue="1" operator="greaterThanOrEqual">
      <formula>#REF!/#REF!*90%</formula>
    </cfRule>
  </conditionalFormatting>
  <conditionalFormatting sqref="L131">
    <cfRule type="cellIs" dxfId="2100" priority="3462" stopIfTrue="1" operator="lessThan">
      <formula>#REF!/#REF!*60%</formula>
    </cfRule>
    <cfRule type="cellIs" dxfId="2099" priority="3463" stopIfTrue="1" operator="between">
      <formula>#REF!/#REF!*60%</formula>
      <formula>#REF!/#REF!*89%</formula>
    </cfRule>
    <cfRule type="cellIs" dxfId="2098" priority="3464" stopIfTrue="1" operator="greaterThanOrEqual">
      <formula>#REF!/#REF!*90%</formula>
    </cfRule>
  </conditionalFormatting>
  <conditionalFormatting sqref="G131 E131">
    <cfRule type="cellIs" dxfId="2097" priority="3465" stopIfTrue="1" operator="lessThan">
      <formula>$E$1/$E$1*50</formula>
    </cfRule>
    <cfRule type="cellIs" dxfId="2096" priority="3466" stopIfTrue="1" operator="between">
      <formula>$E$1/$E$1*50</formula>
      <formula>$E$1/$E$1*89</formula>
    </cfRule>
    <cfRule type="cellIs" dxfId="2095" priority="3467" stopIfTrue="1" operator="greaterThanOrEqual">
      <formula>$E$1/$E$1*90</formula>
    </cfRule>
  </conditionalFormatting>
  <conditionalFormatting sqref="F131 H131">
    <cfRule type="cellIs" dxfId="2094" priority="3468" stopIfTrue="1" operator="lessThan">
      <formula>$F$1/$F$1*22.5%</formula>
    </cfRule>
    <cfRule type="cellIs" dxfId="2093" priority="3469" stopIfTrue="1" operator="between">
      <formula>$F$1/$F$1*22.5%</formula>
      <formula>$F$1/$F$1*40.5%</formula>
    </cfRule>
    <cfRule type="cellIs" dxfId="2092" priority="3470" stopIfTrue="1" operator="greaterThanOrEqual">
      <formula>$F$1/$F$1*40.5%</formula>
    </cfRule>
  </conditionalFormatting>
  <conditionalFormatting sqref="L131:N131">
    <cfRule type="cellIs" dxfId="2091" priority="3477" stopIfTrue="1" operator="lessThan">
      <formula>$L$1/$L$1*60%</formula>
    </cfRule>
    <cfRule type="cellIs" dxfId="2090" priority="3478" stopIfTrue="1" operator="between">
      <formula>$L$1/$L$1*60%</formula>
      <formula>$L$1/$L$1*89%</formula>
    </cfRule>
    <cfRule type="cellIs" dxfId="2089" priority="3479" stopIfTrue="1" operator="greaterThanOrEqual">
      <formula>$L$1/$L$1*90%</formula>
    </cfRule>
  </conditionalFormatting>
  <conditionalFormatting sqref="H131">
    <cfRule type="cellIs" dxfId="2088" priority="3483" stopIfTrue="1" operator="lessThan">
      <formula>#REF!/#REF!*1%</formula>
    </cfRule>
    <cfRule type="cellIs" dxfId="2087" priority="3484" stopIfTrue="1" operator="between">
      <formula>#REF!/#REF!*1%</formula>
      <formula>#REF!/#REF!*4%</formula>
    </cfRule>
    <cfRule type="cellIs" dxfId="2086" priority="3485" stopIfTrue="1" operator="greaterThanOrEqual">
      <formula>#REF!/#REF!*5%</formula>
    </cfRule>
  </conditionalFormatting>
  <conditionalFormatting sqref="F131:G131">
    <cfRule type="cellIs" dxfId="2085" priority="3486" stopIfTrue="1" operator="lessThan">
      <formula>#REF!/#REF!*11.2%</formula>
    </cfRule>
    <cfRule type="cellIs" dxfId="2084" priority="3487" stopIfTrue="1" operator="between">
      <formula>#REF!/#REF!*11.25%</formula>
      <formula>#REF!/#REF!*20.03%</formula>
    </cfRule>
    <cfRule type="cellIs" dxfId="2083" priority="3488" stopIfTrue="1" operator="greaterThanOrEqual">
      <formula>#REF!/#REF!*13.5%</formula>
    </cfRule>
  </conditionalFormatting>
  <conditionalFormatting sqref="O131">
    <cfRule type="expression" dxfId="2082" priority="3489" stopIfTrue="1">
      <formula>F</formula>
    </cfRule>
    <cfRule type="expression" dxfId="2081" priority="3490" stopIfTrue="1">
      <formula>A</formula>
    </cfRule>
  </conditionalFormatting>
  <conditionalFormatting sqref="G131">
    <cfRule type="cellIs" dxfId="2080" priority="3459" stopIfTrue="1" operator="lessThan">
      <formula>#REF!/#REF!*11.2%</formula>
    </cfRule>
    <cfRule type="cellIs" dxfId="2079" priority="3460" stopIfTrue="1" operator="between">
      <formula>#REF!/#REF!*11.25%</formula>
      <formula>#REF!/#REF!*20.03%</formula>
    </cfRule>
    <cfRule type="cellIs" dxfId="2078" priority="3461" stopIfTrue="1" operator="greaterThanOrEqual">
      <formula>#REF!/#REF!*13.5%</formula>
    </cfRule>
  </conditionalFormatting>
  <conditionalFormatting sqref="L136 L132:L133 L138">
    <cfRule type="cellIs" dxfId="2077" priority="3497" stopIfTrue="1" operator="lessThan">
      <formula>#REF!/#REF!*60%</formula>
    </cfRule>
    <cfRule type="cellIs" dxfId="2076" priority="3498" stopIfTrue="1" operator="between">
      <formula>#REF!/#REF!*60%</formula>
      <formula>#REF!/#REF!*89%</formula>
    </cfRule>
    <cfRule type="cellIs" dxfId="2075" priority="3499" stopIfTrue="1" operator="greaterThanOrEqual">
      <formula>#REF!/#REF!*90%</formula>
    </cfRule>
  </conditionalFormatting>
  <conditionalFormatting sqref="E132:E133 G132:G133 G138 E138 G135:G136 E135:E136">
    <cfRule type="cellIs" dxfId="2074" priority="3500" stopIfTrue="1" operator="lessThan">
      <formula>$E$1/$E$1*50</formula>
    </cfRule>
    <cfRule type="cellIs" dxfId="2073" priority="3501" stopIfTrue="1" operator="between">
      <formula>$E$1/$E$1*50</formula>
      <formula>$E$1/$E$1*89</formula>
    </cfRule>
    <cfRule type="cellIs" dxfId="2072" priority="3502" stopIfTrue="1" operator="greaterThanOrEqual">
      <formula>$E$1/$E$1*90</formula>
    </cfRule>
  </conditionalFormatting>
  <conditionalFormatting sqref="H132:H133 F132:F133 F138 H138 F135:F136 H135:H136">
    <cfRule type="cellIs" dxfId="2071" priority="3503" stopIfTrue="1" operator="lessThan">
      <formula>$F$1/$F$1*22.5%</formula>
    </cfRule>
    <cfRule type="cellIs" dxfId="2070" priority="3504" stopIfTrue="1" operator="between">
      <formula>$F$1/$F$1*22.5%</formula>
      <formula>$F$1/$F$1*40.5%</formula>
    </cfRule>
    <cfRule type="cellIs" dxfId="2069" priority="3505" stopIfTrue="1" operator="greaterThanOrEqual">
      <formula>$F$1/$F$1*40.5%</formula>
    </cfRule>
  </conditionalFormatting>
  <conditionalFormatting sqref="L132:N133 L138:N138 L135:N136">
    <cfRule type="cellIs" dxfId="2068" priority="3512" stopIfTrue="1" operator="lessThan">
      <formula>$L$1/$L$1*60%</formula>
    </cfRule>
    <cfRule type="cellIs" dxfId="2067" priority="3513" stopIfTrue="1" operator="between">
      <formula>$L$1/$L$1*60%</formula>
      <formula>$L$1/$L$1*89%</formula>
    </cfRule>
    <cfRule type="cellIs" dxfId="2066" priority="3514" stopIfTrue="1" operator="greaterThanOrEqual">
      <formula>$L$1/$L$1*90%</formula>
    </cfRule>
  </conditionalFormatting>
  <conditionalFormatting sqref="H132:H133 H138 H135:H136">
    <cfRule type="cellIs" dxfId="2065" priority="3518" stopIfTrue="1" operator="lessThan">
      <formula>#REF!/#REF!*1%</formula>
    </cfRule>
    <cfRule type="cellIs" dxfId="2064" priority="3519" stopIfTrue="1" operator="between">
      <formula>#REF!/#REF!*1%</formula>
      <formula>#REF!/#REF!*4%</formula>
    </cfRule>
    <cfRule type="cellIs" dxfId="2063" priority="3520" stopIfTrue="1" operator="greaterThanOrEqual">
      <formula>#REF!/#REF!*5%</formula>
    </cfRule>
  </conditionalFormatting>
  <conditionalFormatting sqref="F132:G133 F138:G138 F135:G136">
    <cfRule type="cellIs" dxfId="2062" priority="3521" stopIfTrue="1" operator="lessThan">
      <formula>#REF!/#REF!*11.2%</formula>
    </cfRule>
    <cfRule type="cellIs" dxfId="2061" priority="3522" stopIfTrue="1" operator="between">
      <formula>#REF!/#REF!*11.25%</formula>
      <formula>#REF!/#REF!*20.03%</formula>
    </cfRule>
    <cfRule type="cellIs" dxfId="2060" priority="3523" stopIfTrue="1" operator="greaterThanOrEqual">
      <formula>#REF!/#REF!*13.5%</formula>
    </cfRule>
  </conditionalFormatting>
  <conditionalFormatting sqref="O132:O133 O138 O135:O136">
    <cfRule type="expression" dxfId="2059" priority="3524" stopIfTrue="1">
      <formula>F</formula>
    </cfRule>
    <cfRule type="expression" dxfId="2058" priority="3525" stopIfTrue="1">
      <formula>A</formula>
    </cfRule>
  </conditionalFormatting>
  <conditionalFormatting sqref="G136 G132:G133 G138">
    <cfRule type="cellIs" dxfId="2057" priority="3494" stopIfTrue="1" operator="lessThan">
      <formula>#REF!/#REF!*11.2%</formula>
    </cfRule>
    <cfRule type="cellIs" dxfId="2056" priority="3495" stopIfTrue="1" operator="between">
      <formula>#REF!/#REF!*11.25%</formula>
      <formula>#REF!/#REF!*20.03%</formula>
    </cfRule>
    <cfRule type="cellIs" dxfId="2055" priority="3496" stopIfTrue="1" operator="greaterThanOrEqual">
      <formula>#REF!/#REF!*13.5%</formula>
    </cfRule>
  </conditionalFormatting>
  <conditionalFormatting sqref="L103:L107">
    <cfRule type="cellIs" dxfId="2054" priority="3427" stopIfTrue="1" operator="lessThan">
      <formula>#REF!/#REF!*60%</formula>
    </cfRule>
    <cfRule type="cellIs" dxfId="2053" priority="3428" stopIfTrue="1" operator="between">
      <formula>#REF!/#REF!*60%</formula>
      <formula>#REF!/#REF!*89%</formula>
    </cfRule>
    <cfRule type="cellIs" dxfId="2052" priority="3429" stopIfTrue="1" operator="greaterThanOrEqual">
      <formula>#REF!/#REF!*90%</formula>
    </cfRule>
  </conditionalFormatting>
  <conditionalFormatting sqref="G102:G107 E102:E107">
    <cfRule type="cellIs" dxfId="2051" priority="3430" stopIfTrue="1" operator="lessThan">
      <formula>$E$1/$E$1*50</formula>
    </cfRule>
    <cfRule type="cellIs" dxfId="2050" priority="3431" stopIfTrue="1" operator="between">
      <formula>$E$1/$E$1*50</formula>
      <formula>$E$1/$E$1*89</formula>
    </cfRule>
    <cfRule type="cellIs" dxfId="2049" priority="3432" stopIfTrue="1" operator="greaterThanOrEqual">
      <formula>$E$1/$E$1*90</formula>
    </cfRule>
  </conditionalFormatting>
  <conditionalFormatting sqref="F102:F107 H102:H107">
    <cfRule type="cellIs" dxfId="2048" priority="3433" stopIfTrue="1" operator="lessThan">
      <formula>$F$1/$F$1*22.5%</formula>
    </cfRule>
    <cfRule type="cellIs" dxfId="2047" priority="3434" stopIfTrue="1" operator="between">
      <formula>$F$1/$F$1*22.5%</formula>
      <formula>$F$1/$F$1*40.5%</formula>
    </cfRule>
    <cfRule type="cellIs" dxfId="2046" priority="3435" stopIfTrue="1" operator="greaterThanOrEqual">
      <formula>$F$1/$F$1*40.5%</formula>
    </cfRule>
  </conditionalFormatting>
  <conditionalFormatting sqref="L102:N107">
    <cfRule type="cellIs" dxfId="2045" priority="3442" stopIfTrue="1" operator="lessThan">
      <formula>$L$1/$L$1*60%</formula>
    </cfRule>
    <cfRule type="cellIs" dxfId="2044" priority="3443" stopIfTrue="1" operator="between">
      <formula>$L$1/$L$1*60%</formula>
      <formula>$L$1/$L$1*89%</formula>
    </cfRule>
    <cfRule type="cellIs" dxfId="2043" priority="3444" stopIfTrue="1" operator="greaterThanOrEqual">
      <formula>$L$1/$L$1*90%</formula>
    </cfRule>
  </conditionalFormatting>
  <conditionalFormatting sqref="H102:H107">
    <cfRule type="cellIs" dxfId="2042" priority="3448" stopIfTrue="1" operator="lessThan">
      <formula>#REF!/#REF!*1%</formula>
    </cfRule>
    <cfRule type="cellIs" dxfId="2041" priority="3449" stopIfTrue="1" operator="between">
      <formula>#REF!/#REF!*1%</formula>
      <formula>#REF!/#REF!*4%</formula>
    </cfRule>
    <cfRule type="cellIs" dxfId="2040" priority="3450" stopIfTrue="1" operator="greaterThanOrEqual">
      <formula>#REF!/#REF!*5%</formula>
    </cfRule>
  </conditionalFormatting>
  <conditionalFormatting sqref="F102:G107">
    <cfRule type="cellIs" dxfId="2039" priority="3451" stopIfTrue="1" operator="lessThan">
      <formula>#REF!/#REF!*11.2%</formula>
    </cfRule>
    <cfRule type="cellIs" dxfId="2038" priority="3452" stopIfTrue="1" operator="between">
      <formula>#REF!/#REF!*11.25%</formula>
      <formula>#REF!/#REF!*20.03%</formula>
    </cfRule>
    <cfRule type="cellIs" dxfId="2037" priority="3453" stopIfTrue="1" operator="greaterThanOrEqual">
      <formula>#REF!/#REF!*13.5%</formula>
    </cfRule>
  </conditionalFormatting>
  <conditionalFormatting sqref="O102:O107">
    <cfRule type="expression" dxfId="2036" priority="3454" stopIfTrue="1">
      <formula>F</formula>
    </cfRule>
    <cfRule type="expression" dxfId="2035" priority="3455" stopIfTrue="1">
      <formula>A</formula>
    </cfRule>
  </conditionalFormatting>
  <conditionalFormatting sqref="G103:G107">
    <cfRule type="cellIs" dxfId="2034" priority="3424" stopIfTrue="1" operator="lessThan">
      <formula>#REF!/#REF!*11.2%</formula>
    </cfRule>
    <cfRule type="cellIs" dxfId="2033" priority="3425" stopIfTrue="1" operator="between">
      <formula>#REF!/#REF!*11.25%</formula>
      <formula>#REF!/#REF!*20.03%</formula>
    </cfRule>
    <cfRule type="cellIs" dxfId="2032" priority="3426" stopIfTrue="1" operator="greaterThanOrEqual">
      <formula>#REF!/#REF!*13.5%</formula>
    </cfRule>
  </conditionalFormatting>
  <conditionalFormatting sqref="L102">
    <cfRule type="cellIs" dxfId="2031" priority="3421" stopIfTrue="1" operator="lessThan">
      <formula>#REF!/#REF!*60%</formula>
    </cfRule>
    <cfRule type="cellIs" dxfId="2030" priority="3422" stopIfTrue="1" operator="between">
      <formula>#REF!/#REF!*60%</formula>
      <formula>#REF!/#REF!*89%</formula>
    </cfRule>
    <cfRule type="cellIs" dxfId="2029" priority="3423" stopIfTrue="1" operator="greaterThanOrEqual">
      <formula>#REF!/#REF!*90%</formula>
    </cfRule>
  </conditionalFormatting>
  <conditionalFormatting sqref="L130 L108:L109">
    <cfRule type="cellIs" dxfId="2028" priority="3392" stopIfTrue="1" operator="lessThan">
      <formula>#REF!/#REF!*60%</formula>
    </cfRule>
    <cfRule type="cellIs" dxfId="2027" priority="3393" stopIfTrue="1" operator="between">
      <formula>#REF!/#REF!*60%</formula>
      <formula>#REF!/#REF!*89%</formula>
    </cfRule>
    <cfRule type="cellIs" dxfId="2026" priority="3394" stopIfTrue="1" operator="greaterThanOrEqual">
      <formula>#REF!/#REF!*90%</formula>
    </cfRule>
  </conditionalFormatting>
  <conditionalFormatting sqref="E108:E109 G108:G109 G128:G130 E128:E130">
    <cfRule type="cellIs" dxfId="2025" priority="3395" stopIfTrue="1" operator="lessThan">
      <formula>$E$1/$E$1*50</formula>
    </cfRule>
    <cfRule type="cellIs" dxfId="2024" priority="3396" stopIfTrue="1" operator="between">
      <formula>$E$1/$E$1*50</formula>
      <formula>$E$1/$E$1*89</formula>
    </cfRule>
    <cfRule type="cellIs" dxfId="2023" priority="3397" stopIfTrue="1" operator="greaterThanOrEqual">
      <formula>$E$1/$E$1*90</formula>
    </cfRule>
  </conditionalFormatting>
  <conditionalFormatting sqref="H108:H109 F108:F109 H129:H130">
    <cfRule type="cellIs" dxfId="2022" priority="3398" stopIfTrue="1" operator="lessThan">
      <formula>$F$1/$F$1*22.5%</formula>
    </cfRule>
    <cfRule type="cellIs" dxfId="2021" priority="3399" stopIfTrue="1" operator="between">
      <formula>$F$1/$F$1*22.5%</formula>
      <formula>$F$1/$F$1*40.5%</formula>
    </cfRule>
    <cfRule type="cellIs" dxfId="2020" priority="3400" stopIfTrue="1" operator="greaterThanOrEqual">
      <formula>$F$1/$F$1*40.5%</formula>
    </cfRule>
  </conditionalFormatting>
  <conditionalFormatting sqref="L108:N109 L128:N130">
    <cfRule type="cellIs" dxfId="2019" priority="3407" stopIfTrue="1" operator="lessThan">
      <formula>$L$1/$L$1*60%</formula>
    </cfRule>
    <cfRule type="cellIs" dxfId="2018" priority="3408" stopIfTrue="1" operator="between">
      <formula>$L$1/$L$1*60%</formula>
      <formula>$L$1/$L$1*89%</formula>
    </cfRule>
    <cfRule type="cellIs" dxfId="2017" priority="3409" stopIfTrue="1" operator="greaterThanOrEqual">
      <formula>$L$1/$L$1*90%</formula>
    </cfRule>
  </conditionalFormatting>
  <conditionalFormatting sqref="H108:H109 H129:H130">
    <cfRule type="cellIs" dxfId="2016" priority="3413" stopIfTrue="1" operator="lessThan">
      <formula>#REF!/#REF!*1%</formula>
    </cfRule>
    <cfRule type="cellIs" dxfId="2015" priority="3414" stopIfTrue="1" operator="between">
      <formula>#REF!/#REF!*1%</formula>
      <formula>#REF!/#REF!*4%</formula>
    </cfRule>
    <cfRule type="cellIs" dxfId="2014" priority="3415" stopIfTrue="1" operator="greaterThanOrEqual">
      <formula>#REF!/#REF!*5%</formula>
    </cfRule>
  </conditionalFormatting>
  <conditionalFormatting sqref="F108:G109 G128:G130">
    <cfRule type="cellIs" dxfId="2013" priority="3416" stopIfTrue="1" operator="lessThan">
      <formula>#REF!/#REF!*11.2%</formula>
    </cfRule>
    <cfRule type="cellIs" dxfId="2012" priority="3417" stopIfTrue="1" operator="between">
      <formula>#REF!/#REF!*11.25%</formula>
      <formula>#REF!/#REF!*20.03%</formula>
    </cfRule>
    <cfRule type="cellIs" dxfId="2011" priority="3418" stopIfTrue="1" operator="greaterThanOrEqual">
      <formula>#REF!/#REF!*13.5%</formula>
    </cfRule>
  </conditionalFormatting>
  <conditionalFormatting sqref="O108:O109 O128:O130">
    <cfRule type="expression" dxfId="2010" priority="3419" stopIfTrue="1">
      <formula>F</formula>
    </cfRule>
    <cfRule type="expression" dxfId="2009" priority="3420" stopIfTrue="1">
      <formula>A</formula>
    </cfRule>
  </conditionalFormatting>
  <conditionalFormatting sqref="G108:G109 G128">
    <cfRule type="cellIs" dxfId="2008" priority="3389" stopIfTrue="1" operator="lessThan">
      <formula>#REF!/#REF!*11.2%</formula>
    </cfRule>
    <cfRule type="cellIs" dxfId="2007" priority="3390" stopIfTrue="1" operator="between">
      <formula>#REF!/#REF!*11.25%</formula>
      <formula>#REF!/#REF!*20.03%</formula>
    </cfRule>
    <cfRule type="cellIs" dxfId="2006" priority="3391" stopIfTrue="1" operator="greaterThanOrEqual">
      <formula>#REF!/#REF!*13.5%</formula>
    </cfRule>
  </conditionalFormatting>
  <conditionalFormatting sqref="L128:L129">
    <cfRule type="cellIs" dxfId="2005" priority="3386" stopIfTrue="1" operator="lessThan">
      <formula>#REF!/#REF!*60%</formula>
    </cfRule>
    <cfRule type="cellIs" dxfId="2004" priority="3387" stopIfTrue="1" operator="between">
      <formula>#REF!/#REF!*60%</formula>
      <formula>#REF!/#REF!*89%</formula>
    </cfRule>
    <cfRule type="cellIs" dxfId="2003" priority="3388" stopIfTrue="1" operator="greaterThanOrEqual">
      <formula>#REF!/#REF!*90%</formula>
    </cfRule>
  </conditionalFormatting>
  <conditionalFormatting sqref="L137">
    <cfRule type="cellIs" dxfId="2002" priority="3357" stopIfTrue="1" operator="lessThan">
      <formula>#REF!/#REF!*60%</formula>
    </cfRule>
    <cfRule type="cellIs" dxfId="2001" priority="3358" stopIfTrue="1" operator="between">
      <formula>#REF!/#REF!*60%</formula>
      <formula>#REF!/#REF!*89%</formula>
    </cfRule>
    <cfRule type="cellIs" dxfId="2000" priority="3359" stopIfTrue="1" operator="greaterThanOrEqual">
      <formula>#REF!/#REF!*90%</formula>
    </cfRule>
  </conditionalFormatting>
  <conditionalFormatting sqref="G137 E137">
    <cfRule type="cellIs" dxfId="1999" priority="3360" stopIfTrue="1" operator="lessThan">
      <formula>$E$1/$E$1*50</formula>
    </cfRule>
    <cfRule type="cellIs" dxfId="1998" priority="3361" stopIfTrue="1" operator="between">
      <formula>$E$1/$E$1*50</formula>
      <formula>$E$1/$E$1*89</formula>
    </cfRule>
    <cfRule type="cellIs" dxfId="1997" priority="3362" stopIfTrue="1" operator="greaterThanOrEqual">
      <formula>$E$1/$E$1*90</formula>
    </cfRule>
  </conditionalFormatting>
  <conditionalFormatting sqref="F137 H137">
    <cfRule type="cellIs" dxfId="1996" priority="3363" stopIfTrue="1" operator="lessThan">
      <formula>$F$1/$F$1*22.5%</formula>
    </cfRule>
    <cfRule type="cellIs" dxfId="1995" priority="3364" stopIfTrue="1" operator="between">
      <formula>$F$1/$F$1*22.5%</formula>
      <formula>$F$1/$F$1*40.5%</formula>
    </cfRule>
    <cfRule type="cellIs" dxfId="1994" priority="3365" stopIfTrue="1" operator="greaterThanOrEqual">
      <formula>$F$1/$F$1*40.5%</formula>
    </cfRule>
  </conditionalFormatting>
  <conditionalFormatting sqref="L137:N137">
    <cfRule type="cellIs" dxfId="1993" priority="3372" stopIfTrue="1" operator="lessThan">
      <formula>$L$1/$L$1*60%</formula>
    </cfRule>
    <cfRule type="cellIs" dxfId="1992" priority="3373" stopIfTrue="1" operator="between">
      <formula>$L$1/$L$1*60%</formula>
      <formula>$L$1/$L$1*89%</formula>
    </cfRule>
    <cfRule type="cellIs" dxfId="1991" priority="3374" stopIfTrue="1" operator="greaterThanOrEqual">
      <formula>$L$1/$L$1*90%</formula>
    </cfRule>
  </conditionalFormatting>
  <conditionalFormatting sqref="H137">
    <cfRule type="cellIs" dxfId="1990" priority="3378" stopIfTrue="1" operator="lessThan">
      <formula>#REF!/#REF!*1%</formula>
    </cfRule>
    <cfRule type="cellIs" dxfId="1989" priority="3379" stopIfTrue="1" operator="between">
      <formula>#REF!/#REF!*1%</formula>
      <formula>#REF!/#REF!*4%</formula>
    </cfRule>
    <cfRule type="cellIs" dxfId="1988" priority="3380" stopIfTrue="1" operator="greaterThanOrEqual">
      <formula>#REF!/#REF!*5%</formula>
    </cfRule>
  </conditionalFormatting>
  <conditionalFormatting sqref="F137:G137">
    <cfRule type="cellIs" dxfId="1987" priority="3381" stopIfTrue="1" operator="lessThan">
      <formula>#REF!/#REF!*11.2%</formula>
    </cfRule>
    <cfRule type="cellIs" dxfId="1986" priority="3382" stopIfTrue="1" operator="between">
      <formula>#REF!/#REF!*11.25%</formula>
      <formula>#REF!/#REF!*20.03%</formula>
    </cfRule>
    <cfRule type="cellIs" dxfId="1985" priority="3383" stopIfTrue="1" operator="greaterThanOrEqual">
      <formula>#REF!/#REF!*13.5%</formula>
    </cfRule>
  </conditionalFormatting>
  <conditionalFormatting sqref="O137">
    <cfRule type="expression" dxfId="1984" priority="3384" stopIfTrue="1">
      <formula>F</formula>
    </cfRule>
    <cfRule type="expression" dxfId="1983" priority="3385" stopIfTrue="1">
      <formula>A</formula>
    </cfRule>
  </conditionalFormatting>
  <conditionalFormatting sqref="L134">
    <cfRule type="cellIs" dxfId="1982" priority="3328" stopIfTrue="1" operator="lessThan">
      <formula>#REF!/#REF!*60%</formula>
    </cfRule>
    <cfRule type="cellIs" dxfId="1981" priority="3329" stopIfTrue="1" operator="between">
      <formula>#REF!/#REF!*60%</formula>
      <formula>#REF!/#REF!*89%</formula>
    </cfRule>
    <cfRule type="cellIs" dxfId="1980" priority="3330" stopIfTrue="1" operator="greaterThanOrEqual">
      <formula>#REF!/#REF!*90%</formula>
    </cfRule>
  </conditionalFormatting>
  <conditionalFormatting sqref="E134 G134">
    <cfRule type="cellIs" dxfId="1979" priority="3331" stopIfTrue="1" operator="lessThan">
      <formula>$E$1/$E$1*50</formula>
    </cfRule>
    <cfRule type="cellIs" dxfId="1978" priority="3332" stopIfTrue="1" operator="between">
      <formula>$E$1/$E$1*50</formula>
      <formula>$E$1/$E$1*89</formula>
    </cfRule>
    <cfRule type="cellIs" dxfId="1977" priority="3333" stopIfTrue="1" operator="greaterThanOrEqual">
      <formula>$E$1/$E$1*90</formula>
    </cfRule>
  </conditionalFormatting>
  <conditionalFormatting sqref="H134 F134">
    <cfRule type="cellIs" dxfId="1976" priority="3334" stopIfTrue="1" operator="lessThan">
      <formula>$F$1/$F$1*22.5%</formula>
    </cfRule>
    <cfRule type="cellIs" dxfId="1975" priority="3335" stopIfTrue="1" operator="between">
      <formula>$F$1/$F$1*22.5%</formula>
      <formula>$F$1/$F$1*40.5%</formula>
    </cfRule>
    <cfRule type="cellIs" dxfId="1974" priority="3336" stopIfTrue="1" operator="greaterThanOrEqual">
      <formula>$F$1/$F$1*40.5%</formula>
    </cfRule>
  </conditionalFormatting>
  <conditionalFormatting sqref="L134:N134">
    <cfRule type="cellIs" dxfId="1973" priority="3343" stopIfTrue="1" operator="lessThan">
      <formula>$L$1/$L$1*60%</formula>
    </cfRule>
    <cfRule type="cellIs" dxfId="1972" priority="3344" stopIfTrue="1" operator="between">
      <formula>$L$1/$L$1*60%</formula>
      <formula>$L$1/$L$1*89%</formula>
    </cfRule>
    <cfRule type="cellIs" dxfId="1971" priority="3345" stopIfTrue="1" operator="greaterThanOrEqual">
      <formula>$L$1/$L$1*90%</formula>
    </cfRule>
  </conditionalFormatting>
  <conditionalFormatting sqref="H134">
    <cfRule type="cellIs" dxfId="1970" priority="3349" stopIfTrue="1" operator="lessThan">
      <formula>#REF!/#REF!*1%</formula>
    </cfRule>
    <cfRule type="cellIs" dxfId="1969" priority="3350" stopIfTrue="1" operator="between">
      <formula>#REF!/#REF!*1%</formula>
      <formula>#REF!/#REF!*4%</formula>
    </cfRule>
    <cfRule type="cellIs" dxfId="1968" priority="3351" stopIfTrue="1" operator="greaterThanOrEqual">
      <formula>#REF!/#REF!*5%</formula>
    </cfRule>
  </conditionalFormatting>
  <conditionalFormatting sqref="F134:G134">
    <cfRule type="cellIs" dxfId="1967" priority="3352" stopIfTrue="1" operator="lessThan">
      <formula>#REF!/#REF!*11.2%</formula>
    </cfRule>
    <cfRule type="cellIs" dxfId="1966" priority="3353" stopIfTrue="1" operator="between">
      <formula>#REF!/#REF!*11.25%</formula>
      <formula>#REF!/#REF!*20.03%</formula>
    </cfRule>
    <cfRule type="cellIs" dxfId="1965" priority="3354" stopIfTrue="1" operator="greaterThanOrEqual">
      <formula>#REF!/#REF!*13.5%</formula>
    </cfRule>
  </conditionalFormatting>
  <conditionalFormatting sqref="O134">
    <cfRule type="expression" dxfId="1964" priority="3355" stopIfTrue="1">
      <formula>F</formula>
    </cfRule>
    <cfRule type="expression" dxfId="1963" priority="3356" stopIfTrue="1">
      <formula>A</formula>
    </cfRule>
  </conditionalFormatting>
  <conditionalFormatting sqref="G134">
    <cfRule type="cellIs" dxfId="1962" priority="3325" stopIfTrue="1" operator="lessThan">
      <formula>#REF!/#REF!*11.2%</formula>
    </cfRule>
    <cfRule type="cellIs" dxfId="1961" priority="3326" stopIfTrue="1" operator="between">
      <formula>#REF!/#REF!*11.25%</formula>
      <formula>#REF!/#REF!*20.03%</formula>
    </cfRule>
    <cfRule type="cellIs" dxfId="1960" priority="3327" stopIfTrue="1" operator="greaterThanOrEqual">
      <formula>#REF!/#REF!*13.5%</formula>
    </cfRule>
  </conditionalFormatting>
  <conditionalFormatting sqref="M93:N93">
    <cfRule type="cellIs" dxfId="1959" priority="3320" stopIfTrue="1" operator="lessThan">
      <formula>$L$1/$L$1*60%</formula>
    </cfRule>
    <cfRule type="cellIs" dxfId="1958" priority="3321" stopIfTrue="1" operator="between">
      <formula>$L$1/$L$1*60%</formula>
      <formula>$L$1/$L$1*89%</formula>
    </cfRule>
    <cfRule type="cellIs" dxfId="1957" priority="3322" stopIfTrue="1" operator="greaterThanOrEqual">
      <formula>$L$1/$L$1*90%</formula>
    </cfRule>
  </conditionalFormatting>
  <conditionalFormatting sqref="O93">
    <cfRule type="expression" dxfId="1956" priority="3323" stopIfTrue="1">
      <formula>F</formula>
    </cfRule>
    <cfRule type="expression" dxfId="1955" priority="3324" stopIfTrue="1">
      <formula>A</formula>
    </cfRule>
  </conditionalFormatting>
  <conditionalFormatting sqref="G269:G271 E269:E271">
    <cfRule type="cellIs" dxfId="1954" priority="3302" stopIfTrue="1" operator="lessThan">
      <formula>$E$1/$E$1*50</formula>
    </cfRule>
    <cfRule type="cellIs" dxfId="1953" priority="3303" stopIfTrue="1" operator="between">
      <formula>$E$1/$E$1*50</formula>
      <formula>$E$1/$E$1*89</formula>
    </cfRule>
    <cfRule type="cellIs" dxfId="1952" priority="3304" stopIfTrue="1" operator="greaterThanOrEqual">
      <formula>$E$1/$E$1*90</formula>
    </cfRule>
  </conditionalFormatting>
  <conditionalFormatting sqref="F269:F271 H269:H271 H273:H276 F273:F276">
    <cfRule type="cellIs" dxfId="1951" priority="3305" stopIfTrue="1" operator="lessThan">
      <formula>$F$1/$F$1*22.5%</formula>
    </cfRule>
    <cfRule type="cellIs" dxfId="1950" priority="3306" stopIfTrue="1" operator="between">
      <formula>$F$1/$F$1*22.5%</formula>
      <formula>$F$1/$F$1*40.5%</formula>
    </cfRule>
    <cfRule type="cellIs" dxfId="1949" priority="3307" stopIfTrue="1" operator="greaterThanOrEqual">
      <formula>$F$1/$F$1*40.5%</formula>
    </cfRule>
  </conditionalFormatting>
  <conditionalFormatting sqref="I269:I271">
    <cfRule type="cellIs" dxfId="1948" priority="3308" stopIfTrue="1" operator="lessThan">
      <formula>$F$1/$F$1*1%</formula>
    </cfRule>
    <cfRule type="cellIs" dxfId="1947" priority="3309" stopIfTrue="1" operator="between">
      <formula>$F$1/$F$1*1%</formula>
      <formula>$F$1/$F$1*9%</formula>
    </cfRule>
    <cfRule type="cellIs" dxfId="1946" priority="3310" stopIfTrue="1" operator="greaterThanOrEqual">
      <formula>$F$1/$F$1*10%</formula>
    </cfRule>
  </conditionalFormatting>
  <conditionalFormatting sqref="M269:N271">
    <cfRule type="cellIs" dxfId="1945" priority="3314" stopIfTrue="1" operator="lessThan">
      <formula>$L$1/$L$1*60%</formula>
    </cfRule>
    <cfRule type="cellIs" dxfId="1944" priority="3315" stopIfTrue="1" operator="between">
      <formula>$L$1/$L$1*60%</formula>
      <formula>$L$1/$L$1*89%</formula>
    </cfRule>
    <cfRule type="cellIs" dxfId="1943" priority="3316" stopIfTrue="1" operator="greaterThanOrEqual">
      <formula>$L$1/$L$1*90%</formula>
    </cfRule>
  </conditionalFormatting>
  <conditionalFormatting sqref="H269:H271 H273:H276">
    <cfRule type="cellIs" dxfId="1942" priority="3317" stopIfTrue="1" operator="lessThan">
      <formula>#REF!/#REF!*1%</formula>
    </cfRule>
    <cfRule type="cellIs" dxfId="1941" priority="3318" stopIfTrue="1" operator="between">
      <formula>#REF!/#REF!*1%</formula>
      <formula>#REF!/#REF!*4%</formula>
    </cfRule>
    <cfRule type="cellIs" dxfId="1940" priority="3319" stopIfTrue="1" operator="greaterThanOrEqual">
      <formula>#REF!/#REF!*5%</formula>
    </cfRule>
  </conditionalFormatting>
  <conditionalFormatting sqref="L269:L271">
    <cfRule type="cellIs" dxfId="1939" priority="3299" stopIfTrue="1" operator="lessThan">
      <formula>#REF!/#REF!*60%</formula>
    </cfRule>
    <cfRule type="cellIs" dxfId="1938" priority="3300" stopIfTrue="1" operator="between">
      <formula>#REF!/#REF!*60%</formula>
      <formula>#REF!/#REF!*89%</formula>
    </cfRule>
    <cfRule type="cellIs" dxfId="1937" priority="3301" stopIfTrue="1" operator="greaterThanOrEqual">
      <formula>#REF!/#REF!*90%</formula>
    </cfRule>
  </conditionalFormatting>
  <conditionalFormatting sqref="E286 G286">
    <cfRule type="cellIs" dxfId="1936" priority="3281" stopIfTrue="1" operator="lessThan">
      <formula>$E$1/$E$1*50</formula>
    </cfRule>
    <cfRule type="cellIs" dxfId="1935" priority="3282" stopIfTrue="1" operator="between">
      <formula>$E$1/$E$1*50</formula>
      <formula>$E$1/$E$1*89</formula>
    </cfRule>
    <cfRule type="cellIs" dxfId="1934" priority="3283" stopIfTrue="1" operator="greaterThanOrEqual">
      <formula>$E$1/$E$1*90</formula>
    </cfRule>
  </conditionalFormatting>
  <conditionalFormatting sqref="F286 H286">
    <cfRule type="cellIs" dxfId="1933" priority="3284" stopIfTrue="1" operator="lessThan">
      <formula>$F$1/$F$1*22.5%</formula>
    </cfRule>
    <cfRule type="cellIs" dxfId="1932" priority="3285" stopIfTrue="1" operator="between">
      <formula>$F$1/$F$1*22.5%</formula>
      <formula>$F$1/$F$1*40.5%</formula>
    </cfRule>
    <cfRule type="cellIs" dxfId="1931" priority="3286" stopIfTrue="1" operator="greaterThanOrEqual">
      <formula>$F$1/$F$1*40.5%</formula>
    </cfRule>
  </conditionalFormatting>
  <conditionalFormatting sqref="I286">
    <cfRule type="cellIs" dxfId="1930" priority="3287" stopIfTrue="1" operator="lessThan">
      <formula>$F$1/$F$1*1%</formula>
    </cfRule>
    <cfRule type="cellIs" dxfId="1929" priority="3288" stopIfTrue="1" operator="between">
      <formula>$F$1/$F$1*1%</formula>
      <formula>$F$1/$F$1*9%</formula>
    </cfRule>
    <cfRule type="cellIs" dxfId="1928" priority="3289" stopIfTrue="1" operator="greaterThanOrEqual">
      <formula>$F$1/$F$1*10%</formula>
    </cfRule>
  </conditionalFormatting>
  <conditionalFormatting sqref="M286:N286">
    <cfRule type="cellIs" dxfId="1927" priority="3293" stopIfTrue="1" operator="lessThan">
      <formula>$L$1/$L$1*60%</formula>
    </cfRule>
    <cfRule type="cellIs" dxfId="1926" priority="3294" stopIfTrue="1" operator="between">
      <formula>$L$1/$L$1*60%</formula>
      <formula>$L$1/$L$1*89%</formula>
    </cfRule>
    <cfRule type="cellIs" dxfId="1925" priority="3295" stopIfTrue="1" operator="greaterThanOrEqual">
      <formula>$L$1/$L$1*90%</formula>
    </cfRule>
  </conditionalFormatting>
  <conditionalFormatting sqref="H286">
    <cfRule type="cellIs" dxfId="1924" priority="3296" stopIfTrue="1" operator="lessThan">
      <formula>#REF!/#REF!*1%</formula>
    </cfRule>
    <cfRule type="cellIs" dxfId="1923" priority="3297" stopIfTrue="1" operator="between">
      <formula>#REF!/#REF!*1%</formula>
      <formula>#REF!/#REF!*4%</formula>
    </cfRule>
    <cfRule type="cellIs" dxfId="1922" priority="3298" stopIfTrue="1" operator="greaterThanOrEqual">
      <formula>#REF!/#REF!*5%</formula>
    </cfRule>
  </conditionalFormatting>
  <conditionalFormatting sqref="L286">
    <cfRule type="cellIs" dxfId="1921" priority="3278" stopIfTrue="1" operator="lessThan">
      <formula>#REF!/#REF!*60%</formula>
    </cfRule>
    <cfRule type="cellIs" dxfId="1920" priority="3279" stopIfTrue="1" operator="between">
      <formula>#REF!/#REF!*60%</formula>
      <formula>#REF!/#REF!*89%</formula>
    </cfRule>
    <cfRule type="cellIs" dxfId="1919" priority="3280" stopIfTrue="1" operator="greaterThanOrEqual">
      <formula>#REF!/#REF!*90%</formula>
    </cfRule>
  </conditionalFormatting>
  <conditionalFormatting sqref="E276 G276 G278 E278">
    <cfRule type="cellIs" dxfId="1918" priority="3260" stopIfTrue="1" operator="lessThan">
      <formula>$E$1/$E$1*50</formula>
    </cfRule>
    <cfRule type="cellIs" dxfId="1917" priority="3261" stopIfTrue="1" operator="between">
      <formula>$E$1/$E$1*50</formula>
      <formula>$E$1/$E$1*89</formula>
    </cfRule>
    <cfRule type="cellIs" dxfId="1916" priority="3262" stopIfTrue="1" operator="greaterThanOrEqual">
      <formula>$E$1/$E$1*90</formula>
    </cfRule>
  </conditionalFormatting>
  <conditionalFormatting sqref="H278 F278">
    <cfRule type="cellIs" dxfId="1915" priority="3263" stopIfTrue="1" operator="lessThan">
      <formula>$F$1/$F$1*22.5%</formula>
    </cfRule>
    <cfRule type="cellIs" dxfId="1914" priority="3264" stopIfTrue="1" operator="between">
      <formula>$F$1/$F$1*22.5%</formula>
      <formula>$F$1/$F$1*40.5%</formula>
    </cfRule>
    <cfRule type="cellIs" dxfId="1913" priority="3265" stopIfTrue="1" operator="greaterThanOrEqual">
      <formula>$F$1/$F$1*40.5%</formula>
    </cfRule>
  </conditionalFormatting>
  <conditionalFormatting sqref="I276 I278">
    <cfRule type="cellIs" dxfId="1912" priority="3266" stopIfTrue="1" operator="lessThan">
      <formula>$F$1/$F$1*1%</formula>
    </cfRule>
    <cfRule type="cellIs" dxfId="1911" priority="3267" stopIfTrue="1" operator="between">
      <formula>$F$1/$F$1*1%</formula>
      <formula>$F$1/$F$1*9%</formula>
    </cfRule>
    <cfRule type="cellIs" dxfId="1910" priority="3268" stopIfTrue="1" operator="greaterThanOrEqual">
      <formula>$F$1/$F$1*10%</formula>
    </cfRule>
  </conditionalFormatting>
  <conditionalFormatting sqref="M276:N276">
    <cfRule type="cellIs" dxfId="1909" priority="3272" stopIfTrue="1" operator="lessThan">
      <formula>$L$1/$L$1*60%</formula>
    </cfRule>
    <cfRule type="cellIs" dxfId="1908" priority="3273" stopIfTrue="1" operator="between">
      <formula>$L$1/$L$1*60%</formula>
      <formula>$L$1/$L$1*89%</formula>
    </cfRule>
    <cfRule type="cellIs" dxfId="1907" priority="3274" stopIfTrue="1" operator="greaterThanOrEqual">
      <formula>$L$1/$L$1*90%</formula>
    </cfRule>
  </conditionalFormatting>
  <conditionalFormatting sqref="H278">
    <cfRule type="cellIs" dxfId="1906" priority="3275" stopIfTrue="1" operator="lessThan">
      <formula>#REF!/#REF!*1%</formula>
    </cfRule>
    <cfRule type="cellIs" dxfId="1905" priority="3276" stopIfTrue="1" operator="between">
      <formula>#REF!/#REF!*1%</formula>
      <formula>#REF!/#REF!*4%</formula>
    </cfRule>
    <cfRule type="cellIs" dxfId="1904" priority="3277" stopIfTrue="1" operator="greaterThanOrEqual">
      <formula>#REF!/#REF!*5%</formula>
    </cfRule>
  </conditionalFormatting>
  <conditionalFormatting sqref="L276">
    <cfRule type="cellIs" dxfId="1903" priority="3254" stopIfTrue="1" operator="lessThan">
      <formula>#REF!/#REF!*60%</formula>
    </cfRule>
    <cfRule type="cellIs" dxfId="1902" priority="3255" stopIfTrue="1" operator="between">
      <formula>#REF!/#REF!*60%</formula>
      <formula>#REF!/#REF!*89%</formula>
    </cfRule>
    <cfRule type="cellIs" dxfId="1901" priority="3256" stopIfTrue="1" operator="greaterThanOrEqual">
      <formula>#REF!/#REF!*90%</formula>
    </cfRule>
  </conditionalFormatting>
  <conditionalFormatting sqref="L273:L275">
    <cfRule type="cellIs" dxfId="1900" priority="3237" stopIfTrue="1" operator="lessThan">
      <formula>#REF!/#REF!*60%</formula>
    </cfRule>
    <cfRule type="cellIs" dxfId="1899" priority="3238" stopIfTrue="1" operator="between">
      <formula>#REF!/#REF!*60%</formula>
      <formula>#REF!/#REF!*89%</formula>
    </cfRule>
    <cfRule type="cellIs" dxfId="1898" priority="3239" stopIfTrue="1" operator="greaterThanOrEqual">
      <formula>#REF!/#REF!*90%</formula>
    </cfRule>
  </conditionalFormatting>
  <conditionalFormatting sqref="E273:E275 G273:G275">
    <cfRule type="cellIs" dxfId="1897" priority="3240" stopIfTrue="1" operator="lessThan">
      <formula>$E$1/$E$1*50</formula>
    </cfRule>
    <cfRule type="cellIs" dxfId="1896" priority="3241" stopIfTrue="1" operator="between">
      <formula>$E$1/$E$1*50</formula>
      <formula>$E$1/$E$1*89</formula>
    </cfRule>
    <cfRule type="cellIs" dxfId="1895" priority="3242" stopIfTrue="1" operator="greaterThanOrEqual">
      <formula>$E$1/$E$1*90</formula>
    </cfRule>
  </conditionalFormatting>
  <conditionalFormatting sqref="I273:I275">
    <cfRule type="cellIs" dxfId="1894" priority="3243" stopIfTrue="1" operator="lessThan">
      <formula>$F$1/$F$1*1%</formula>
    </cfRule>
    <cfRule type="cellIs" dxfId="1893" priority="3244" stopIfTrue="1" operator="between">
      <formula>$F$1/$F$1*1%</formula>
      <formula>$F$1/$F$1*9%</formula>
    </cfRule>
    <cfRule type="cellIs" dxfId="1892" priority="3245" stopIfTrue="1" operator="greaterThanOrEqual">
      <formula>$F$1/$F$1*10%</formula>
    </cfRule>
  </conditionalFormatting>
  <conditionalFormatting sqref="L278:N278 M263:N266 M273:N275">
    <cfRule type="cellIs" dxfId="1891" priority="3246" stopIfTrue="1" operator="lessThan">
      <formula>$L$1/$L$1*60%</formula>
    </cfRule>
    <cfRule type="cellIs" dxfId="1890" priority="3247" stopIfTrue="1" operator="between">
      <formula>$L$1/$L$1*60%</formula>
      <formula>$L$1/$L$1*89%</formula>
    </cfRule>
    <cfRule type="cellIs" dxfId="1889" priority="3248" stopIfTrue="1" operator="greaterThanOrEqual">
      <formula>$L$1/$L$1*90%</formula>
    </cfRule>
  </conditionalFormatting>
  <conditionalFormatting sqref="I278 G278">
    <cfRule type="cellIs" dxfId="1888" priority="3249" stopIfTrue="1" operator="lessThan">
      <formula>#REF!/#REF!*11.2%</formula>
    </cfRule>
    <cfRule type="cellIs" dxfId="1887" priority="3250" stopIfTrue="1" operator="between">
      <formula>#REF!/#REF!*11.25%</formula>
      <formula>#REF!/#REF!*20.03%</formula>
    </cfRule>
    <cfRule type="cellIs" dxfId="1886" priority="3251" stopIfTrue="1" operator="greaterThanOrEqual">
      <formula>#REF!/#REF!*13.5%</formula>
    </cfRule>
  </conditionalFormatting>
  <conditionalFormatting sqref="O278">
    <cfRule type="expression" dxfId="1885" priority="3252" stopIfTrue="1">
      <formula>F</formula>
    </cfRule>
    <cfRule type="expression" dxfId="1884" priority="3253" stopIfTrue="1">
      <formula>A</formula>
    </cfRule>
  </conditionalFormatting>
  <conditionalFormatting sqref="L278">
    <cfRule type="cellIs" dxfId="1883" priority="3234" stopIfTrue="1" operator="lessThan">
      <formula>#REF!/#REF!*60%</formula>
    </cfRule>
    <cfRule type="cellIs" dxfId="1882" priority="3235" stopIfTrue="1" operator="between">
      <formula>#REF!/#REF!*60%</formula>
      <formula>#REF!/#REF!*89%</formula>
    </cfRule>
    <cfRule type="cellIs" dxfId="1881" priority="3236" stopIfTrue="1" operator="greaterThanOrEqual">
      <formula>#REF!/#REF!*90%</formula>
    </cfRule>
  </conditionalFormatting>
  <conditionalFormatting sqref="E279 E284 G279 G284">
    <cfRule type="cellIs" dxfId="1880" priority="3216" stopIfTrue="1" operator="lessThan">
      <formula>$E$1/$E$1*50</formula>
    </cfRule>
    <cfRule type="cellIs" dxfId="1879" priority="3217" stopIfTrue="1" operator="between">
      <formula>$E$1/$E$1*50</formula>
      <formula>$E$1/$E$1*89</formula>
    </cfRule>
    <cfRule type="cellIs" dxfId="1878" priority="3218" stopIfTrue="1" operator="greaterThanOrEqual">
      <formula>$E$1/$E$1*90</formula>
    </cfRule>
  </conditionalFormatting>
  <conditionalFormatting sqref="F279 F284 H279 H284">
    <cfRule type="cellIs" dxfId="1877" priority="3219" stopIfTrue="1" operator="lessThan">
      <formula>$F$1/$F$1*22.5%</formula>
    </cfRule>
    <cfRule type="cellIs" dxfId="1876" priority="3220" stopIfTrue="1" operator="between">
      <formula>$F$1/$F$1*22.5%</formula>
      <formula>$F$1/$F$1*40.5%</formula>
    </cfRule>
    <cfRule type="cellIs" dxfId="1875" priority="3221" stopIfTrue="1" operator="greaterThanOrEqual">
      <formula>$F$1/$F$1*40.5%</formula>
    </cfRule>
  </conditionalFormatting>
  <conditionalFormatting sqref="I279 I284">
    <cfRule type="cellIs" dxfId="1874" priority="3222" stopIfTrue="1" operator="lessThan">
      <formula>$F$1/$F$1*1%</formula>
    </cfRule>
    <cfRule type="cellIs" dxfId="1873" priority="3223" stopIfTrue="1" operator="between">
      <formula>$F$1/$F$1*1%</formula>
      <formula>$F$1/$F$1*9%</formula>
    </cfRule>
    <cfRule type="cellIs" dxfId="1872" priority="3224" stopIfTrue="1" operator="greaterThanOrEqual">
      <formula>$F$1/$F$1*10%</formula>
    </cfRule>
  </conditionalFormatting>
  <conditionalFormatting sqref="M279:N279 M284:N284">
    <cfRule type="cellIs" dxfId="1871" priority="3228" stopIfTrue="1" operator="lessThan">
      <formula>$L$1/$L$1*60%</formula>
    </cfRule>
    <cfRule type="cellIs" dxfId="1870" priority="3229" stopIfTrue="1" operator="between">
      <formula>$L$1/$L$1*60%</formula>
      <formula>$L$1/$L$1*89%</formula>
    </cfRule>
    <cfRule type="cellIs" dxfId="1869" priority="3230" stopIfTrue="1" operator="greaterThanOrEqual">
      <formula>$L$1/$L$1*90%</formula>
    </cfRule>
  </conditionalFormatting>
  <conditionalFormatting sqref="H279 H284">
    <cfRule type="cellIs" dxfId="1868" priority="3231" stopIfTrue="1" operator="lessThan">
      <formula>#REF!/#REF!*1%</formula>
    </cfRule>
    <cfRule type="cellIs" dxfId="1867" priority="3232" stopIfTrue="1" operator="between">
      <formula>#REF!/#REF!*1%</formula>
      <formula>#REF!/#REF!*4%</formula>
    </cfRule>
    <cfRule type="cellIs" dxfId="1866" priority="3233" stopIfTrue="1" operator="greaterThanOrEqual">
      <formula>#REF!/#REF!*5%</formula>
    </cfRule>
  </conditionalFormatting>
  <conditionalFormatting sqref="L279 L284">
    <cfRule type="cellIs" dxfId="1865" priority="3213" stopIfTrue="1" operator="lessThan">
      <formula>#REF!/#REF!*60%</formula>
    </cfRule>
    <cfRule type="cellIs" dxfId="1864" priority="3214" stopIfTrue="1" operator="between">
      <formula>#REF!/#REF!*60%</formula>
      <formula>#REF!/#REF!*89%</formula>
    </cfRule>
    <cfRule type="cellIs" dxfId="1863" priority="3215" stopIfTrue="1" operator="greaterThanOrEqual">
      <formula>#REF!/#REF!*90%</formula>
    </cfRule>
  </conditionalFormatting>
  <conditionalFormatting sqref="G277 E277 E287:E289 G287:G289 E282 G282 E280 G280">
    <cfRule type="cellIs" dxfId="1862" priority="3187" stopIfTrue="1" operator="lessThan">
      <formula>$E$1/$E$1*50</formula>
    </cfRule>
    <cfRule type="cellIs" dxfId="1861" priority="3188" stopIfTrue="1" operator="between">
      <formula>$E$1/$E$1*50</formula>
      <formula>$E$1/$E$1*89</formula>
    </cfRule>
    <cfRule type="cellIs" dxfId="1860" priority="3189" stopIfTrue="1" operator="greaterThanOrEqual">
      <formula>$E$1/$E$1*90</formula>
    </cfRule>
  </conditionalFormatting>
  <conditionalFormatting sqref="H277 F277 H287:H289 F282 H282 F280 H280 F287:F289">
    <cfRule type="cellIs" dxfId="1859" priority="3190" stopIfTrue="1" operator="lessThan">
      <formula>$F$1/$F$1*22.5%</formula>
    </cfRule>
    <cfRule type="cellIs" dxfId="1858" priority="3191" stopIfTrue="1" operator="between">
      <formula>$F$1/$F$1*22.5%</formula>
      <formula>$F$1/$F$1*40.5%</formula>
    </cfRule>
    <cfRule type="cellIs" dxfId="1857" priority="3192" stopIfTrue="1" operator="greaterThanOrEqual">
      <formula>$F$1/$F$1*40.5%</formula>
    </cfRule>
  </conditionalFormatting>
  <conditionalFormatting sqref="I277 I287:I289 I282 I280">
    <cfRule type="cellIs" dxfId="1856" priority="3193" stopIfTrue="1" operator="lessThan">
      <formula>$F$1/$F$1*1%</formula>
    </cfRule>
    <cfRule type="cellIs" dxfId="1855" priority="3194" stopIfTrue="1" operator="between">
      <formula>$F$1/$F$1*1%</formula>
      <formula>$F$1/$F$1*9%</formula>
    </cfRule>
    <cfRule type="cellIs" dxfId="1854" priority="3195" stopIfTrue="1" operator="greaterThanOrEqual">
      <formula>$F$1/$F$1*10%</formula>
    </cfRule>
  </conditionalFormatting>
  <conditionalFormatting sqref="L289:N289 M287:N288 M277:N277 M282:N282 M280:N280">
    <cfRule type="cellIs" dxfId="1853" priority="3199" stopIfTrue="1" operator="lessThan">
      <formula>$L$1/$L$1*60%</formula>
    </cfRule>
    <cfRule type="cellIs" dxfId="1852" priority="3200" stopIfTrue="1" operator="between">
      <formula>$L$1/$L$1*60%</formula>
      <formula>$L$1/$L$1*89%</formula>
    </cfRule>
    <cfRule type="cellIs" dxfId="1851" priority="3201" stopIfTrue="1" operator="greaterThanOrEqual">
      <formula>$L$1/$L$1*90%</formula>
    </cfRule>
  </conditionalFormatting>
  <conditionalFormatting sqref="K289">
    <cfRule type="cellIs" dxfId="1850" priority="3202" stopIfTrue="1" operator="lessThan">
      <formula>#REF!/#REF!*50%</formula>
    </cfRule>
    <cfRule type="cellIs" dxfId="1849" priority="3203" stopIfTrue="1" operator="between">
      <formula>#REF!/#REF!*50%</formula>
      <formula>#REF!/#REF!*89.9%</formula>
    </cfRule>
    <cfRule type="cellIs" dxfId="1848" priority="3204" stopIfTrue="1" operator="greaterThanOrEqual">
      <formula>#REF!/#REF!*13.5%</formula>
    </cfRule>
  </conditionalFormatting>
  <conditionalFormatting sqref="H277 H287:H289 H282 H280">
    <cfRule type="cellIs" dxfId="1847" priority="3205" stopIfTrue="1" operator="lessThan">
      <formula>#REF!/#REF!*1%</formula>
    </cfRule>
    <cfRule type="cellIs" dxfId="1846" priority="3206" stopIfTrue="1" operator="between">
      <formula>#REF!/#REF!*1%</formula>
      <formula>#REF!/#REF!*4%</formula>
    </cfRule>
    <cfRule type="cellIs" dxfId="1845" priority="3207" stopIfTrue="1" operator="greaterThanOrEqual">
      <formula>#REF!/#REF!*5%</formula>
    </cfRule>
  </conditionalFormatting>
  <conditionalFormatting sqref="I289 F289:G289">
    <cfRule type="cellIs" dxfId="1844" priority="3208" stopIfTrue="1" operator="lessThan">
      <formula>#REF!/#REF!*11.2%</formula>
    </cfRule>
    <cfRule type="cellIs" dxfId="1843" priority="3209" stopIfTrue="1" operator="between">
      <formula>#REF!/#REF!*11.25%</formula>
      <formula>#REF!/#REF!*20.03%</formula>
    </cfRule>
    <cfRule type="cellIs" dxfId="1842" priority="3210" stopIfTrue="1" operator="greaterThanOrEqual">
      <formula>#REF!/#REF!*13.5%</formula>
    </cfRule>
  </conditionalFormatting>
  <conditionalFormatting sqref="O289">
    <cfRule type="expression" dxfId="1841" priority="3211" stopIfTrue="1">
      <formula>F</formula>
    </cfRule>
    <cfRule type="expression" dxfId="1840" priority="3212" stopIfTrue="1">
      <formula>A</formula>
    </cfRule>
  </conditionalFormatting>
  <conditionalFormatting sqref="L289 L277 L282 L280">
    <cfRule type="cellIs" dxfId="1839" priority="3184" stopIfTrue="1" operator="lessThan">
      <formula>#REF!/#REF!*60%</formula>
    </cfRule>
    <cfRule type="cellIs" dxfId="1838" priority="3185" stopIfTrue="1" operator="between">
      <formula>#REF!/#REF!*60%</formula>
      <formula>#REF!/#REF!*89%</formula>
    </cfRule>
    <cfRule type="cellIs" dxfId="1837" priority="3186" stopIfTrue="1" operator="greaterThanOrEqual">
      <formula>#REF!/#REF!*90%</formula>
    </cfRule>
  </conditionalFormatting>
  <conditionalFormatting sqref="L287:L288">
    <cfRule type="cellIs" dxfId="1836" priority="3173" stopIfTrue="1" operator="lessThan">
      <formula>#REF!/#REF!*60%</formula>
    </cfRule>
    <cfRule type="cellIs" dxfId="1835" priority="3174" stopIfTrue="1" operator="between">
      <formula>#REF!/#REF!*60%</formula>
      <formula>#REF!/#REF!*89%</formula>
    </cfRule>
    <cfRule type="cellIs" dxfId="1834" priority="3175" stopIfTrue="1" operator="greaterThanOrEqual">
      <formula>#REF!/#REF!*90%</formula>
    </cfRule>
  </conditionalFormatting>
  <conditionalFormatting sqref="E267 G267">
    <cfRule type="cellIs" dxfId="1833" priority="3135" stopIfTrue="1" operator="lessThan">
      <formula>$E$1/$E$1*50</formula>
    </cfRule>
    <cfRule type="cellIs" dxfId="1832" priority="3136" stopIfTrue="1" operator="between">
      <formula>$E$1/$E$1*50</formula>
      <formula>$E$1/$E$1*89</formula>
    </cfRule>
    <cfRule type="cellIs" dxfId="1831" priority="3137" stopIfTrue="1" operator="greaterThanOrEqual">
      <formula>$E$1/$E$1*90</formula>
    </cfRule>
  </conditionalFormatting>
  <conditionalFormatting sqref="F267 H267">
    <cfRule type="cellIs" dxfId="1830" priority="3138" stopIfTrue="1" operator="lessThan">
      <formula>$F$1/$F$1*22.5%</formula>
    </cfRule>
    <cfRule type="cellIs" dxfId="1829" priority="3139" stopIfTrue="1" operator="between">
      <formula>$F$1/$F$1*22.5%</formula>
      <formula>$F$1/$F$1*40.5%</formula>
    </cfRule>
    <cfRule type="cellIs" dxfId="1828" priority="3140" stopIfTrue="1" operator="greaterThanOrEqual">
      <formula>$F$1/$F$1*40.5%</formula>
    </cfRule>
  </conditionalFormatting>
  <conditionalFormatting sqref="I267">
    <cfRule type="cellIs" dxfId="1827" priority="3141" stopIfTrue="1" operator="lessThan">
      <formula>$F$1/$F$1*1%</formula>
    </cfRule>
    <cfRule type="cellIs" dxfId="1826" priority="3142" stopIfTrue="1" operator="between">
      <formula>$F$1/$F$1*1%</formula>
      <formula>$F$1/$F$1*9%</formula>
    </cfRule>
    <cfRule type="cellIs" dxfId="1825" priority="3143" stopIfTrue="1" operator="greaterThanOrEqual">
      <formula>$F$1/$F$1*10%</formula>
    </cfRule>
  </conditionalFormatting>
  <conditionalFormatting sqref="J267:J302">
    <cfRule type="cellIs" dxfId="1824" priority="3144" stopIfTrue="1" operator="lessThan">
      <formula>$F$1/$F$1*50%</formula>
    </cfRule>
    <cfRule type="cellIs" dxfId="1823" priority="3145" stopIfTrue="1" operator="between">
      <formula>$F$1/$F$1*50%</formula>
      <formula>$F$1/$F$1*89%</formula>
    </cfRule>
    <cfRule type="cellIs" dxfId="1822" priority="3146" stopIfTrue="1" operator="greaterThanOrEqual">
      <formula>$F$1/$F$1*13.5%</formula>
    </cfRule>
  </conditionalFormatting>
  <conditionalFormatting sqref="M267:N267">
    <cfRule type="cellIs" dxfId="1821" priority="3147" stopIfTrue="1" operator="lessThan">
      <formula>$L$1/$L$1*60%</formula>
    </cfRule>
    <cfRule type="cellIs" dxfId="1820" priority="3148" stopIfTrue="1" operator="between">
      <formula>$L$1/$L$1*60%</formula>
      <formula>$L$1/$L$1*89%</formula>
    </cfRule>
    <cfRule type="cellIs" dxfId="1819" priority="3149" stopIfTrue="1" operator="greaterThanOrEqual">
      <formula>$L$1/$L$1*90%</formula>
    </cfRule>
  </conditionalFormatting>
  <conditionalFormatting sqref="H267">
    <cfRule type="cellIs" dxfId="1818" priority="3150" stopIfTrue="1" operator="lessThan">
      <formula>#REF!/#REF!*1%</formula>
    </cfRule>
    <cfRule type="cellIs" dxfId="1817" priority="3151" stopIfTrue="1" operator="between">
      <formula>#REF!/#REF!*1%</formula>
      <formula>#REF!/#REF!*4%</formula>
    </cfRule>
    <cfRule type="cellIs" dxfId="1816" priority="3152" stopIfTrue="1" operator="greaterThanOrEqual">
      <formula>#REF!/#REF!*5%</formula>
    </cfRule>
  </conditionalFormatting>
  <conditionalFormatting sqref="L267">
    <cfRule type="cellIs" dxfId="1815" priority="3132" stopIfTrue="1" operator="lessThan">
      <formula>#REF!/#REF!*60%</formula>
    </cfRule>
    <cfRule type="cellIs" dxfId="1814" priority="3133" stopIfTrue="1" operator="between">
      <formula>#REF!/#REF!*60%</formula>
      <formula>#REF!/#REF!*89%</formula>
    </cfRule>
    <cfRule type="cellIs" dxfId="1813" priority="3134" stopIfTrue="1" operator="greaterThanOrEqual">
      <formula>#REF!/#REF!*90%</formula>
    </cfRule>
  </conditionalFormatting>
  <conditionalFormatting sqref="G285 E285">
    <cfRule type="cellIs" dxfId="1812" priority="3117" stopIfTrue="1" operator="lessThan">
      <formula>$E$1/$E$1*50</formula>
    </cfRule>
    <cfRule type="cellIs" dxfId="1811" priority="3118" stopIfTrue="1" operator="between">
      <formula>$E$1/$E$1*50</formula>
      <formula>$E$1/$E$1*89</formula>
    </cfRule>
    <cfRule type="cellIs" dxfId="1810" priority="3119" stopIfTrue="1" operator="greaterThanOrEqual">
      <formula>$E$1/$E$1*90</formula>
    </cfRule>
  </conditionalFormatting>
  <conditionalFormatting sqref="H285">
    <cfRule type="cellIs" dxfId="1809" priority="3120" stopIfTrue="1" operator="lessThan">
      <formula>$F$1/$F$1*22.5%</formula>
    </cfRule>
    <cfRule type="cellIs" dxfId="1808" priority="3121" stopIfTrue="1" operator="between">
      <formula>$F$1/$F$1*22.5%</formula>
      <formula>$F$1/$F$1*40.5%</formula>
    </cfRule>
    <cfRule type="cellIs" dxfId="1807" priority="3122" stopIfTrue="1" operator="greaterThanOrEqual">
      <formula>$F$1/$F$1*40.5%</formula>
    </cfRule>
  </conditionalFormatting>
  <conditionalFormatting sqref="I285">
    <cfRule type="cellIs" dxfId="1806" priority="3123" stopIfTrue="1" operator="lessThan">
      <formula>$F$1/$F$1*1%</formula>
    </cfRule>
    <cfRule type="cellIs" dxfId="1805" priority="3124" stopIfTrue="1" operator="between">
      <formula>$F$1/$F$1*1%</formula>
      <formula>$F$1/$F$1*9%</formula>
    </cfRule>
    <cfRule type="cellIs" dxfId="1804" priority="3125" stopIfTrue="1" operator="greaterThanOrEqual">
      <formula>$F$1/$F$1*10%</formula>
    </cfRule>
  </conditionalFormatting>
  <conditionalFormatting sqref="H285">
    <cfRule type="cellIs" dxfId="1803" priority="3129" stopIfTrue="1" operator="lessThan">
      <formula>#REF!/#REF!*1%</formula>
    </cfRule>
    <cfRule type="cellIs" dxfId="1802" priority="3130" stopIfTrue="1" operator="between">
      <formula>#REF!/#REF!*1%</formula>
      <formula>#REF!/#REF!*4%</formula>
    </cfRule>
    <cfRule type="cellIs" dxfId="1801" priority="3131" stopIfTrue="1" operator="greaterThanOrEqual">
      <formula>#REF!/#REF!*5%</formula>
    </cfRule>
  </conditionalFormatting>
  <conditionalFormatting sqref="L285:N285">
    <cfRule type="cellIs" dxfId="1800" priority="3109" stopIfTrue="1" operator="lessThan">
      <formula>$L$1/$L$1*60%</formula>
    </cfRule>
    <cfRule type="cellIs" dxfId="1799" priority="3110" stopIfTrue="1" operator="between">
      <formula>$L$1/$L$1*60%</formula>
      <formula>$L$1/$L$1*89%</formula>
    </cfRule>
    <cfRule type="cellIs" dxfId="1798" priority="3111" stopIfTrue="1" operator="greaterThanOrEqual">
      <formula>$L$1/$L$1*90%</formula>
    </cfRule>
  </conditionalFormatting>
  <conditionalFormatting sqref="I285 G285">
    <cfRule type="cellIs" dxfId="1797" priority="3112" stopIfTrue="1" operator="lessThan">
      <formula>#REF!/#REF!*11.2%</formula>
    </cfRule>
    <cfRule type="cellIs" dxfId="1796" priority="3113" stopIfTrue="1" operator="between">
      <formula>#REF!/#REF!*11.25%</formula>
      <formula>#REF!/#REF!*20.03%</formula>
    </cfRule>
    <cfRule type="cellIs" dxfId="1795" priority="3114" stopIfTrue="1" operator="greaterThanOrEqual">
      <formula>#REF!/#REF!*13.5%</formula>
    </cfRule>
  </conditionalFormatting>
  <conditionalFormatting sqref="O285">
    <cfRule type="expression" dxfId="1794" priority="3115" stopIfTrue="1">
      <formula>F</formula>
    </cfRule>
    <cfRule type="expression" dxfId="1793" priority="3116" stopIfTrue="1">
      <formula>A</formula>
    </cfRule>
  </conditionalFormatting>
  <conditionalFormatting sqref="L285">
    <cfRule type="cellIs" dxfId="1792" priority="3106" stopIfTrue="1" operator="lessThan">
      <formula>#REF!/#REF!*60%</formula>
    </cfRule>
    <cfRule type="cellIs" dxfId="1791" priority="3107" stopIfTrue="1" operator="between">
      <formula>#REF!/#REF!*60%</formula>
      <formula>#REF!/#REF!*89%</formula>
    </cfRule>
    <cfRule type="cellIs" dxfId="1790" priority="3108" stopIfTrue="1" operator="greaterThanOrEqual">
      <formula>#REF!/#REF!*90%</formula>
    </cfRule>
  </conditionalFormatting>
  <conditionalFormatting sqref="H281">
    <cfRule type="cellIs" dxfId="1789" priority="3082" stopIfTrue="1" operator="lessThan">
      <formula>#REF!/#REF!*1%</formula>
    </cfRule>
    <cfRule type="cellIs" dxfId="1788" priority="3083" stopIfTrue="1" operator="between">
      <formula>#REF!/#REF!*1%</formula>
      <formula>#REF!/#REF!*4%</formula>
    </cfRule>
    <cfRule type="cellIs" dxfId="1787" priority="3084" stopIfTrue="1" operator="greaterThanOrEqual">
      <formula>#REF!/#REF!*5%</formula>
    </cfRule>
  </conditionalFormatting>
  <conditionalFormatting sqref="G301 E301">
    <cfRule type="cellIs" dxfId="1786" priority="3088" stopIfTrue="1" operator="lessThan">
      <formula>$E$1/$E$1*50</formula>
    </cfRule>
    <cfRule type="cellIs" dxfId="1785" priority="3089" stopIfTrue="1" operator="between">
      <formula>$E$1/$E$1*50</formula>
      <formula>$E$1/$E$1*89</formula>
    </cfRule>
    <cfRule type="cellIs" dxfId="1784" priority="3090" stopIfTrue="1" operator="greaterThanOrEqual">
      <formula>$E$1/$E$1*90</formula>
    </cfRule>
  </conditionalFormatting>
  <conditionalFormatting sqref="H301 F301">
    <cfRule type="cellIs" dxfId="1783" priority="3091" stopIfTrue="1" operator="lessThan">
      <formula>$F$1/$F$1*22.5%</formula>
    </cfRule>
    <cfRule type="cellIs" dxfId="1782" priority="3092" stopIfTrue="1" operator="between">
      <formula>$F$1/$F$1*22.5%</formula>
      <formula>$F$1/$F$1*40.5%</formula>
    </cfRule>
    <cfRule type="cellIs" dxfId="1781" priority="3093" stopIfTrue="1" operator="greaterThanOrEqual">
      <formula>$F$1/$F$1*40.5%</formula>
    </cfRule>
  </conditionalFormatting>
  <conditionalFormatting sqref="I301">
    <cfRule type="cellIs" dxfId="1780" priority="3094" stopIfTrue="1" operator="lessThan">
      <formula>$F$1/$F$1*1%</formula>
    </cfRule>
    <cfRule type="cellIs" dxfId="1779" priority="3095" stopIfTrue="1" operator="between">
      <formula>$F$1/$F$1*1%</formula>
      <formula>$F$1/$F$1*9%</formula>
    </cfRule>
    <cfRule type="cellIs" dxfId="1778" priority="3096" stopIfTrue="1" operator="greaterThanOrEqual">
      <formula>$F$1/$F$1*10%</formula>
    </cfRule>
  </conditionalFormatting>
  <conditionalFormatting sqref="M301:N301">
    <cfRule type="cellIs" dxfId="1777" priority="3100" stopIfTrue="1" operator="lessThan">
      <formula>$L$1/$L$1*60%</formula>
    </cfRule>
    <cfRule type="cellIs" dxfId="1776" priority="3101" stopIfTrue="1" operator="between">
      <formula>$L$1/$L$1*60%</formula>
      <formula>$L$1/$L$1*89%</formula>
    </cfRule>
    <cfRule type="cellIs" dxfId="1775" priority="3102" stopIfTrue="1" operator="greaterThanOrEqual">
      <formula>$L$1/$L$1*90%</formula>
    </cfRule>
  </conditionalFormatting>
  <conditionalFormatting sqref="H301">
    <cfRule type="cellIs" dxfId="1774" priority="3103" stopIfTrue="1" operator="lessThan">
      <formula>#REF!/#REF!*1%</formula>
    </cfRule>
    <cfRule type="cellIs" dxfId="1773" priority="3104" stopIfTrue="1" operator="between">
      <formula>#REF!/#REF!*1%</formula>
      <formula>#REF!/#REF!*4%</formula>
    </cfRule>
    <cfRule type="cellIs" dxfId="1772" priority="3105" stopIfTrue="1" operator="greaterThanOrEqual">
      <formula>#REF!/#REF!*5%</formula>
    </cfRule>
  </conditionalFormatting>
  <conditionalFormatting sqref="L301">
    <cfRule type="cellIs" dxfId="1771" priority="3085" stopIfTrue="1" operator="lessThan">
      <formula>#REF!/#REF!*60%</formula>
    </cfRule>
    <cfRule type="cellIs" dxfId="1770" priority="3086" stopIfTrue="1" operator="between">
      <formula>#REF!/#REF!*60%</formula>
      <formula>#REF!/#REF!*89%</formula>
    </cfRule>
    <cfRule type="cellIs" dxfId="1769" priority="3087" stopIfTrue="1" operator="greaterThanOrEqual">
      <formula>#REF!/#REF!*90%</formula>
    </cfRule>
  </conditionalFormatting>
  <conditionalFormatting sqref="E281 G281">
    <cfRule type="cellIs" dxfId="1768" priority="3067" stopIfTrue="1" operator="lessThan">
      <formula>$E$1/$E$1*50</formula>
    </cfRule>
    <cfRule type="cellIs" dxfId="1767" priority="3068" stopIfTrue="1" operator="between">
      <formula>$E$1/$E$1*50</formula>
      <formula>$E$1/$E$1*89</formula>
    </cfRule>
    <cfRule type="cellIs" dxfId="1766" priority="3069" stopIfTrue="1" operator="greaterThanOrEqual">
      <formula>$E$1/$E$1*90</formula>
    </cfRule>
  </conditionalFormatting>
  <conditionalFormatting sqref="F281 H281">
    <cfRule type="cellIs" dxfId="1765" priority="3070" stopIfTrue="1" operator="lessThan">
      <formula>$F$1/$F$1*22.5%</formula>
    </cfRule>
    <cfRule type="cellIs" dxfId="1764" priority="3071" stopIfTrue="1" operator="between">
      <formula>$F$1/$F$1*22.5%</formula>
      <formula>$F$1/$F$1*40.5%</formula>
    </cfRule>
    <cfRule type="cellIs" dxfId="1763" priority="3072" stopIfTrue="1" operator="greaterThanOrEqual">
      <formula>$F$1/$F$1*40.5%</formula>
    </cfRule>
  </conditionalFormatting>
  <conditionalFormatting sqref="I281">
    <cfRule type="cellIs" dxfId="1762" priority="3073" stopIfTrue="1" operator="lessThan">
      <formula>$F$1/$F$1*1%</formula>
    </cfRule>
    <cfRule type="cellIs" dxfId="1761" priority="3074" stopIfTrue="1" operator="between">
      <formula>$F$1/$F$1*1%</formula>
      <formula>$F$1/$F$1*9%</formula>
    </cfRule>
    <cfRule type="cellIs" dxfId="1760" priority="3075" stopIfTrue="1" operator="greaterThanOrEqual">
      <formula>$F$1/$F$1*10%</formula>
    </cfRule>
  </conditionalFormatting>
  <conditionalFormatting sqref="M281:N281">
    <cfRule type="cellIs" dxfId="1759" priority="3079" stopIfTrue="1" operator="lessThan">
      <formula>$L$1/$L$1*60%</formula>
    </cfRule>
    <cfRule type="cellIs" dxfId="1758" priority="3080" stopIfTrue="1" operator="between">
      <formula>$L$1/$L$1*60%</formula>
      <formula>$L$1/$L$1*89%</formula>
    </cfRule>
    <cfRule type="cellIs" dxfId="1757" priority="3081" stopIfTrue="1" operator="greaterThanOrEqual">
      <formula>$L$1/$L$1*90%</formula>
    </cfRule>
  </conditionalFormatting>
  <conditionalFormatting sqref="L281">
    <cfRule type="cellIs" dxfId="1756" priority="3064" stopIfTrue="1" operator="lessThan">
      <formula>#REF!/#REF!*60%</formula>
    </cfRule>
    <cfRule type="cellIs" dxfId="1755" priority="3065" stopIfTrue="1" operator="between">
      <formula>#REF!/#REF!*60%</formula>
      <formula>#REF!/#REF!*89%</formula>
    </cfRule>
    <cfRule type="cellIs" dxfId="1754" priority="3066" stopIfTrue="1" operator="greaterThanOrEqual">
      <formula>#REF!/#REF!*90%</formula>
    </cfRule>
  </conditionalFormatting>
  <conditionalFormatting sqref="G272 E272">
    <cfRule type="cellIs" dxfId="1753" priority="3049" stopIfTrue="1" operator="lessThan">
      <formula>$E$1/$E$1*50</formula>
    </cfRule>
    <cfRule type="cellIs" dxfId="1752" priority="3050" stopIfTrue="1" operator="between">
      <formula>$E$1/$E$1*50</formula>
      <formula>$E$1/$E$1*89</formula>
    </cfRule>
    <cfRule type="cellIs" dxfId="1751" priority="3051" stopIfTrue="1" operator="greaterThanOrEqual">
      <formula>$E$1/$E$1*90</formula>
    </cfRule>
  </conditionalFormatting>
  <conditionalFormatting sqref="H272 F272">
    <cfRule type="cellIs" dxfId="1750" priority="3052" stopIfTrue="1" operator="lessThan">
      <formula>$F$1/$F$1*22.5%</formula>
    </cfRule>
    <cfRule type="cellIs" dxfId="1749" priority="3053" stopIfTrue="1" operator="between">
      <formula>$F$1/$F$1*22.5%</formula>
      <formula>$F$1/$F$1*40.5%</formula>
    </cfRule>
    <cfRule type="cellIs" dxfId="1748" priority="3054" stopIfTrue="1" operator="greaterThanOrEqual">
      <formula>$F$1/$F$1*40.5%</formula>
    </cfRule>
  </conditionalFormatting>
  <conditionalFormatting sqref="I272">
    <cfRule type="cellIs" dxfId="1747" priority="3055" stopIfTrue="1" operator="lessThan">
      <formula>$F$1/$F$1*1%</formula>
    </cfRule>
    <cfRule type="cellIs" dxfId="1746" priority="3056" stopIfTrue="1" operator="between">
      <formula>$F$1/$F$1*1%</formula>
      <formula>$F$1/$F$1*9%</formula>
    </cfRule>
    <cfRule type="cellIs" dxfId="1745" priority="3057" stopIfTrue="1" operator="greaterThanOrEqual">
      <formula>$F$1/$F$1*10%</formula>
    </cfRule>
  </conditionalFormatting>
  <conditionalFormatting sqref="H272">
    <cfRule type="cellIs" dxfId="1744" priority="3061" stopIfTrue="1" operator="lessThan">
      <formula>#REF!/#REF!*1%</formula>
    </cfRule>
    <cfRule type="cellIs" dxfId="1743" priority="3062" stopIfTrue="1" operator="between">
      <formula>#REF!/#REF!*1%</formula>
      <formula>#REF!/#REF!*4%</formula>
    </cfRule>
    <cfRule type="cellIs" dxfId="1742" priority="3063" stopIfTrue="1" operator="greaterThanOrEqual">
      <formula>#REF!/#REF!*5%</formula>
    </cfRule>
  </conditionalFormatting>
  <conditionalFormatting sqref="L272:N272">
    <cfRule type="cellIs" dxfId="1741" priority="3041" stopIfTrue="1" operator="lessThan">
      <formula>$L$1/$L$1*60%</formula>
    </cfRule>
    <cfRule type="cellIs" dxfId="1740" priority="3042" stopIfTrue="1" operator="between">
      <formula>$L$1/$L$1*60%</formula>
      <formula>$L$1/$L$1*89%</formula>
    </cfRule>
    <cfRule type="cellIs" dxfId="1739" priority="3043" stopIfTrue="1" operator="greaterThanOrEqual">
      <formula>$L$1/$L$1*90%</formula>
    </cfRule>
  </conditionalFormatting>
  <conditionalFormatting sqref="I272 G272">
    <cfRule type="cellIs" dxfId="1738" priority="3044" stopIfTrue="1" operator="lessThan">
      <formula>#REF!/#REF!*11.2%</formula>
    </cfRule>
    <cfRule type="cellIs" dxfId="1737" priority="3045" stopIfTrue="1" operator="between">
      <formula>#REF!/#REF!*11.25%</formula>
      <formula>#REF!/#REF!*20.03%</formula>
    </cfRule>
    <cfRule type="cellIs" dxfId="1736" priority="3046" stopIfTrue="1" operator="greaterThanOrEqual">
      <formula>#REF!/#REF!*13.5%</formula>
    </cfRule>
  </conditionalFormatting>
  <conditionalFormatting sqref="O272">
    <cfRule type="expression" dxfId="1735" priority="3047" stopIfTrue="1">
      <formula>F</formula>
    </cfRule>
    <cfRule type="expression" dxfId="1734" priority="3048" stopIfTrue="1">
      <formula>A</formula>
    </cfRule>
  </conditionalFormatting>
  <conditionalFormatting sqref="L272">
    <cfRule type="cellIs" dxfId="1733" priority="3038" stopIfTrue="1" operator="lessThan">
      <formula>#REF!/#REF!*60%</formula>
    </cfRule>
    <cfRule type="cellIs" dxfId="1732" priority="3039" stopIfTrue="1" operator="between">
      <formula>#REF!/#REF!*60%</formula>
      <formula>#REF!/#REF!*89%</formula>
    </cfRule>
    <cfRule type="cellIs" dxfId="1731" priority="3040" stopIfTrue="1" operator="greaterThanOrEqual">
      <formula>#REF!/#REF!*90%</formula>
    </cfRule>
  </conditionalFormatting>
  <conditionalFormatting sqref="M262:N262">
    <cfRule type="cellIs" dxfId="1730" priority="3007" stopIfTrue="1" operator="lessThan">
      <formula>$L$1/$L$1*60%</formula>
    </cfRule>
    <cfRule type="cellIs" dxfId="1729" priority="3008" stopIfTrue="1" operator="between">
      <formula>$L$1/$L$1*60%</formula>
      <formula>$L$1/$L$1*89%</formula>
    </cfRule>
    <cfRule type="cellIs" dxfId="1728" priority="3009" stopIfTrue="1" operator="greaterThanOrEqual">
      <formula>$L$1/$L$1*90%</formula>
    </cfRule>
  </conditionalFormatting>
  <conditionalFormatting sqref="O262">
    <cfRule type="expression" dxfId="1727" priority="3010" stopIfTrue="1">
      <formula>F</formula>
    </cfRule>
    <cfRule type="expression" dxfId="1726" priority="3011" stopIfTrue="1">
      <formula>A</formula>
    </cfRule>
  </conditionalFormatting>
  <conditionalFormatting sqref="G21 E21">
    <cfRule type="cellIs" dxfId="1725" priority="2981" stopIfTrue="1" operator="lessThan">
      <formula>$E$1/$E$1*50</formula>
    </cfRule>
    <cfRule type="cellIs" dxfId="1724" priority="2982" stopIfTrue="1" operator="between">
      <formula>$E$1/$E$1*50</formula>
      <formula>$E$1/$E$1*89</formula>
    </cfRule>
    <cfRule type="cellIs" dxfId="1723" priority="2983" stopIfTrue="1" operator="greaterThanOrEqual">
      <formula>$E$1/$E$1*90</formula>
    </cfRule>
  </conditionalFormatting>
  <conditionalFormatting sqref="F21 H21">
    <cfRule type="cellIs" dxfId="1722" priority="2984" stopIfTrue="1" operator="lessThan">
      <formula>$F$1/$F$1*22.5%</formula>
    </cfRule>
    <cfRule type="cellIs" dxfId="1721" priority="2985" stopIfTrue="1" operator="between">
      <formula>$F$1/$F$1*22.5%</formula>
      <formula>$F$1/$F$1*40.5%</formula>
    </cfRule>
    <cfRule type="cellIs" dxfId="1720" priority="2986" stopIfTrue="1" operator="greaterThanOrEqual">
      <formula>$F$1/$F$1*40.5%</formula>
    </cfRule>
  </conditionalFormatting>
  <conditionalFormatting sqref="I21">
    <cfRule type="cellIs" dxfId="1719" priority="2987" stopIfTrue="1" operator="lessThan">
      <formula>$F$1/$F$1*1%</formula>
    </cfRule>
    <cfRule type="cellIs" dxfId="1718" priority="2988" stopIfTrue="1" operator="between">
      <formula>$F$1/$F$1*1%</formula>
      <formula>$F$1/$F$1*9%</formula>
    </cfRule>
    <cfRule type="cellIs" dxfId="1717" priority="2989" stopIfTrue="1" operator="greaterThanOrEqual">
      <formula>$F$1/$F$1*10%</formula>
    </cfRule>
  </conditionalFormatting>
  <conditionalFormatting sqref="L21:N21">
    <cfRule type="cellIs" dxfId="1716" priority="2993" stopIfTrue="1" operator="lessThan">
      <formula>$L$1/$L$1*60%</formula>
    </cfRule>
    <cfRule type="cellIs" dxfId="1715" priority="2994" stopIfTrue="1" operator="between">
      <formula>$L$1/$L$1*60%</formula>
      <formula>$L$1/$L$1*89%</formula>
    </cfRule>
    <cfRule type="cellIs" dxfId="1714" priority="2995" stopIfTrue="1" operator="greaterThanOrEqual">
      <formula>$L$1/$L$1*90%</formula>
    </cfRule>
  </conditionalFormatting>
  <conditionalFormatting sqref="K21">
    <cfRule type="cellIs" dxfId="1713" priority="2996" stopIfTrue="1" operator="lessThan">
      <formula>#REF!/#REF!*50%</formula>
    </cfRule>
    <cfRule type="cellIs" dxfId="1712" priority="2997" stopIfTrue="1" operator="between">
      <formula>#REF!/#REF!*50%</formula>
      <formula>#REF!/#REF!*89.9%</formula>
    </cfRule>
    <cfRule type="cellIs" dxfId="1711" priority="2998" stopIfTrue="1" operator="greaterThanOrEqual">
      <formula>#REF!/#REF!*13.5%</formula>
    </cfRule>
  </conditionalFormatting>
  <conditionalFormatting sqref="H21">
    <cfRule type="cellIs" dxfId="1710" priority="2999" stopIfTrue="1" operator="lessThan">
      <formula>#REF!/#REF!*1%</formula>
    </cfRule>
    <cfRule type="cellIs" dxfId="1709" priority="3000" stopIfTrue="1" operator="between">
      <formula>#REF!/#REF!*1%</formula>
      <formula>#REF!/#REF!*4%</formula>
    </cfRule>
    <cfRule type="cellIs" dxfId="1708" priority="3001" stopIfTrue="1" operator="greaterThanOrEqual">
      <formula>#REF!/#REF!*5%</formula>
    </cfRule>
  </conditionalFormatting>
  <conditionalFormatting sqref="I21 F21:G21">
    <cfRule type="cellIs" dxfId="1707" priority="3002" stopIfTrue="1" operator="lessThan">
      <formula>#REF!/#REF!*11.2%</formula>
    </cfRule>
    <cfRule type="cellIs" dxfId="1706" priority="3003" stopIfTrue="1" operator="between">
      <formula>#REF!/#REF!*11.25%</formula>
      <formula>#REF!/#REF!*20.03%</formula>
    </cfRule>
    <cfRule type="cellIs" dxfId="1705" priority="3004" stopIfTrue="1" operator="greaterThanOrEqual">
      <formula>#REF!/#REF!*13.5%</formula>
    </cfRule>
  </conditionalFormatting>
  <conditionalFormatting sqref="O21">
    <cfRule type="expression" dxfId="1704" priority="3005" stopIfTrue="1">
      <formula>F</formula>
    </cfRule>
    <cfRule type="expression" dxfId="1703" priority="3006" stopIfTrue="1">
      <formula>A</formula>
    </cfRule>
  </conditionalFormatting>
  <conditionalFormatting sqref="L21">
    <cfRule type="cellIs" dxfId="1702" priority="2978" stopIfTrue="1" operator="lessThan">
      <formula>#REF!/#REF!*60%</formula>
    </cfRule>
    <cfRule type="cellIs" dxfId="1701" priority="2979" stopIfTrue="1" operator="between">
      <formula>#REF!/#REF!*60%</formula>
      <formula>#REF!/#REF!*89%</formula>
    </cfRule>
    <cfRule type="cellIs" dxfId="1700" priority="2980" stopIfTrue="1" operator="greaterThanOrEqual">
      <formula>#REF!/#REF!*90%</formula>
    </cfRule>
  </conditionalFormatting>
  <conditionalFormatting sqref="L30">
    <cfRule type="cellIs" dxfId="1699" priority="2949" stopIfTrue="1" operator="lessThan">
      <formula>#REF!/#REF!*60%</formula>
    </cfRule>
    <cfRule type="cellIs" dxfId="1698" priority="2950" stopIfTrue="1" operator="between">
      <formula>#REF!/#REF!*60%</formula>
      <formula>#REF!/#REF!*89%</formula>
    </cfRule>
    <cfRule type="cellIs" dxfId="1697" priority="2951" stopIfTrue="1" operator="greaterThanOrEqual">
      <formula>#REF!/#REF!*90%</formula>
    </cfRule>
  </conditionalFormatting>
  <conditionalFormatting sqref="G30 E30">
    <cfRule type="cellIs" dxfId="1696" priority="2952" stopIfTrue="1" operator="lessThan">
      <formula>$E$1/$E$1*50</formula>
    </cfRule>
    <cfRule type="cellIs" dxfId="1695" priority="2953" stopIfTrue="1" operator="between">
      <formula>$E$1/$E$1*50</formula>
      <formula>$E$1/$E$1*89</formula>
    </cfRule>
    <cfRule type="cellIs" dxfId="1694" priority="2954" stopIfTrue="1" operator="greaterThanOrEqual">
      <formula>$E$1/$E$1*90</formula>
    </cfRule>
  </conditionalFormatting>
  <conditionalFormatting sqref="F30 H30">
    <cfRule type="cellIs" dxfId="1693" priority="2955" stopIfTrue="1" operator="lessThan">
      <formula>$F$1/$F$1*22.5%</formula>
    </cfRule>
    <cfRule type="cellIs" dxfId="1692" priority="2956" stopIfTrue="1" operator="between">
      <formula>$F$1/$F$1*22.5%</formula>
      <formula>$F$1/$F$1*40.5%</formula>
    </cfRule>
    <cfRule type="cellIs" dxfId="1691" priority="2957" stopIfTrue="1" operator="greaterThanOrEqual">
      <formula>$F$1/$F$1*40.5%</formula>
    </cfRule>
  </conditionalFormatting>
  <conditionalFormatting sqref="L30:N30">
    <cfRule type="cellIs" dxfId="1690" priority="2964" stopIfTrue="1" operator="lessThan">
      <formula>$L$1/$L$1*60%</formula>
    </cfRule>
    <cfRule type="cellIs" dxfId="1689" priority="2965" stopIfTrue="1" operator="between">
      <formula>$L$1/$L$1*60%</formula>
      <formula>$L$1/$L$1*89%</formula>
    </cfRule>
    <cfRule type="cellIs" dxfId="1688" priority="2966" stopIfTrue="1" operator="greaterThanOrEqual">
      <formula>$L$1/$L$1*90%</formula>
    </cfRule>
  </conditionalFormatting>
  <conditionalFormatting sqref="K30">
    <cfRule type="cellIs" dxfId="1687" priority="2967" stopIfTrue="1" operator="lessThan">
      <formula>#REF!/#REF!*50%</formula>
    </cfRule>
    <cfRule type="cellIs" dxfId="1686" priority="2968" stopIfTrue="1" operator="between">
      <formula>#REF!/#REF!*50%</formula>
      <formula>#REF!/#REF!*89.9%</formula>
    </cfRule>
    <cfRule type="cellIs" dxfId="1685" priority="2969" stopIfTrue="1" operator="greaterThanOrEqual">
      <formula>#REF!/#REF!*13.5%</formula>
    </cfRule>
  </conditionalFormatting>
  <conditionalFormatting sqref="H30">
    <cfRule type="cellIs" dxfId="1684" priority="2970" stopIfTrue="1" operator="lessThan">
      <formula>#REF!/#REF!*1%</formula>
    </cfRule>
    <cfRule type="cellIs" dxfId="1683" priority="2971" stopIfTrue="1" operator="between">
      <formula>#REF!/#REF!*1%</formula>
      <formula>#REF!/#REF!*4%</formula>
    </cfRule>
    <cfRule type="cellIs" dxfId="1682" priority="2972" stopIfTrue="1" operator="greaterThanOrEqual">
      <formula>#REF!/#REF!*5%</formula>
    </cfRule>
  </conditionalFormatting>
  <conditionalFormatting sqref="F30:G30">
    <cfRule type="cellIs" dxfId="1681" priority="2973" stopIfTrue="1" operator="lessThan">
      <formula>#REF!/#REF!*11.2%</formula>
    </cfRule>
    <cfRule type="cellIs" dxfId="1680" priority="2974" stopIfTrue="1" operator="between">
      <formula>#REF!/#REF!*11.25%</formula>
      <formula>#REF!/#REF!*20.03%</formula>
    </cfRule>
    <cfRule type="cellIs" dxfId="1679" priority="2975" stopIfTrue="1" operator="greaterThanOrEqual">
      <formula>#REF!/#REF!*13.5%</formula>
    </cfRule>
  </conditionalFormatting>
  <conditionalFormatting sqref="O30">
    <cfRule type="expression" dxfId="1678" priority="2976" stopIfTrue="1">
      <formula>F</formula>
    </cfRule>
    <cfRule type="expression" dxfId="1677" priority="2977" stopIfTrue="1">
      <formula>A</formula>
    </cfRule>
  </conditionalFormatting>
  <conditionalFormatting sqref="G30">
    <cfRule type="cellIs" dxfId="1676" priority="2946" stopIfTrue="1" operator="lessThan">
      <formula>#REF!/#REF!*11.2%</formula>
    </cfRule>
    <cfRule type="cellIs" dxfId="1675" priority="2947" stopIfTrue="1" operator="between">
      <formula>#REF!/#REF!*11.25%</formula>
      <formula>#REF!/#REF!*20.03%</formula>
    </cfRule>
    <cfRule type="cellIs" dxfId="1674" priority="2948" stopIfTrue="1" operator="greaterThanOrEqual">
      <formula>#REF!/#REF!*13.5%</formula>
    </cfRule>
  </conditionalFormatting>
  <conditionalFormatting sqref="E28:E29 G28:G29">
    <cfRule type="cellIs" dxfId="1673" priority="2920" stopIfTrue="1" operator="lessThan">
      <formula>$E$1/$E$1*50</formula>
    </cfRule>
    <cfRule type="cellIs" dxfId="1672" priority="2921" stopIfTrue="1" operator="between">
      <formula>$E$1/$E$1*50</formula>
      <formula>$E$1/$E$1*89</formula>
    </cfRule>
    <cfRule type="cellIs" dxfId="1671" priority="2922" stopIfTrue="1" operator="greaterThanOrEqual">
      <formula>$E$1/$E$1*90</formula>
    </cfRule>
  </conditionalFormatting>
  <conditionalFormatting sqref="H28:H29 F28:F29">
    <cfRule type="cellIs" dxfId="1670" priority="2923" stopIfTrue="1" operator="lessThan">
      <formula>$F$1/$F$1*22.5%</formula>
    </cfRule>
    <cfRule type="cellIs" dxfId="1669" priority="2924" stopIfTrue="1" operator="between">
      <formula>$F$1/$F$1*22.5%</formula>
      <formula>$F$1/$F$1*40.5%</formula>
    </cfRule>
    <cfRule type="cellIs" dxfId="1668" priority="2925" stopIfTrue="1" operator="greaterThanOrEqual">
      <formula>$F$1/$F$1*40.5%</formula>
    </cfRule>
  </conditionalFormatting>
  <conditionalFormatting sqref="L28:N29">
    <cfRule type="cellIs" dxfId="1667" priority="2932" stopIfTrue="1" operator="lessThan">
      <formula>$L$1/$L$1*60%</formula>
    </cfRule>
    <cfRule type="cellIs" dxfId="1666" priority="2933" stopIfTrue="1" operator="between">
      <formula>$L$1/$L$1*60%</formula>
      <formula>$L$1/$L$1*89%</formula>
    </cfRule>
    <cfRule type="cellIs" dxfId="1665" priority="2934" stopIfTrue="1" operator="greaterThanOrEqual">
      <formula>$L$1/$L$1*90%</formula>
    </cfRule>
  </conditionalFormatting>
  <conditionalFormatting sqref="K28:K29">
    <cfRule type="cellIs" dxfId="1664" priority="2935" stopIfTrue="1" operator="lessThan">
      <formula>#REF!/#REF!*50%</formula>
    </cfRule>
    <cfRule type="cellIs" dxfId="1663" priority="2936" stopIfTrue="1" operator="between">
      <formula>#REF!/#REF!*50%</formula>
      <formula>#REF!/#REF!*89.9%</formula>
    </cfRule>
    <cfRule type="cellIs" dxfId="1662" priority="2937" stopIfTrue="1" operator="greaterThanOrEqual">
      <formula>#REF!/#REF!*13.5%</formula>
    </cfRule>
  </conditionalFormatting>
  <conditionalFormatting sqref="H28:H29">
    <cfRule type="cellIs" dxfId="1661" priority="2938" stopIfTrue="1" operator="lessThan">
      <formula>#REF!/#REF!*1%</formula>
    </cfRule>
    <cfRule type="cellIs" dxfId="1660" priority="2939" stopIfTrue="1" operator="between">
      <formula>#REF!/#REF!*1%</formula>
      <formula>#REF!/#REF!*4%</formula>
    </cfRule>
    <cfRule type="cellIs" dxfId="1659" priority="2940" stopIfTrue="1" operator="greaterThanOrEqual">
      <formula>#REF!/#REF!*5%</formula>
    </cfRule>
  </conditionalFormatting>
  <conditionalFormatting sqref="F28:G29">
    <cfRule type="cellIs" dxfId="1658" priority="2941" stopIfTrue="1" operator="lessThan">
      <formula>#REF!/#REF!*11.2%</formula>
    </cfRule>
    <cfRule type="cellIs" dxfId="1657" priority="2942" stopIfTrue="1" operator="between">
      <formula>#REF!/#REF!*11.25%</formula>
      <formula>#REF!/#REF!*20.03%</formula>
    </cfRule>
    <cfRule type="cellIs" dxfId="1656" priority="2943" stopIfTrue="1" operator="greaterThanOrEqual">
      <formula>#REF!/#REF!*13.5%</formula>
    </cfRule>
  </conditionalFormatting>
  <conditionalFormatting sqref="O28:O29">
    <cfRule type="expression" dxfId="1655" priority="2944" stopIfTrue="1">
      <formula>F</formula>
    </cfRule>
    <cfRule type="expression" dxfId="1654" priority="2945" stopIfTrue="1">
      <formula>A</formula>
    </cfRule>
  </conditionalFormatting>
  <conditionalFormatting sqref="L28:L29">
    <cfRule type="cellIs" dxfId="1653" priority="2917" stopIfTrue="1" operator="lessThan">
      <formula>#REF!/#REF!*60%</formula>
    </cfRule>
    <cfRule type="cellIs" dxfId="1652" priority="2918" stopIfTrue="1" operator="between">
      <formula>#REF!/#REF!*60%</formula>
      <formula>#REF!/#REF!*89%</formula>
    </cfRule>
    <cfRule type="cellIs" dxfId="1651" priority="2919" stopIfTrue="1" operator="greaterThanOrEqual">
      <formula>#REF!/#REF!*90%</formula>
    </cfRule>
  </conditionalFormatting>
  <conditionalFormatting sqref="L28">
    <cfRule type="cellIs" dxfId="1650" priority="2914" stopIfTrue="1" operator="lessThan">
      <formula>#REF!/#REF!*60%</formula>
    </cfRule>
    <cfRule type="cellIs" dxfId="1649" priority="2915" stopIfTrue="1" operator="between">
      <formula>#REF!/#REF!*60%</formula>
      <formula>#REF!/#REF!*89%</formula>
    </cfRule>
    <cfRule type="cellIs" dxfId="1648" priority="2916" stopIfTrue="1" operator="greaterThanOrEqual">
      <formula>#REF!/#REF!*90%</formula>
    </cfRule>
  </conditionalFormatting>
  <conditionalFormatting sqref="G22 E22 E27 G27">
    <cfRule type="cellIs" dxfId="1647" priority="2888" stopIfTrue="1" operator="lessThan">
      <formula>$E$1/$E$1*50</formula>
    </cfRule>
    <cfRule type="cellIs" dxfId="1646" priority="2889" stopIfTrue="1" operator="between">
      <formula>$E$1/$E$1*50</formula>
      <formula>$E$1/$E$1*89</formula>
    </cfRule>
    <cfRule type="cellIs" dxfId="1645" priority="2890" stopIfTrue="1" operator="greaterThanOrEqual">
      <formula>$E$1/$E$1*90</formula>
    </cfRule>
  </conditionalFormatting>
  <conditionalFormatting sqref="F22 H22 H27 F27">
    <cfRule type="cellIs" dxfId="1644" priority="2891" stopIfTrue="1" operator="lessThan">
      <formula>$F$1/$F$1*22.5%</formula>
    </cfRule>
    <cfRule type="cellIs" dxfId="1643" priority="2892" stopIfTrue="1" operator="between">
      <formula>$F$1/$F$1*22.5%</formula>
      <formula>$F$1/$F$1*40.5%</formula>
    </cfRule>
    <cfRule type="cellIs" dxfId="1642" priority="2893" stopIfTrue="1" operator="greaterThanOrEqual">
      <formula>$F$1/$F$1*40.5%</formula>
    </cfRule>
  </conditionalFormatting>
  <conditionalFormatting sqref="I22 I27:I30">
    <cfRule type="cellIs" dxfId="1641" priority="2894" stopIfTrue="1" operator="lessThan">
      <formula>$F$1/$F$1*1%</formula>
    </cfRule>
    <cfRule type="cellIs" dxfId="1640" priority="2895" stopIfTrue="1" operator="between">
      <formula>$F$1/$F$1*1%</formula>
      <formula>$F$1/$F$1*9%</formula>
    </cfRule>
    <cfRule type="cellIs" dxfId="1639" priority="2896" stopIfTrue="1" operator="greaterThanOrEqual">
      <formula>$F$1/$F$1*10%</formula>
    </cfRule>
  </conditionalFormatting>
  <conditionalFormatting sqref="L22:N22 L27:N27">
    <cfRule type="cellIs" dxfId="1638" priority="2900" stopIfTrue="1" operator="lessThan">
      <formula>$L$1/$L$1*60%</formula>
    </cfRule>
    <cfRule type="cellIs" dxfId="1637" priority="2901" stopIfTrue="1" operator="between">
      <formula>$L$1/$L$1*60%</formula>
      <formula>$L$1/$L$1*89%</formula>
    </cfRule>
    <cfRule type="cellIs" dxfId="1636" priority="2902" stopIfTrue="1" operator="greaterThanOrEqual">
      <formula>$L$1/$L$1*90%</formula>
    </cfRule>
  </conditionalFormatting>
  <conditionalFormatting sqref="K22 K27">
    <cfRule type="cellIs" dxfId="1635" priority="2903" stopIfTrue="1" operator="lessThan">
      <formula>#REF!/#REF!*50%</formula>
    </cfRule>
    <cfRule type="cellIs" dxfId="1634" priority="2904" stopIfTrue="1" operator="between">
      <formula>#REF!/#REF!*50%</formula>
      <formula>#REF!/#REF!*89.9%</formula>
    </cfRule>
    <cfRule type="cellIs" dxfId="1633" priority="2905" stopIfTrue="1" operator="greaterThanOrEqual">
      <formula>#REF!/#REF!*13.5%</formula>
    </cfRule>
  </conditionalFormatting>
  <conditionalFormatting sqref="H22 H27">
    <cfRule type="cellIs" dxfId="1632" priority="2906" stopIfTrue="1" operator="lessThan">
      <formula>#REF!/#REF!*1%</formula>
    </cfRule>
    <cfRule type="cellIs" dxfId="1631" priority="2907" stopIfTrue="1" operator="between">
      <formula>#REF!/#REF!*1%</formula>
      <formula>#REF!/#REF!*4%</formula>
    </cfRule>
    <cfRule type="cellIs" dxfId="1630" priority="2908" stopIfTrue="1" operator="greaterThanOrEqual">
      <formula>#REF!/#REF!*5%</formula>
    </cfRule>
  </conditionalFormatting>
  <conditionalFormatting sqref="F22:G22 I22 I27:I30 F27:G27">
    <cfRule type="cellIs" dxfId="1629" priority="2909" stopIfTrue="1" operator="lessThan">
      <formula>#REF!/#REF!*11.2%</formula>
    </cfRule>
    <cfRule type="cellIs" dxfId="1628" priority="2910" stopIfTrue="1" operator="between">
      <formula>#REF!/#REF!*11.25%</formula>
      <formula>#REF!/#REF!*20.03%</formula>
    </cfRule>
    <cfRule type="cellIs" dxfId="1627" priority="2911" stopIfTrue="1" operator="greaterThanOrEqual">
      <formula>#REF!/#REF!*13.5%</formula>
    </cfRule>
  </conditionalFormatting>
  <conditionalFormatting sqref="O22 O27">
    <cfRule type="expression" dxfId="1626" priority="2912" stopIfTrue="1">
      <formula>F</formula>
    </cfRule>
    <cfRule type="expression" dxfId="1625" priority="2913" stopIfTrue="1">
      <formula>A</formula>
    </cfRule>
  </conditionalFormatting>
  <conditionalFormatting sqref="L22 L27">
    <cfRule type="cellIs" dxfId="1624" priority="2885" stopIfTrue="1" operator="lessThan">
      <formula>#REF!/#REF!*60%</formula>
    </cfRule>
    <cfRule type="cellIs" dxfId="1623" priority="2886" stopIfTrue="1" operator="between">
      <formula>#REF!/#REF!*60%</formula>
      <formula>#REF!/#REF!*89%</formula>
    </cfRule>
    <cfRule type="cellIs" dxfId="1622" priority="2887" stopIfTrue="1" operator="greaterThanOrEqual">
      <formula>#REF!/#REF!*90%</formula>
    </cfRule>
  </conditionalFormatting>
  <conditionalFormatting sqref="G54 E54">
    <cfRule type="cellIs" dxfId="1621" priority="2859" stopIfTrue="1" operator="lessThan">
      <formula>$E$1/$E$1*50</formula>
    </cfRule>
    <cfRule type="cellIs" dxfId="1620" priority="2860" stopIfTrue="1" operator="between">
      <formula>$E$1/$E$1*50</formula>
      <formula>$E$1/$E$1*89</formula>
    </cfRule>
    <cfRule type="cellIs" dxfId="1619" priority="2861" stopIfTrue="1" operator="greaterThanOrEqual">
      <formula>$E$1/$E$1*90</formula>
    </cfRule>
  </conditionalFormatting>
  <conditionalFormatting sqref="F54 H54">
    <cfRule type="cellIs" dxfId="1618" priority="2862" stopIfTrue="1" operator="lessThan">
      <formula>$F$1/$F$1*22.5%</formula>
    </cfRule>
    <cfRule type="cellIs" dxfId="1617" priority="2863" stopIfTrue="1" operator="between">
      <formula>$F$1/$F$1*22.5%</formula>
      <formula>$F$1/$F$1*40.5%</formula>
    </cfRule>
    <cfRule type="cellIs" dxfId="1616" priority="2864" stopIfTrue="1" operator="greaterThanOrEqual">
      <formula>$F$1/$F$1*40.5%</formula>
    </cfRule>
  </conditionalFormatting>
  <conditionalFormatting sqref="I54">
    <cfRule type="cellIs" dxfId="1615" priority="2865" stopIfTrue="1" operator="lessThan">
      <formula>$F$1/$F$1*1%</formula>
    </cfRule>
    <cfRule type="cellIs" dxfId="1614" priority="2866" stopIfTrue="1" operator="between">
      <formula>$F$1/$F$1*1%</formula>
      <formula>$F$1/$F$1*9%</formula>
    </cfRule>
    <cfRule type="cellIs" dxfId="1613" priority="2867" stopIfTrue="1" operator="greaterThanOrEqual">
      <formula>$F$1/$F$1*10%</formula>
    </cfRule>
  </conditionalFormatting>
  <conditionalFormatting sqref="L54:N54">
    <cfRule type="cellIs" dxfId="1612" priority="2871" stopIfTrue="1" operator="lessThan">
      <formula>$L$1/$L$1*60%</formula>
    </cfRule>
    <cfRule type="cellIs" dxfId="1611" priority="2872" stopIfTrue="1" operator="between">
      <formula>$L$1/$L$1*60%</formula>
      <formula>$L$1/$L$1*89%</formula>
    </cfRule>
    <cfRule type="cellIs" dxfId="1610" priority="2873" stopIfTrue="1" operator="greaterThanOrEqual">
      <formula>$L$1/$L$1*90%</formula>
    </cfRule>
  </conditionalFormatting>
  <conditionalFormatting sqref="K54">
    <cfRule type="cellIs" dxfId="1609" priority="2874" stopIfTrue="1" operator="lessThan">
      <formula>#REF!/#REF!*50%</formula>
    </cfRule>
    <cfRule type="cellIs" dxfId="1608" priority="2875" stopIfTrue="1" operator="between">
      <formula>#REF!/#REF!*50%</formula>
      <formula>#REF!/#REF!*89.9%</formula>
    </cfRule>
    <cfRule type="cellIs" dxfId="1607" priority="2876" stopIfTrue="1" operator="greaterThanOrEqual">
      <formula>#REF!/#REF!*13.5%</formula>
    </cfRule>
  </conditionalFormatting>
  <conditionalFormatting sqref="H54">
    <cfRule type="cellIs" dxfId="1606" priority="2877" stopIfTrue="1" operator="lessThan">
      <formula>#REF!/#REF!*1%</formula>
    </cfRule>
    <cfRule type="cellIs" dxfId="1605" priority="2878" stopIfTrue="1" operator="between">
      <formula>#REF!/#REF!*1%</formula>
      <formula>#REF!/#REF!*4%</formula>
    </cfRule>
    <cfRule type="cellIs" dxfId="1604" priority="2879" stopIfTrue="1" operator="greaterThanOrEqual">
      <formula>#REF!/#REF!*5%</formula>
    </cfRule>
  </conditionalFormatting>
  <conditionalFormatting sqref="I54 F54:G54">
    <cfRule type="cellIs" dxfId="1603" priority="2880" stopIfTrue="1" operator="lessThan">
      <formula>#REF!/#REF!*11.2%</formula>
    </cfRule>
    <cfRule type="cellIs" dxfId="1602" priority="2881" stopIfTrue="1" operator="between">
      <formula>#REF!/#REF!*11.25%</formula>
      <formula>#REF!/#REF!*20.03%</formula>
    </cfRule>
    <cfRule type="cellIs" dxfId="1601" priority="2882" stopIfTrue="1" operator="greaterThanOrEqual">
      <formula>#REF!/#REF!*13.5%</formula>
    </cfRule>
  </conditionalFormatting>
  <conditionalFormatting sqref="O54">
    <cfRule type="expression" dxfId="1600" priority="2883" stopIfTrue="1">
      <formula>F</formula>
    </cfRule>
    <cfRule type="expression" dxfId="1599" priority="2884" stopIfTrue="1">
      <formula>A</formula>
    </cfRule>
  </conditionalFormatting>
  <conditionalFormatting sqref="L54">
    <cfRule type="cellIs" dxfId="1598" priority="2856" stopIfTrue="1" operator="lessThan">
      <formula>#REF!/#REF!*60%</formula>
    </cfRule>
    <cfRule type="cellIs" dxfId="1597" priority="2857" stopIfTrue="1" operator="between">
      <formula>#REF!/#REF!*60%</formula>
      <formula>#REF!/#REF!*89%</formula>
    </cfRule>
    <cfRule type="cellIs" dxfId="1596" priority="2858" stopIfTrue="1" operator="greaterThanOrEqual">
      <formula>#REF!/#REF!*90%</formula>
    </cfRule>
  </conditionalFormatting>
  <conditionalFormatting sqref="E158 G158">
    <cfRule type="cellIs" dxfId="1595" priority="2813" stopIfTrue="1" operator="lessThan">
      <formula>$E$1/$E$1*50</formula>
    </cfRule>
    <cfRule type="cellIs" dxfId="1594" priority="2814" stopIfTrue="1" operator="between">
      <formula>$E$1/$E$1*50</formula>
      <formula>$E$1/$E$1*89</formula>
    </cfRule>
    <cfRule type="cellIs" dxfId="1593" priority="2815" stopIfTrue="1" operator="greaterThanOrEqual">
      <formula>$E$1/$E$1*90</formula>
    </cfRule>
  </conditionalFormatting>
  <conditionalFormatting sqref="I158">
    <cfRule type="cellIs" dxfId="1592" priority="2816" stopIfTrue="1" operator="lessThan">
      <formula>$F$1/$F$1*1%</formula>
    </cfRule>
    <cfRule type="cellIs" dxfId="1591" priority="2817" stopIfTrue="1" operator="between">
      <formula>$F$1/$F$1*1%</formula>
      <formula>$F$1/$F$1*9%</formula>
    </cfRule>
    <cfRule type="cellIs" dxfId="1590" priority="2818" stopIfTrue="1" operator="greaterThanOrEqual">
      <formula>$F$1/$F$1*10%</formula>
    </cfRule>
  </conditionalFormatting>
  <conditionalFormatting sqref="L158:N158">
    <cfRule type="cellIs" dxfId="1589" priority="2822" stopIfTrue="1" operator="lessThan">
      <formula>$L$1/$L$1*60%</formula>
    </cfRule>
    <cfRule type="cellIs" dxfId="1588" priority="2823" stopIfTrue="1" operator="between">
      <formula>$L$1/$L$1*60%</formula>
      <formula>$L$1/$L$1*89%</formula>
    </cfRule>
    <cfRule type="cellIs" dxfId="1587" priority="2824" stopIfTrue="1" operator="greaterThanOrEqual">
      <formula>$L$1/$L$1*90%</formula>
    </cfRule>
  </conditionalFormatting>
  <conditionalFormatting sqref="G158 I158">
    <cfRule type="cellIs" dxfId="1586" priority="2828" stopIfTrue="1" operator="lessThan">
      <formula>#REF!/#REF!*11.2%</formula>
    </cfRule>
    <cfRule type="cellIs" dxfId="1585" priority="2829" stopIfTrue="1" operator="between">
      <formula>#REF!/#REF!*11.25%</formula>
      <formula>#REF!/#REF!*20.03%</formula>
    </cfRule>
    <cfRule type="cellIs" dxfId="1584" priority="2830" stopIfTrue="1" operator="greaterThanOrEqual">
      <formula>#REF!/#REF!*13.5%</formula>
    </cfRule>
  </conditionalFormatting>
  <conditionalFormatting sqref="O158">
    <cfRule type="expression" dxfId="1583" priority="2831" stopIfTrue="1">
      <formula>F</formula>
    </cfRule>
    <cfRule type="expression" dxfId="1582" priority="2832" stopIfTrue="1">
      <formula>A</formula>
    </cfRule>
  </conditionalFormatting>
  <conditionalFormatting sqref="L158">
    <cfRule type="cellIs" dxfId="1581" priority="2810" stopIfTrue="1" operator="lessThan">
      <formula>#REF!/#REF!*60%</formula>
    </cfRule>
    <cfRule type="cellIs" dxfId="1580" priority="2811" stopIfTrue="1" operator="between">
      <formula>#REF!/#REF!*60%</formula>
      <formula>#REF!/#REF!*89%</formula>
    </cfRule>
    <cfRule type="cellIs" dxfId="1579" priority="2812" stopIfTrue="1" operator="greaterThanOrEqual">
      <formula>#REF!/#REF!*90%</formula>
    </cfRule>
  </conditionalFormatting>
  <conditionalFormatting sqref="G47">
    <cfRule type="cellIs" dxfId="1578" priority="2532" stopIfTrue="1" operator="lessThan">
      <formula>$E$1/$E$1*50</formula>
    </cfRule>
    <cfRule type="cellIs" dxfId="1577" priority="2533" stopIfTrue="1" operator="between">
      <formula>$E$1/$E$1*50</formula>
      <formula>$E$1/$E$1*89</formula>
    </cfRule>
    <cfRule type="cellIs" dxfId="1576" priority="2534" stopIfTrue="1" operator="greaterThanOrEqual">
      <formula>$E$1/$E$1*90</formula>
    </cfRule>
  </conditionalFormatting>
  <conditionalFormatting sqref="H47">
    <cfRule type="cellIs" dxfId="1575" priority="2535" stopIfTrue="1" operator="lessThan">
      <formula>#REF!/#REF!*11.2%</formula>
    </cfRule>
    <cfRule type="cellIs" dxfId="1574" priority="2536" stopIfTrue="1" operator="between">
      <formula>#REF!/#REF!*11.25%</formula>
      <formula>#REF!/#REF!*20.03%</formula>
    </cfRule>
    <cfRule type="cellIs" dxfId="1573" priority="2537" stopIfTrue="1" operator="greaterThanOrEqual">
      <formula>#REF!/#REF!*13.5%</formula>
    </cfRule>
  </conditionalFormatting>
  <conditionalFormatting sqref="F207:F208 H207:H208">
    <cfRule type="cellIs" dxfId="1572" priority="2349" stopIfTrue="1" operator="lessThan">
      <formula>$F$1/$F$1*22.5%</formula>
    </cfRule>
    <cfRule type="cellIs" dxfId="1571" priority="2350" stopIfTrue="1" operator="between">
      <formula>$F$1/$F$1*22.5%</formula>
      <formula>$F$1/$F$1*40.5%</formula>
    </cfRule>
    <cfRule type="cellIs" dxfId="1570" priority="2351" stopIfTrue="1" operator="greaterThanOrEqual">
      <formula>$F$1/$F$1*40.5%</formula>
    </cfRule>
  </conditionalFormatting>
  <conditionalFormatting sqref="H159 F159">
    <cfRule type="cellIs" dxfId="1569" priority="2480" stopIfTrue="1" operator="lessThan">
      <formula>$F$1/$F$1*22.5%</formula>
    </cfRule>
    <cfRule type="cellIs" dxfId="1568" priority="2481" stopIfTrue="1" operator="between">
      <formula>$F$1/$F$1*22.5%</formula>
      <formula>$F$1/$F$1*40.5%</formula>
    </cfRule>
    <cfRule type="cellIs" dxfId="1567" priority="2482" stopIfTrue="1" operator="greaterThanOrEqual">
      <formula>$F$1/$F$1*40.5%</formula>
    </cfRule>
  </conditionalFormatting>
  <conditionalFormatting sqref="K159">
    <cfRule type="cellIs" dxfId="1566" priority="2492" stopIfTrue="1" operator="lessThan">
      <formula>#REF!/#REF!*50%</formula>
    </cfRule>
    <cfRule type="cellIs" dxfId="1565" priority="2493" stopIfTrue="1" operator="between">
      <formula>#REF!/#REF!*50%</formula>
      <formula>#REF!/#REF!*89.9%</formula>
    </cfRule>
    <cfRule type="cellIs" dxfId="1564" priority="2494" stopIfTrue="1" operator="greaterThanOrEqual">
      <formula>#REF!/#REF!*13.5%</formula>
    </cfRule>
  </conditionalFormatting>
  <conditionalFormatting sqref="H159 F159">
    <cfRule type="cellIs" dxfId="1563" priority="2498" stopIfTrue="1" operator="lessThan">
      <formula>#REF!/#REF!*11.2%</formula>
    </cfRule>
    <cfRule type="cellIs" dxfId="1562" priority="2499" stopIfTrue="1" operator="between">
      <formula>#REF!/#REF!*11.25%</formula>
      <formula>#REF!/#REF!*20.03%</formula>
    </cfRule>
    <cfRule type="cellIs" dxfId="1561" priority="2500" stopIfTrue="1" operator="greaterThanOrEqual">
      <formula>#REF!/#REF!*13.5%</formula>
    </cfRule>
  </conditionalFormatting>
  <conditionalFormatting sqref="H209 F209">
    <cfRule type="cellIs" dxfId="1560" priority="2248" stopIfTrue="1" operator="lessThan">
      <formula>$F$1/$F$1*22.5%</formula>
    </cfRule>
    <cfRule type="cellIs" dxfId="1559" priority="2249" stopIfTrue="1" operator="between">
      <formula>$F$1/$F$1*22.5%</formula>
      <formula>$F$1/$F$1*40.5%</formula>
    </cfRule>
    <cfRule type="cellIs" dxfId="1558" priority="2250" stopIfTrue="1" operator="greaterThanOrEqual">
      <formula>$F$1/$F$1*40.5%</formula>
    </cfRule>
  </conditionalFormatting>
  <conditionalFormatting sqref="G159 E159">
    <cfRule type="cellIs" dxfId="1557" priority="2439" stopIfTrue="1" operator="lessThan">
      <formula>$E$1/$E$1*50</formula>
    </cfRule>
    <cfRule type="cellIs" dxfId="1556" priority="2440" stopIfTrue="1" operator="between">
      <formula>$E$1/$E$1*50</formula>
      <formula>$E$1/$E$1*89</formula>
    </cfRule>
    <cfRule type="cellIs" dxfId="1555" priority="2441" stopIfTrue="1" operator="greaterThanOrEqual">
      <formula>$E$1/$E$1*90</formula>
    </cfRule>
  </conditionalFormatting>
  <conditionalFormatting sqref="I159">
    <cfRule type="cellIs" dxfId="1554" priority="2442" stopIfTrue="1" operator="lessThan">
      <formula>$F$1/$F$1*1%</formula>
    </cfRule>
    <cfRule type="cellIs" dxfId="1553" priority="2443" stopIfTrue="1" operator="between">
      <formula>$F$1/$F$1*1%</formula>
      <formula>$F$1/$F$1*9%</formula>
    </cfRule>
    <cfRule type="cellIs" dxfId="1552" priority="2444" stopIfTrue="1" operator="greaterThanOrEqual">
      <formula>$F$1/$F$1*10%</formula>
    </cfRule>
  </conditionalFormatting>
  <conditionalFormatting sqref="L159:N159">
    <cfRule type="cellIs" dxfId="1551" priority="2448" stopIfTrue="1" operator="lessThan">
      <formula>$L$1/$L$1*60%</formula>
    </cfRule>
    <cfRule type="cellIs" dxfId="1550" priority="2449" stopIfTrue="1" operator="between">
      <formula>$L$1/$L$1*60%</formula>
      <formula>$L$1/$L$1*89%</formula>
    </cfRule>
    <cfRule type="cellIs" dxfId="1549" priority="2450" stopIfTrue="1" operator="greaterThanOrEqual">
      <formula>$L$1/$L$1*90%</formula>
    </cfRule>
  </conditionalFormatting>
  <conditionalFormatting sqref="I159 G159">
    <cfRule type="cellIs" dxfId="1548" priority="2454" stopIfTrue="1" operator="lessThan">
      <formula>#REF!/#REF!*11.2%</formula>
    </cfRule>
    <cfRule type="cellIs" dxfId="1547" priority="2455" stopIfTrue="1" operator="between">
      <formula>#REF!/#REF!*11.25%</formula>
      <formula>#REF!/#REF!*20.03%</formula>
    </cfRule>
    <cfRule type="cellIs" dxfId="1546" priority="2456" stopIfTrue="1" operator="greaterThanOrEqual">
      <formula>#REF!/#REF!*13.5%</formula>
    </cfRule>
  </conditionalFormatting>
  <conditionalFormatting sqref="O159">
    <cfRule type="expression" dxfId="1545" priority="2457" stopIfTrue="1">
      <formula>F</formula>
    </cfRule>
    <cfRule type="expression" dxfId="1544" priority="2458" stopIfTrue="1">
      <formula>A</formula>
    </cfRule>
  </conditionalFormatting>
  <conditionalFormatting sqref="L159">
    <cfRule type="cellIs" dxfId="1543" priority="2436" stopIfTrue="1" operator="lessThan">
      <formula>#REF!/#REF!*60%</formula>
    </cfRule>
    <cfRule type="cellIs" dxfId="1542" priority="2437" stopIfTrue="1" operator="between">
      <formula>#REF!/#REF!*60%</formula>
      <formula>#REF!/#REF!*89%</formula>
    </cfRule>
    <cfRule type="cellIs" dxfId="1541" priority="2438" stopIfTrue="1" operator="greaterThanOrEqual">
      <formula>#REF!/#REF!*90%</formula>
    </cfRule>
  </conditionalFormatting>
  <conditionalFormatting sqref="G207:G208 E207:E208">
    <cfRule type="cellIs" dxfId="1540" priority="2372" stopIfTrue="1" operator="lessThan">
      <formula>$E$1/$E$1*50</formula>
    </cfRule>
    <cfRule type="cellIs" dxfId="1539" priority="2373" stopIfTrue="1" operator="between">
      <formula>$E$1/$E$1*50</formula>
      <formula>$E$1/$E$1*89</formula>
    </cfRule>
    <cfRule type="cellIs" dxfId="1538" priority="2374" stopIfTrue="1" operator="greaterThanOrEqual">
      <formula>$E$1/$E$1*90</formula>
    </cfRule>
  </conditionalFormatting>
  <conditionalFormatting sqref="I207:I208">
    <cfRule type="cellIs" dxfId="1537" priority="2378" stopIfTrue="1" operator="lessThan">
      <formula>$F$1/$F$1*1%</formula>
    </cfRule>
    <cfRule type="cellIs" dxfId="1536" priority="2379" stopIfTrue="1" operator="between">
      <formula>$F$1/$F$1*1%</formula>
      <formula>$F$1/$F$1*9%</formula>
    </cfRule>
    <cfRule type="cellIs" dxfId="1535" priority="2380" stopIfTrue="1" operator="greaterThanOrEqual">
      <formula>$F$1/$F$1*10%</formula>
    </cfRule>
  </conditionalFormatting>
  <conditionalFormatting sqref="I207:I208">
    <cfRule type="cellIs" dxfId="1534" priority="2393" stopIfTrue="1" operator="lessThan">
      <formula>#REF!/#REF!*11.2%</formula>
    </cfRule>
    <cfRule type="cellIs" dxfId="1533" priority="2394" stopIfTrue="1" operator="between">
      <formula>#REF!/#REF!*11.25%</formula>
      <formula>#REF!/#REF!*20.03%</formula>
    </cfRule>
    <cfRule type="cellIs" dxfId="1532" priority="2395" stopIfTrue="1" operator="greaterThanOrEqual">
      <formula>#REF!/#REF!*13.5%</formula>
    </cfRule>
  </conditionalFormatting>
  <conditionalFormatting sqref="L207:L208">
    <cfRule type="cellIs" dxfId="1531" priority="2346" stopIfTrue="1" operator="lessThan">
      <formula>#REF!/#REF!*60%</formula>
    </cfRule>
    <cfRule type="cellIs" dxfId="1530" priority="2347" stopIfTrue="1" operator="between">
      <formula>#REF!/#REF!*60%</formula>
      <formula>#REF!/#REF!*89%</formula>
    </cfRule>
    <cfRule type="cellIs" dxfId="1529" priority="2348" stopIfTrue="1" operator="greaterThanOrEqual">
      <formula>#REF!/#REF!*90%</formula>
    </cfRule>
  </conditionalFormatting>
  <conditionalFormatting sqref="L207:N208">
    <cfRule type="cellIs" dxfId="1528" priority="2355" stopIfTrue="1" operator="lessThan">
      <formula>$L$1/$L$1*60%</formula>
    </cfRule>
    <cfRule type="cellIs" dxfId="1527" priority="2356" stopIfTrue="1" operator="between">
      <formula>$L$1/$L$1*60%</formula>
      <formula>$L$1/$L$1*89%</formula>
    </cfRule>
    <cfRule type="cellIs" dxfId="1526" priority="2357" stopIfTrue="1" operator="greaterThanOrEqual">
      <formula>$L$1/$L$1*90%</formula>
    </cfRule>
  </conditionalFormatting>
  <conditionalFormatting sqref="K207:K208">
    <cfRule type="cellIs" dxfId="1525" priority="2358" stopIfTrue="1" operator="lessThan">
      <formula>#REF!/#REF!*50%</formula>
    </cfRule>
    <cfRule type="cellIs" dxfId="1524" priority="2359" stopIfTrue="1" operator="between">
      <formula>#REF!/#REF!*50%</formula>
      <formula>#REF!/#REF!*89.9%</formula>
    </cfRule>
    <cfRule type="cellIs" dxfId="1523" priority="2360" stopIfTrue="1" operator="greaterThanOrEqual">
      <formula>#REF!/#REF!*13.5%</formula>
    </cfRule>
  </conditionalFormatting>
  <conditionalFormatting sqref="H207:H208">
    <cfRule type="cellIs" dxfId="1522" priority="2361" stopIfTrue="1" operator="lessThan">
      <formula>#REF!/#REF!*1%</formula>
    </cfRule>
    <cfRule type="cellIs" dxfId="1521" priority="2362" stopIfTrue="1" operator="between">
      <formula>#REF!/#REF!*1%</formula>
      <formula>#REF!/#REF!*4%</formula>
    </cfRule>
    <cfRule type="cellIs" dxfId="1520" priority="2363" stopIfTrue="1" operator="greaterThanOrEqual">
      <formula>#REF!/#REF!*5%</formula>
    </cfRule>
  </conditionalFormatting>
  <conditionalFormatting sqref="F207:G208">
    <cfRule type="cellIs" dxfId="1519" priority="2364" stopIfTrue="1" operator="lessThan">
      <formula>#REF!/#REF!*11.2%</formula>
    </cfRule>
    <cfRule type="cellIs" dxfId="1518" priority="2365" stopIfTrue="1" operator="between">
      <formula>#REF!/#REF!*11.25%</formula>
      <formula>#REF!/#REF!*20.03%</formula>
    </cfRule>
    <cfRule type="cellIs" dxfId="1517" priority="2366" stopIfTrue="1" operator="greaterThanOrEqual">
      <formula>#REF!/#REF!*13.5%</formula>
    </cfRule>
  </conditionalFormatting>
  <conditionalFormatting sqref="O207:O208">
    <cfRule type="expression" dxfId="1516" priority="2367" stopIfTrue="1">
      <formula>F</formula>
    </cfRule>
    <cfRule type="expression" dxfId="1515" priority="2368" stopIfTrue="1">
      <formula>A</formula>
    </cfRule>
  </conditionalFormatting>
  <conditionalFormatting sqref="E209 G209 G211 E211">
    <cfRule type="cellIs" dxfId="1514" priority="2320" stopIfTrue="1" operator="lessThan">
      <formula>$E$1/$E$1*50</formula>
    </cfRule>
    <cfRule type="cellIs" dxfId="1513" priority="2321" stopIfTrue="1" operator="between">
      <formula>$E$1/$E$1*50</formula>
      <formula>$E$1/$E$1*89</formula>
    </cfRule>
    <cfRule type="cellIs" dxfId="1512" priority="2322" stopIfTrue="1" operator="greaterThanOrEqual">
      <formula>$E$1/$E$1*90</formula>
    </cfRule>
  </conditionalFormatting>
  <conditionalFormatting sqref="I209 I211">
    <cfRule type="cellIs" dxfId="1511" priority="2326" stopIfTrue="1" operator="lessThan">
      <formula>$F$1/$F$1*1%</formula>
    </cfRule>
    <cfRule type="cellIs" dxfId="1510" priority="2327" stopIfTrue="1" operator="between">
      <formula>$F$1/$F$1*1%</formula>
      <formula>$F$1/$F$1*9%</formula>
    </cfRule>
    <cfRule type="cellIs" dxfId="1509" priority="2328" stopIfTrue="1" operator="greaterThanOrEqual">
      <formula>$F$1/$F$1*10%</formula>
    </cfRule>
  </conditionalFormatting>
  <conditionalFormatting sqref="I209 I211">
    <cfRule type="cellIs" dxfId="1508" priority="2341" stopIfTrue="1" operator="lessThan">
      <formula>#REF!/#REF!*11.2%</formula>
    </cfRule>
    <cfRule type="cellIs" dxfId="1507" priority="2342" stopIfTrue="1" operator="between">
      <formula>#REF!/#REF!*11.25%</formula>
      <formula>#REF!/#REF!*20.03%</formula>
    </cfRule>
    <cfRule type="cellIs" dxfId="1506" priority="2343" stopIfTrue="1" operator="greaterThanOrEqual">
      <formula>#REF!/#REF!*13.5%</formula>
    </cfRule>
  </conditionalFormatting>
  <conditionalFormatting sqref="H211 F211">
    <cfRule type="cellIs" dxfId="1505" priority="2297" stopIfTrue="1" operator="lessThan">
      <formula>$F$1/$F$1*22.5%</formula>
    </cfRule>
    <cfRule type="cellIs" dxfId="1504" priority="2298" stopIfTrue="1" operator="between">
      <formula>$F$1/$F$1*22.5%</formula>
      <formula>$F$1/$F$1*40.5%</formula>
    </cfRule>
    <cfRule type="cellIs" dxfId="1503" priority="2299" stopIfTrue="1" operator="greaterThanOrEqual">
      <formula>$F$1/$F$1*40.5%</formula>
    </cfRule>
  </conditionalFormatting>
  <conditionalFormatting sqref="L211:N211">
    <cfRule type="cellIs" dxfId="1502" priority="2303" stopIfTrue="1" operator="lessThan">
      <formula>$L$1/$L$1*60%</formula>
    </cfRule>
    <cfRule type="cellIs" dxfId="1501" priority="2304" stopIfTrue="1" operator="between">
      <formula>$L$1/$L$1*60%</formula>
      <formula>$L$1/$L$1*89%</formula>
    </cfRule>
    <cfRule type="cellIs" dxfId="1500" priority="2305" stopIfTrue="1" operator="greaterThanOrEqual">
      <formula>$L$1/$L$1*90%</formula>
    </cfRule>
  </conditionalFormatting>
  <conditionalFormatting sqref="K211">
    <cfRule type="cellIs" dxfId="1499" priority="2306" stopIfTrue="1" operator="lessThan">
      <formula>#REF!/#REF!*50%</formula>
    </cfRule>
    <cfRule type="cellIs" dxfId="1498" priority="2307" stopIfTrue="1" operator="between">
      <formula>#REF!/#REF!*50%</formula>
      <formula>#REF!/#REF!*89.9%</formula>
    </cfRule>
    <cfRule type="cellIs" dxfId="1497" priority="2308" stopIfTrue="1" operator="greaterThanOrEqual">
      <formula>#REF!/#REF!*13.5%</formula>
    </cfRule>
  </conditionalFormatting>
  <conditionalFormatting sqref="H211">
    <cfRule type="cellIs" dxfId="1496" priority="2309" stopIfTrue="1" operator="lessThan">
      <formula>#REF!/#REF!*1%</formula>
    </cfRule>
    <cfRule type="cellIs" dxfId="1495" priority="2310" stopIfTrue="1" operator="between">
      <formula>#REF!/#REF!*1%</formula>
      <formula>#REF!/#REF!*4%</formula>
    </cfRule>
    <cfRule type="cellIs" dxfId="1494" priority="2311" stopIfTrue="1" operator="greaterThanOrEqual">
      <formula>#REF!/#REF!*5%</formula>
    </cfRule>
  </conditionalFormatting>
  <conditionalFormatting sqref="F211:G211 G209">
    <cfRule type="cellIs" dxfId="1493" priority="2312" stopIfTrue="1" operator="lessThan">
      <formula>#REF!/#REF!*11.2%</formula>
    </cfRule>
    <cfRule type="cellIs" dxfId="1492" priority="2313" stopIfTrue="1" operator="between">
      <formula>#REF!/#REF!*11.25%</formula>
      <formula>#REF!/#REF!*20.03%</formula>
    </cfRule>
    <cfRule type="cellIs" dxfId="1491" priority="2314" stopIfTrue="1" operator="greaterThanOrEqual">
      <formula>#REF!/#REF!*13.5%</formula>
    </cfRule>
  </conditionalFormatting>
  <conditionalFormatting sqref="O211">
    <cfRule type="expression" dxfId="1490" priority="2315" stopIfTrue="1">
      <formula>F</formula>
    </cfRule>
    <cfRule type="expression" dxfId="1489" priority="2316" stopIfTrue="1">
      <formula>A</formula>
    </cfRule>
  </conditionalFormatting>
  <conditionalFormatting sqref="L211">
    <cfRule type="cellIs" dxfId="1488" priority="2294" stopIfTrue="1" operator="lessThan">
      <formula>#REF!/#REF!*60%</formula>
    </cfRule>
    <cfRule type="cellIs" dxfId="1487" priority="2295" stopIfTrue="1" operator="between">
      <formula>#REF!/#REF!*60%</formula>
      <formula>#REF!/#REF!*89%</formula>
    </cfRule>
    <cfRule type="cellIs" dxfId="1486" priority="2296" stopIfTrue="1" operator="greaterThanOrEqual">
      <formula>#REF!/#REF!*90%</formula>
    </cfRule>
  </conditionalFormatting>
  <conditionalFormatting sqref="E209 G209">
    <cfRule type="cellIs" dxfId="1485" priority="2245" stopIfTrue="1" operator="lessThan">
      <formula>$E$1/$E$1*50</formula>
    </cfRule>
    <cfRule type="cellIs" dxfId="1484" priority="2246" stopIfTrue="1" operator="between">
      <formula>$E$1/$E$1*50</formula>
      <formula>$E$1/$E$1*89</formula>
    </cfRule>
    <cfRule type="cellIs" dxfId="1483" priority="2247" stopIfTrue="1" operator="greaterThanOrEqual">
      <formula>$E$1/$E$1*90</formula>
    </cfRule>
  </conditionalFormatting>
  <conditionalFormatting sqref="L209:N209">
    <cfRule type="cellIs" dxfId="1482" priority="2254" stopIfTrue="1" operator="lessThan">
      <formula>$L$1/$L$1*60%</formula>
    </cfRule>
    <cfRule type="cellIs" dxfId="1481" priority="2255" stopIfTrue="1" operator="between">
      <formula>$L$1/$L$1*60%</formula>
      <formula>$L$1/$L$1*89%</formula>
    </cfRule>
    <cfRule type="cellIs" dxfId="1480" priority="2256" stopIfTrue="1" operator="greaterThanOrEqual">
      <formula>$L$1/$L$1*90%</formula>
    </cfRule>
  </conditionalFormatting>
  <conditionalFormatting sqref="K209">
    <cfRule type="cellIs" dxfId="1479" priority="2257" stopIfTrue="1" operator="lessThan">
      <formula>#REF!/#REF!*50%</formula>
    </cfRule>
    <cfRule type="cellIs" dxfId="1478" priority="2258" stopIfTrue="1" operator="between">
      <formula>#REF!/#REF!*50%</formula>
      <formula>#REF!/#REF!*89.9%</formula>
    </cfRule>
    <cfRule type="cellIs" dxfId="1477" priority="2259" stopIfTrue="1" operator="greaterThanOrEqual">
      <formula>#REF!/#REF!*13.5%</formula>
    </cfRule>
  </conditionalFormatting>
  <conditionalFormatting sqref="H209">
    <cfRule type="cellIs" dxfId="1476" priority="2260" stopIfTrue="1" operator="lessThan">
      <formula>#REF!/#REF!*1%</formula>
    </cfRule>
    <cfRule type="cellIs" dxfId="1475" priority="2261" stopIfTrue="1" operator="between">
      <formula>#REF!/#REF!*1%</formula>
      <formula>#REF!/#REF!*4%</formula>
    </cfRule>
    <cfRule type="cellIs" dxfId="1474" priority="2262" stopIfTrue="1" operator="greaterThanOrEqual">
      <formula>#REF!/#REF!*5%</formula>
    </cfRule>
  </conditionalFormatting>
  <conditionalFormatting sqref="F209:G209">
    <cfRule type="cellIs" dxfId="1473" priority="2263" stopIfTrue="1" operator="lessThan">
      <formula>#REF!/#REF!*11.2%</formula>
    </cfRule>
    <cfRule type="cellIs" dxfId="1472" priority="2264" stopIfTrue="1" operator="between">
      <formula>#REF!/#REF!*11.25%</formula>
      <formula>#REF!/#REF!*20.03%</formula>
    </cfRule>
    <cfRule type="cellIs" dxfId="1471" priority="2265" stopIfTrue="1" operator="greaterThanOrEqual">
      <formula>#REF!/#REF!*13.5%</formula>
    </cfRule>
  </conditionalFormatting>
  <conditionalFormatting sqref="O209">
    <cfRule type="expression" dxfId="1470" priority="2266" stopIfTrue="1">
      <formula>F</formula>
    </cfRule>
    <cfRule type="expression" dxfId="1469" priority="2267" stopIfTrue="1">
      <formula>A</formula>
    </cfRule>
  </conditionalFormatting>
  <conditionalFormatting sqref="L209">
    <cfRule type="cellIs" dxfId="1468" priority="2242" stopIfTrue="1" operator="lessThan">
      <formula>#REF!/#REF!*60%</formula>
    </cfRule>
    <cfRule type="cellIs" dxfId="1467" priority="2243" stopIfTrue="1" operator="between">
      <formula>#REF!/#REF!*60%</formula>
      <formula>#REF!/#REF!*89%</formula>
    </cfRule>
    <cfRule type="cellIs" dxfId="1466" priority="2244" stopIfTrue="1" operator="greaterThanOrEqual">
      <formula>#REF!/#REF!*90%</formula>
    </cfRule>
  </conditionalFormatting>
  <conditionalFormatting sqref="G211">
    <cfRule type="cellIs" dxfId="1465" priority="2236" stopIfTrue="1" operator="lessThan">
      <formula>$E$1/$E$1*50</formula>
    </cfRule>
    <cfRule type="cellIs" dxfId="1464" priority="2237" stopIfTrue="1" operator="between">
      <formula>$E$1/$E$1*50</formula>
      <formula>$E$1/$E$1*89</formula>
    </cfRule>
    <cfRule type="cellIs" dxfId="1463" priority="2238" stopIfTrue="1" operator="greaterThanOrEqual">
      <formula>$E$1/$E$1*90</formula>
    </cfRule>
  </conditionalFormatting>
  <conditionalFormatting sqref="G211">
    <cfRule type="cellIs" dxfId="1462" priority="2239" stopIfTrue="1" operator="lessThan">
      <formula>#REF!/#REF!*11.2%</formula>
    </cfRule>
    <cfRule type="cellIs" dxfId="1461" priority="2240" stopIfTrue="1" operator="between">
      <formula>#REF!/#REF!*11.25%</formula>
      <formula>#REF!/#REF!*20.03%</formula>
    </cfRule>
    <cfRule type="cellIs" dxfId="1460" priority="2241" stopIfTrue="1" operator="greaterThanOrEqual">
      <formula>#REF!/#REF!*13.5%</formula>
    </cfRule>
  </conditionalFormatting>
  <conditionalFormatting sqref="K5:K6">
    <cfRule type="cellIs" dxfId="1459" priority="2078" stopIfTrue="1" operator="lessThan">
      <formula>$L$1/$L$1*60%</formula>
    </cfRule>
    <cfRule type="cellIs" dxfId="1458" priority="2079" stopIfTrue="1" operator="between">
      <formula>$L$1/$L$1*60%</formula>
      <formula>$L$1/$L$1*89%</formula>
    </cfRule>
    <cfRule type="cellIs" dxfId="1457" priority="2080" stopIfTrue="1" operator="greaterThanOrEqual">
      <formula>$L$1/$L$1*90%</formula>
    </cfRule>
  </conditionalFormatting>
  <conditionalFormatting sqref="K5:K6">
    <cfRule type="cellIs" dxfId="1456" priority="2075" stopIfTrue="1" operator="lessThan">
      <formula>#REF!/#REF!*60%</formula>
    </cfRule>
    <cfRule type="cellIs" dxfId="1455" priority="2076" stopIfTrue="1" operator="between">
      <formula>#REF!/#REF!*60%</formula>
      <formula>#REF!/#REF!*89%</formula>
    </cfRule>
    <cfRule type="cellIs" dxfId="1454" priority="2077" stopIfTrue="1" operator="greaterThanOrEqual">
      <formula>#REF!/#REF!*90%</formula>
    </cfRule>
  </conditionalFormatting>
  <conditionalFormatting sqref="K145">
    <cfRule type="cellIs" dxfId="1453" priority="2069" stopIfTrue="1" operator="lessThan">
      <formula>#REF!/#REF!*60%</formula>
    </cfRule>
    <cfRule type="cellIs" dxfId="1452" priority="2070" stopIfTrue="1" operator="between">
      <formula>#REF!/#REF!*60%</formula>
      <formula>#REF!/#REF!*89%</formula>
    </cfRule>
    <cfRule type="cellIs" dxfId="1451" priority="2071" stopIfTrue="1" operator="greaterThanOrEqual">
      <formula>#REF!/#REF!*90%</formula>
    </cfRule>
  </conditionalFormatting>
  <conditionalFormatting sqref="K145:K146">
    <cfRule type="cellIs" dxfId="1450" priority="2072" stopIfTrue="1" operator="lessThan">
      <formula>$L$1/$L$1*60%</formula>
    </cfRule>
    <cfRule type="cellIs" dxfId="1449" priority="2073" stopIfTrue="1" operator="between">
      <formula>$L$1/$L$1*60%</formula>
      <formula>$L$1/$L$1*89%</formula>
    </cfRule>
    <cfRule type="cellIs" dxfId="1448" priority="2074" stopIfTrue="1" operator="greaterThanOrEqual">
      <formula>$L$1/$L$1*90%</formula>
    </cfRule>
  </conditionalFormatting>
  <conditionalFormatting sqref="E183">
    <cfRule type="cellIs" dxfId="1447" priority="2063" stopIfTrue="1" operator="lessThan">
      <formula>$E$1/$E$1*50</formula>
    </cfRule>
    <cfRule type="cellIs" dxfId="1446" priority="2064" stopIfTrue="1" operator="between">
      <formula>$E$1/$E$1*50</formula>
      <formula>$E$1/$E$1*89</formula>
    </cfRule>
    <cfRule type="cellIs" dxfId="1445" priority="2065" stopIfTrue="1" operator="greaterThanOrEqual">
      <formula>$E$1/$E$1*90</formula>
    </cfRule>
  </conditionalFormatting>
  <conditionalFormatting sqref="F183">
    <cfRule type="cellIs" dxfId="1444" priority="2066" stopIfTrue="1" operator="lessThan">
      <formula>#REF!/#REF!*11.2%</formula>
    </cfRule>
    <cfRule type="cellIs" dxfId="1443" priority="2067" stopIfTrue="1" operator="between">
      <formula>#REF!/#REF!*11.25%</formula>
      <formula>#REF!/#REF!*20.03%</formula>
    </cfRule>
    <cfRule type="cellIs" dxfId="1442" priority="2068" stopIfTrue="1" operator="greaterThanOrEqual">
      <formula>#REF!/#REF!*13.5%</formula>
    </cfRule>
  </conditionalFormatting>
  <conditionalFormatting sqref="G183">
    <cfRule type="cellIs" dxfId="1441" priority="2057" stopIfTrue="1" operator="lessThan">
      <formula>$E$1/$E$1*50</formula>
    </cfRule>
    <cfRule type="cellIs" dxfId="1440" priority="2058" stopIfTrue="1" operator="between">
      <formula>$E$1/$E$1*50</formula>
      <formula>$E$1/$E$1*89</formula>
    </cfRule>
    <cfRule type="cellIs" dxfId="1439" priority="2059" stopIfTrue="1" operator="greaterThanOrEqual">
      <formula>$E$1/$E$1*90</formula>
    </cfRule>
  </conditionalFormatting>
  <conditionalFormatting sqref="H183">
    <cfRule type="cellIs" dxfId="1438" priority="2060" stopIfTrue="1" operator="lessThan">
      <formula>#REF!/#REF!*11.2%</formula>
    </cfRule>
    <cfRule type="cellIs" dxfId="1437" priority="2061" stopIfTrue="1" operator="between">
      <formula>#REF!/#REF!*11.25%</formula>
      <formula>#REF!/#REF!*20.03%</formula>
    </cfRule>
    <cfRule type="cellIs" dxfId="1436" priority="2062" stopIfTrue="1" operator="greaterThanOrEqual">
      <formula>#REF!/#REF!*13.5%</formula>
    </cfRule>
  </conditionalFormatting>
  <conditionalFormatting sqref="E224">
    <cfRule type="cellIs" dxfId="1435" priority="2051" stopIfTrue="1" operator="lessThan">
      <formula>$E$1/$E$1*50</formula>
    </cfRule>
    <cfRule type="cellIs" dxfId="1434" priority="2052" stopIfTrue="1" operator="between">
      <formula>$E$1/$E$1*50</formula>
      <formula>$E$1/$E$1*89</formula>
    </cfRule>
    <cfRule type="cellIs" dxfId="1433" priority="2053" stopIfTrue="1" operator="greaterThanOrEqual">
      <formula>$E$1/$E$1*90</formula>
    </cfRule>
  </conditionalFormatting>
  <conditionalFormatting sqref="F224">
    <cfRule type="cellIs" dxfId="1432" priority="2054" stopIfTrue="1" operator="lessThan">
      <formula>#REF!/#REF!*11.2%</formula>
    </cfRule>
    <cfRule type="cellIs" dxfId="1431" priority="2055" stopIfTrue="1" operator="between">
      <formula>#REF!/#REF!*11.25%</formula>
      <formula>#REF!/#REF!*20.03%</formula>
    </cfRule>
    <cfRule type="cellIs" dxfId="1430" priority="2056" stopIfTrue="1" operator="greaterThanOrEqual">
      <formula>#REF!/#REF!*13.5%</formula>
    </cfRule>
  </conditionalFormatting>
  <conditionalFormatting sqref="G224">
    <cfRule type="cellIs" dxfId="1429" priority="2045" stopIfTrue="1" operator="lessThan">
      <formula>$E$1/$E$1*50</formula>
    </cfRule>
    <cfRule type="cellIs" dxfId="1428" priority="2046" stopIfTrue="1" operator="between">
      <formula>$E$1/$E$1*50</formula>
      <formula>$E$1/$E$1*89</formula>
    </cfRule>
    <cfRule type="cellIs" dxfId="1427" priority="2047" stopIfTrue="1" operator="greaterThanOrEqual">
      <formula>$E$1/$E$1*90</formula>
    </cfRule>
  </conditionalFormatting>
  <conditionalFormatting sqref="H224">
    <cfRule type="cellIs" dxfId="1426" priority="2048" stopIfTrue="1" operator="lessThan">
      <formula>#REF!/#REF!*11.2%</formula>
    </cfRule>
    <cfRule type="cellIs" dxfId="1425" priority="2049" stopIfTrue="1" operator="between">
      <formula>#REF!/#REF!*11.25%</formula>
      <formula>#REF!/#REF!*20.03%</formula>
    </cfRule>
    <cfRule type="cellIs" dxfId="1424" priority="2050" stopIfTrue="1" operator="greaterThanOrEqual">
      <formula>#REF!/#REF!*13.5%</formula>
    </cfRule>
  </conditionalFormatting>
  <conditionalFormatting sqref="E266">
    <cfRule type="cellIs" dxfId="1423" priority="2039" stopIfTrue="1" operator="lessThan">
      <formula>$E$1/$E$1*50</formula>
    </cfRule>
    <cfRule type="cellIs" dxfId="1422" priority="2040" stopIfTrue="1" operator="between">
      <formula>$E$1/$E$1*50</formula>
      <formula>$E$1/$E$1*89</formula>
    </cfRule>
    <cfRule type="cellIs" dxfId="1421" priority="2041" stopIfTrue="1" operator="greaterThanOrEqual">
      <formula>$E$1/$E$1*90</formula>
    </cfRule>
  </conditionalFormatting>
  <conditionalFormatting sqref="F266">
    <cfRule type="cellIs" dxfId="1420" priority="2042" stopIfTrue="1" operator="lessThan">
      <formula>#REF!/#REF!*11.2%</formula>
    </cfRule>
    <cfRule type="cellIs" dxfId="1419" priority="2043" stopIfTrue="1" operator="between">
      <formula>#REF!/#REF!*11.25%</formula>
      <formula>#REF!/#REF!*20.03%</formula>
    </cfRule>
    <cfRule type="cellIs" dxfId="1418" priority="2044" stopIfTrue="1" operator="greaterThanOrEqual">
      <formula>#REF!/#REF!*13.5%</formula>
    </cfRule>
  </conditionalFormatting>
  <conditionalFormatting sqref="G266">
    <cfRule type="cellIs" dxfId="1417" priority="2033" stopIfTrue="1" operator="lessThan">
      <formula>$E$1/$E$1*50</formula>
    </cfRule>
    <cfRule type="cellIs" dxfId="1416" priority="2034" stopIfTrue="1" operator="between">
      <formula>$E$1/$E$1*50</formula>
      <formula>$E$1/$E$1*89</formula>
    </cfRule>
    <cfRule type="cellIs" dxfId="1415" priority="2035" stopIfTrue="1" operator="greaterThanOrEqual">
      <formula>$E$1/$E$1*90</formula>
    </cfRule>
  </conditionalFormatting>
  <conditionalFormatting sqref="H266">
    <cfRule type="cellIs" dxfId="1414" priority="2036" stopIfTrue="1" operator="lessThan">
      <formula>#REF!/#REF!*11.2%</formula>
    </cfRule>
    <cfRule type="cellIs" dxfId="1413" priority="2037" stopIfTrue="1" operator="between">
      <formula>#REF!/#REF!*11.25%</formula>
      <formula>#REF!/#REF!*20.03%</formula>
    </cfRule>
    <cfRule type="cellIs" dxfId="1412" priority="2038" stopIfTrue="1" operator="greaterThanOrEqual">
      <formula>#REF!/#REF!*13.5%</formula>
    </cfRule>
  </conditionalFormatting>
  <conditionalFormatting sqref="G86 E86">
    <cfRule type="cellIs" dxfId="1411" priority="1870" stopIfTrue="1" operator="lessThan">
      <formula>$E$1/$E$1*50</formula>
    </cfRule>
    <cfRule type="cellIs" dxfId="1410" priority="1871" stopIfTrue="1" operator="between">
      <formula>$E$1/$E$1*50</formula>
      <formula>$E$1/$E$1*89</formula>
    </cfRule>
    <cfRule type="cellIs" dxfId="1409" priority="1872" stopIfTrue="1" operator="greaterThanOrEqual">
      <formula>$E$1/$E$1*90</formula>
    </cfRule>
  </conditionalFormatting>
  <conditionalFormatting sqref="F86 H86">
    <cfRule type="cellIs" dxfId="1408" priority="1873" stopIfTrue="1" operator="lessThan">
      <formula>$F$1/$F$1*22.5%</formula>
    </cfRule>
    <cfRule type="cellIs" dxfId="1407" priority="1874" stopIfTrue="1" operator="between">
      <formula>$F$1/$F$1*22.5%</formula>
      <formula>$F$1/$F$1*40.5%</formula>
    </cfRule>
    <cfRule type="cellIs" dxfId="1406" priority="1875" stopIfTrue="1" operator="greaterThanOrEqual">
      <formula>$F$1/$F$1*40.5%</formula>
    </cfRule>
  </conditionalFormatting>
  <conditionalFormatting sqref="I86">
    <cfRule type="cellIs" dxfId="1405" priority="1876" stopIfTrue="1" operator="lessThan">
      <formula>$F$1/$F$1*1%</formula>
    </cfRule>
    <cfRule type="cellIs" dxfId="1404" priority="1877" stopIfTrue="1" operator="between">
      <formula>$F$1/$F$1*1%</formula>
      <formula>$F$1/$F$1*9%</formula>
    </cfRule>
    <cfRule type="cellIs" dxfId="1403" priority="1878" stopIfTrue="1" operator="greaterThanOrEqual">
      <formula>$F$1/$F$1*10%</formula>
    </cfRule>
  </conditionalFormatting>
  <conditionalFormatting sqref="L86:N86">
    <cfRule type="cellIs" dxfId="1402" priority="1882" stopIfTrue="1" operator="lessThan">
      <formula>$L$1/$L$1*60%</formula>
    </cfRule>
    <cfRule type="cellIs" dxfId="1401" priority="1883" stopIfTrue="1" operator="between">
      <formula>$L$1/$L$1*60%</formula>
      <formula>$L$1/$L$1*89%</formula>
    </cfRule>
    <cfRule type="cellIs" dxfId="1400" priority="1884" stopIfTrue="1" operator="greaterThanOrEqual">
      <formula>$L$1/$L$1*90%</formula>
    </cfRule>
  </conditionalFormatting>
  <conditionalFormatting sqref="K86">
    <cfRule type="cellIs" dxfId="1399" priority="1885" stopIfTrue="1" operator="lessThan">
      <formula>#REF!/#REF!*50%</formula>
    </cfRule>
    <cfRule type="cellIs" dxfId="1398" priority="1886" stopIfTrue="1" operator="between">
      <formula>#REF!/#REF!*50%</formula>
      <formula>#REF!/#REF!*89.9%</formula>
    </cfRule>
    <cfRule type="cellIs" dxfId="1397" priority="1887" stopIfTrue="1" operator="greaterThanOrEqual">
      <formula>#REF!/#REF!*13.5%</formula>
    </cfRule>
  </conditionalFormatting>
  <conditionalFormatting sqref="H86">
    <cfRule type="cellIs" dxfId="1396" priority="1888" stopIfTrue="1" operator="lessThan">
      <formula>#REF!/#REF!*1%</formula>
    </cfRule>
    <cfRule type="cellIs" dxfId="1395" priority="1889" stopIfTrue="1" operator="between">
      <formula>#REF!/#REF!*1%</formula>
      <formula>#REF!/#REF!*4%</formula>
    </cfRule>
    <cfRule type="cellIs" dxfId="1394" priority="1890" stopIfTrue="1" operator="greaterThanOrEqual">
      <formula>#REF!/#REF!*5%</formula>
    </cfRule>
  </conditionalFormatting>
  <conditionalFormatting sqref="I86 F86:G86">
    <cfRule type="cellIs" dxfId="1393" priority="1891" stopIfTrue="1" operator="lessThan">
      <formula>#REF!/#REF!*11.2%</formula>
    </cfRule>
    <cfRule type="cellIs" dxfId="1392" priority="1892" stopIfTrue="1" operator="between">
      <formula>#REF!/#REF!*11.25%</formula>
      <formula>#REF!/#REF!*20.03%</formula>
    </cfRule>
    <cfRule type="cellIs" dxfId="1391" priority="1893" stopIfTrue="1" operator="greaterThanOrEqual">
      <formula>#REF!/#REF!*13.5%</formula>
    </cfRule>
  </conditionalFormatting>
  <conditionalFormatting sqref="O86">
    <cfRule type="expression" dxfId="1390" priority="1894" stopIfTrue="1">
      <formula>F</formula>
    </cfRule>
    <cfRule type="expression" dxfId="1389" priority="1895" stopIfTrue="1">
      <formula>A</formula>
    </cfRule>
  </conditionalFormatting>
  <conditionalFormatting sqref="E86:E87">
    <cfRule type="cellIs" dxfId="1388" priority="1925" stopIfTrue="1" operator="lessThan">
      <formula>$E$1/$E$1*50</formula>
    </cfRule>
    <cfRule type="cellIs" dxfId="1387" priority="1926" stopIfTrue="1" operator="between">
      <formula>$E$1/$E$1*50</formula>
      <formula>$E$1/$E$1*89</formula>
    </cfRule>
    <cfRule type="cellIs" dxfId="1386" priority="1927" stopIfTrue="1" operator="greaterThanOrEqual">
      <formula>$E$1/$E$1*90</formula>
    </cfRule>
  </conditionalFormatting>
  <conditionalFormatting sqref="G87">
    <cfRule type="cellIs" dxfId="1385" priority="1899" stopIfTrue="1" operator="lessThan">
      <formula>$E$1/$E$1*50</formula>
    </cfRule>
    <cfRule type="cellIs" dxfId="1384" priority="1900" stopIfTrue="1" operator="between">
      <formula>$E$1/$E$1*50</formula>
      <formula>$E$1/$E$1*89</formula>
    </cfRule>
    <cfRule type="cellIs" dxfId="1383" priority="1901" stopIfTrue="1" operator="greaterThanOrEqual">
      <formula>$E$1/$E$1*90</formula>
    </cfRule>
  </conditionalFormatting>
  <conditionalFormatting sqref="F87 H87">
    <cfRule type="cellIs" dxfId="1382" priority="1902" stopIfTrue="1" operator="lessThan">
      <formula>$F$1/$F$1*22.5%</formula>
    </cfRule>
    <cfRule type="cellIs" dxfId="1381" priority="1903" stopIfTrue="1" operator="between">
      <formula>$F$1/$F$1*22.5%</formula>
      <formula>$F$1/$F$1*40.5%</formula>
    </cfRule>
    <cfRule type="cellIs" dxfId="1380" priority="1904" stopIfTrue="1" operator="greaterThanOrEqual">
      <formula>$F$1/$F$1*40.5%</formula>
    </cfRule>
  </conditionalFormatting>
  <conditionalFormatting sqref="I87">
    <cfRule type="cellIs" dxfId="1379" priority="1905" stopIfTrue="1" operator="lessThan">
      <formula>$F$1/$F$1*1%</formula>
    </cfRule>
    <cfRule type="cellIs" dxfId="1378" priority="1906" stopIfTrue="1" operator="between">
      <formula>$F$1/$F$1*1%</formula>
      <formula>$F$1/$F$1*9%</formula>
    </cfRule>
    <cfRule type="cellIs" dxfId="1377" priority="1907" stopIfTrue="1" operator="greaterThanOrEqual">
      <formula>$F$1/$F$1*10%</formula>
    </cfRule>
  </conditionalFormatting>
  <conditionalFormatting sqref="L87:N87">
    <cfRule type="cellIs" dxfId="1376" priority="1911" stopIfTrue="1" operator="lessThan">
      <formula>$L$1/$L$1*60%</formula>
    </cfRule>
    <cfRule type="cellIs" dxfId="1375" priority="1912" stopIfTrue="1" operator="between">
      <formula>$L$1/$L$1*60%</formula>
      <formula>$L$1/$L$1*89%</formula>
    </cfRule>
    <cfRule type="cellIs" dxfId="1374" priority="1913" stopIfTrue="1" operator="greaterThanOrEqual">
      <formula>$L$1/$L$1*90%</formula>
    </cfRule>
  </conditionalFormatting>
  <conditionalFormatting sqref="K87">
    <cfRule type="cellIs" dxfId="1373" priority="1914" stopIfTrue="1" operator="lessThan">
      <formula>#REF!/#REF!*50%</formula>
    </cfRule>
    <cfRule type="cellIs" dxfId="1372" priority="1915" stopIfTrue="1" operator="between">
      <formula>#REF!/#REF!*50%</formula>
      <formula>#REF!/#REF!*89.9%</formula>
    </cfRule>
    <cfRule type="cellIs" dxfId="1371" priority="1916" stopIfTrue="1" operator="greaterThanOrEqual">
      <formula>#REF!/#REF!*13.5%</formula>
    </cfRule>
  </conditionalFormatting>
  <conditionalFormatting sqref="H87">
    <cfRule type="cellIs" dxfId="1370" priority="1917" stopIfTrue="1" operator="lessThan">
      <formula>#REF!/#REF!*1%</formula>
    </cfRule>
    <cfRule type="cellIs" dxfId="1369" priority="1918" stopIfTrue="1" operator="between">
      <formula>#REF!/#REF!*1%</formula>
      <formula>#REF!/#REF!*4%</formula>
    </cfRule>
    <cfRule type="cellIs" dxfId="1368" priority="1919" stopIfTrue="1" operator="greaterThanOrEqual">
      <formula>#REF!/#REF!*5%</formula>
    </cfRule>
  </conditionalFormatting>
  <conditionalFormatting sqref="I87 F87:G87">
    <cfRule type="cellIs" dxfId="1367" priority="1920" stopIfTrue="1" operator="lessThan">
      <formula>#REF!/#REF!*11.2%</formula>
    </cfRule>
    <cfRule type="cellIs" dxfId="1366" priority="1921" stopIfTrue="1" operator="between">
      <formula>#REF!/#REF!*11.25%</formula>
      <formula>#REF!/#REF!*20.03%</formula>
    </cfRule>
    <cfRule type="cellIs" dxfId="1365" priority="1922" stopIfTrue="1" operator="greaterThanOrEqual">
      <formula>#REF!/#REF!*13.5%</formula>
    </cfRule>
  </conditionalFormatting>
  <conditionalFormatting sqref="O87">
    <cfRule type="expression" dxfId="1364" priority="1923" stopIfTrue="1">
      <formula>F</formula>
    </cfRule>
    <cfRule type="expression" dxfId="1363" priority="1924" stopIfTrue="1">
      <formula>A</formula>
    </cfRule>
  </conditionalFormatting>
  <conditionalFormatting sqref="L87">
    <cfRule type="cellIs" dxfId="1362" priority="1896" stopIfTrue="1" operator="lessThan">
      <formula>#REF!/#REF!*60%</formula>
    </cfRule>
    <cfRule type="cellIs" dxfId="1361" priority="1897" stopIfTrue="1" operator="between">
      <formula>#REF!/#REF!*60%</formula>
      <formula>#REF!/#REF!*89%</formula>
    </cfRule>
    <cfRule type="cellIs" dxfId="1360" priority="1898" stopIfTrue="1" operator="greaterThanOrEqual">
      <formula>#REF!/#REF!*90%</formula>
    </cfRule>
  </conditionalFormatting>
  <conditionalFormatting sqref="L86">
    <cfRule type="cellIs" dxfId="1359" priority="1867" stopIfTrue="1" operator="lessThan">
      <formula>#REF!/#REF!*60%</formula>
    </cfRule>
    <cfRule type="cellIs" dxfId="1358" priority="1868" stopIfTrue="1" operator="between">
      <formula>#REF!/#REF!*60%</formula>
      <formula>#REF!/#REF!*89%</formula>
    </cfRule>
    <cfRule type="cellIs" dxfId="1357" priority="1869" stopIfTrue="1" operator="greaterThanOrEqual">
      <formula>#REF!/#REF!*90%</formula>
    </cfRule>
  </conditionalFormatting>
  <conditionalFormatting sqref="E87">
    <cfRule type="cellIs" dxfId="1356" priority="1864" stopIfTrue="1" operator="lessThan">
      <formula>$E$1/$E$1*50</formula>
    </cfRule>
    <cfRule type="cellIs" dxfId="1355" priority="1865" stopIfTrue="1" operator="between">
      <formula>$E$1/$E$1*50</formula>
      <formula>$E$1/$E$1*89</formula>
    </cfRule>
    <cfRule type="cellIs" dxfId="1354" priority="1866" stopIfTrue="1" operator="greaterThanOrEqual">
      <formula>$E$1/$E$1*90</formula>
    </cfRule>
  </conditionalFormatting>
  <conditionalFormatting sqref="L139">
    <cfRule type="cellIs" dxfId="1353" priority="1835" stopIfTrue="1" operator="lessThan">
      <formula>#REF!/#REF!*60%</formula>
    </cfRule>
    <cfRule type="cellIs" dxfId="1352" priority="1836" stopIfTrue="1" operator="between">
      <formula>#REF!/#REF!*60%</formula>
      <formula>#REF!/#REF!*89%</formula>
    </cfRule>
    <cfRule type="cellIs" dxfId="1351" priority="1837" stopIfTrue="1" operator="greaterThanOrEqual">
      <formula>#REF!/#REF!*90%</formula>
    </cfRule>
  </conditionalFormatting>
  <conditionalFormatting sqref="E139 G139">
    <cfRule type="cellIs" dxfId="1350" priority="1838" stopIfTrue="1" operator="lessThan">
      <formula>$E$1/$E$1*50</formula>
    </cfRule>
    <cfRule type="cellIs" dxfId="1349" priority="1839" stopIfTrue="1" operator="between">
      <formula>$E$1/$E$1*50</formula>
      <formula>$E$1/$E$1*89</formula>
    </cfRule>
    <cfRule type="cellIs" dxfId="1348" priority="1840" stopIfTrue="1" operator="greaterThanOrEqual">
      <formula>$E$1/$E$1*90</formula>
    </cfRule>
  </conditionalFormatting>
  <conditionalFormatting sqref="H139 F139">
    <cfRule type="cellIs" dxfId="1347" priority="1841" stopIfTrue="1" operator="lessThan">
      <formula>$F$1/$F$1*22.5%</formula>
    </cfRule>
    <cfRule type="cellIs" dxfId="1346" priority="1842" stopIfTrue="1" operator="between">
      <formula>$F$1/$F$1*22.5%</formula>
      <formula>$F$1/$F$1*40.5%</formula>
    </cfRule>
    <cfRule type="cellIs" dxfId="1345" priority="1843" stopIfTrue="1" operator="greaterThanOrEqual">
      <formula>$F$1/$F$1*40.5%</formula>
    </cfRule>
  </conditionalFormatting>
  <conditionalFormatting sqref="L139:N139">
    <cfRule type="cellIs" dxfId="1344" priority="1850" stopIfTrue="1" operator="lessThan">
      <formula>$L$1/$L$1*60%</formula>
    </cfRule>
    <cfRule type="cellIs" dxfId="1343" priority="1851" stopIfTrue="1" operator="between">
      <formula>$L$1/$L$1*60%</formula>
      <formula>$L$1/$L$1*89%</formula>
    </cfRule>
    <cfRule type="cellIs" dxfId="1342" priority="1852" stopIfTrue="1" operator="greaterThanOrEqual">
      <formula>$L$1/$L$1*90%</formula>
    </cfRule>
  </conditionalFormatting>
  <conditionalFormatting sqref="H139">
    <cfRule type="cellIs" dxfId="1341" priority="1856" stopIfTrue="1" operator="lessThan">
      <formula>#REF!/#REF!*1%</formula>
    </cfRule>
    <cfRule type="cellIs" dxfId="1340" priority="1857" stopIfTrue="1" operator="between">
      <formula>#REF!/#REF!*1%</formula>
      <formula>#REF!/#REF!*4%</formula>
    </cfRule>
    <cfRule type="cellIs" dxfId="1339" priority="1858" stopIfTrue="1" operator="greaterThanOrEqual">
      <formula>#REF!/#REF!*5%</formula>
    </cfRule>
  </conditionalFormatting>
  <conditionalFormatting sqref="F139:G139">
    <cfRule type="cellIs" dxfId="1338" priority="1859" stopIfTrue="1" operator="lessThan">
      <formula>#REF!/#REF!*11.2%</formula>
    </cfRule>
    <cfRule type="cellIs" dxfId="1337" priority="1860" stopIfTrue="1" operator="between">
      <formula>#REF!/#REF!*11.25%</formula>
      <formula>#REF!/#REF!*20.03%</formula>
    </cfRule>
    <cfRule type="cellIs" dxfId="1336" priority="1861" stopIfTrue="1" operator="greaterThanOrEqual">
      <formula>#REF!/#REF!*13.5%</formula>
    </cfRule>
  </conditionalFormatting>
  <conditionalFormatting sqref="O139">
    <cfRule type="expression" dxfId="1335" priority="1862" stopIfTrue="1">
      <formula>F</formula>
    </cfRule>
    <cfRule type="expression" dxfId="1334" priority="1863" stopIfTrue="1">
      <formula>A</formula>
    </cfRule>
  </conditionalFormatting>
  <conditionalFormatting sqref="G139">
    <cfRule type="cellIs" dxfId="1333" priority="1832" stopIfTrue="1" operator="lessThan">
      <formula>#REF!/#REF!*11.2%</formula>
    </cfRule>
    <cfRule type="cellIs" dxfId="1332" priority="1833" stopIfTrue="1" operator="between">
      <formula>#REF!/#REF!*11.25%</formula>
      <formula>#REF!/#REF!*20.03%</formula>
    </cfRule>
    <cfRule type="cellIs" dxfId="1331" priority="1834" stopIfTrue="1" operator="greaterThanOrEqual">
      <formula>#REF!/#REF!*13.5%</formula>
    </cfRule>
  </conditionalFormatting>
  <conditionalFormatting sqref="L299">
    <cfRule type="cellIs" dxfId="1330" priority="1554" stopIfTrue="1" operator="lessThan">
      <formula>#REF!/#REF!*60%</formula>
    </cfRule>
    <cfRule type="cellIs" dxfId="1329" priority="1555" stopIfTrue="1" operator="between">
      <formula>#REF!/#REF!*60%</formula>
      <formula>#REF!/#REF!*89%</formula>
    </cfRule>
    <cfRule type="cellIs" dxfId="1328" priority="1556" stopIfTrue="1" operator="greaterThanOrEqual">
      <formula>#REF!/#REF!*90%</formula>
    </cfRule>
  </conditionalFormatting>
  <conditionalFormatting sqref="E299:E300 G299:G300">
    <cfRule type="cellIs" dxfId="1327" priority="1557" stopIfTrue="1" operator="lessThan">
      <formula>$E$1/$E$1*50</formula>
    </cfRule>
    <cfRule type="cellIs" dxfId="1326" priority="1558" stopIfTrue="1" operator="between">
      <formula>$E$1/$E$1*50</formula>
      <formula>$E$1/$E$1*89</formula>
    </cfRule>
    <cfRule type="cellIs" dxfId="1325" priority="1559" stopIfTrue="1" operator="greaterThanOrEqual">
      <formula>$E$1/$E$1*90</formula>
    </cfRule>
  </conditionalFormatting>
  <conditionalFormatting sqref="F299:F300 H299:H300">
    <cfRule type="cellIs" dxfId="1324" priority="1560" stopIfTrue="1" operator="lessThan">
      <formula>$F$1/$F$1*22.5%</formula>
    </cfRule>
    <cfRule type="cellIs" dxfId="1323" priority="1561" stopIfTrue="1" operator="between">
      <formula>$F$1/$F$1*22.5%</formula>
      <formula>$F$1/$F$1*40.5%</formula>
    </cfRule>
    <cfRule type="cellIs" dxfId="1322" priority="1562" stopIfTrue="1" operator="greaterThanOrEqual">
      <formula>$F$1/$F$1*40.5%</formula>
    </cfRule>
  </conditionalFormatting>
  <conditionalFormatting sqref="I299:I300">
    <cfRule type="cellIs" dxfId="1321" priority="1563" stopIfTrue="1" operator="lessThan">
      <formula>$F$1/$F$1*1%</formula>
    </cfRule>
    <cfRule type="cellIs" dxfId="1320" priority="1564" stopIfTrue="1" operator="between">
      <formula>$F$1/$F$1*1%</formula>
      <formula>$F$1/$F$1*9%</formula>
    </cfRule>
    <cfRule type="cellIs" dxfId="1319" priority="1565" stopIfTrue="1" operator="greaterThanOrEqual">
      <formula>$F$1/$F$1*10%</formula>
    </cfRule>
  </conditionalFormatting>
  <conditionalFormatting sqref="M299:N299">
    <cfRule type="cellIs" dxfId="1318" priority="1569" stopIfTrue="1" operator="lessThan">
      <formula>$L$1/$L$1*60%</formula>
    </cfRule>
    <cfRule type="cellIs" dxfId="1317" priority="1570" stopIfTrue="1" operator="between">
      <formula>$L$1/$L$1*60%</formula>
      <formula>$L$1/$L$1*89%</formula>
    </cfRule>
    <cfRule type="cellIs" dxfId="1316" priority="1571" stopIfTrue="1" operator="greaterThanOrEqual">
      <formula>$L$1/$L$1*90%</formula>
    </cfRule>
  </conditionalFormatting>
  <conditionalFormatting sqref="F152 H152">
    <cfRule type="cellIs" dxfId="1315" priority="1678" stopIfTrue="1" operator="lessThan">
      <formula>$F$1/$F$1*22.5%</formula>
    </cfRule>
    <cfRule type="cellIs" dxfId="1314" priority="1679" stopIfTrue="1" operator="between">
      <formula>$F$1/$F$1*22.5%</formula>
      <formula>$F$1/$F$1*40.5%</formula>
    </cfRule>
    <cfRule type="cellIs" dxfId="1313" priority="1680" stopIfTrue="1" operator="greaterThanOrEqual">
      <formula>$F$1/$F$1*40.5%</formula>
    </cfRule>
  </conditionalFormatting>
  <conditionalFormatting sqref="K152">
    <cfRule type="cellIs" dxfId="1312" priority="1690" stopIfTrue="1" operator="lessThan">
      <formula>#REF!/#REF!*50%</formula>
    </cfRule>
    <cfRule type="cellIs" dxfId="1311" priority="1691" stopIfTrue="1" operator="between">
      <formula>#REF!/#REF!*50%</formula>
      <formula>#REF!/#REF!*89.9%</formula>
    </cfRule>
    <cfRule type="cellIs" dxfId="1310" priority="1692" stopIfTrue="1" operator="greaterThanOrEqual">
      <formula>#REF!/#REF!*13.5%</formula>
    </cfRule>
  </conditionalFormatting>
  <conditionalFormatting sqref="F152 H152">
    <cfRule type="cellIs" dxfId="1309" priority="1696" stopIfTrue="1" operator="lessThan">
      <formula>#REF!/#REF!*11.2%</formula>
    </cfRule>
    <cfRule type="cellIs" dxfId="1308" priority="1697" stopIfTrue="1" operator="between">
      <formula>#REF!/#REF!*11.25%</formula>
      <formula>#REF!/#REF!*20.03%</formula>
    </cfRule>
    <cfRule type="cellIs" dxfId="1307" priority="1698" stopIfTrue="1" operator="greaterThanOrEqual">
      <formula>#REF!/#REF!*13.5%</formula>
    </cfRule>
  </conditionalFormatting>
  <conditionalFormatting sqref="E152 G152">
    <cfRule type="cellIs" dxfId="1306" priority="1637" stopIfTrue="1" operator="lessThan">
      <formula>$E$1/$E$1*50</formula>
    </cfRule>
    <cfRule type="cellIs" dxfId="1305" priority="1638" stopIfTrue="1" operator="between">
      <formula>$E$1/$E$1*50</formula>
      <formula>$E$1/$E$1*89</formula>
    </cfRule>
    <cfRule type="cellIs" dxfId="1304" priority="1639" stopIfTrue="1" operator="greaterThanOrEqual">
      <formula>$E$1/$E$1*90</formula>
    </cfRule>
  </conditionalFormatting>
  <conditionalFormatting sqref="I152">
    <cfRule type="cellIs" dxfId="1303" priority="1640" stopIfTrue="1" operator="lessThan">
      <formula>$F$1/$F$1*1%</formula>
    </cfRule>
    <cfRule type="cellIs" dxfId="1302" priority="1641" stopIfTrue="1" operator="between">
      <formula>$F$1/$F$1*1%</formula>
      <formula>$F$1/$F$1*9%</formula>
    </cfRule>
    <cfRule type="cellIs" dxfId="1301" priority="1642" stopIfTrue="1" operator="greaterThanOrEqual">
      <formula>$F$1/$F$1*10%</formula>
    </cfRule>
  </conditionalFormatting>
  <conditionalFormatting sqref="L152:N152">
    <cfRule type="cellIs" dxfId="1300" priority="1646" stopIfTrue="1" operator="lessThan">
      <formula>$L$1/$L$1*60%</formula>
    </cfRule>
    <cfRule type="cellIs" dxfId="1299" priority="1647" stopIfTrue="1" operator="between">
      <formula>$L$1/$L$1*60%</formula>
      <formula>$L$1/$L$1*89%</formula>
    </cfRule>
    <cfRule type="cellIs" dxfId="1298" priority="1648" stopIfTrue="1" operator="greaterThanOrEqual">
      <formula>$L$1/$L$1*90%</formula>
    </cfRule>
  </conditionalFormatting>
  <conditionalFormatting sqref="G152 I152">
    <cfRule type="cellIs" dxfId="1297" priority="1652" stopIfTrue="1" operator="lessThan">
      <formula>#REF!/#REF!*11.2%</formula>
    </cfRule>
    <cfRule type="cellIs" dxfId="1296" priority="1653" stopIfTrue="1" operator="between">
      <formula>#REF!/#REF!*11.25%</formula>
      <formula>#REF!/#REF!*20.03%</formula>
    </cfRule>
    <cfRule type="cellIs" dxfId="1295" priority="1654" stopIfTrue="1" operator="greaterThanOrEqual">
      <formula>#REF!/#REF!*13.5%</formula>
    </cfRule>
  </conditionalFormatting>
  <conditionalFormatting sqref="O152">
    <cfRule type="expression" dxfId="1294" priority="1655" stopIfTrue="1">
      <formula>F</formula>
    </cfRule>
    <cfRule type="expression" dxfId="1293" priority="1656" stopIfTrue="1">
      <formula>A</formula>
    </cfRule>
  </conditionalFormatting>
  <conditionalFormatting sqref="L152">
    <cfRule type="cellIs" dxfId="1292" priority="1634" stopIfTrue="1" operator="lessThan">
      <formula>#REF!/#REF!*60%</formula>
    </cfRule>
    <cfRule type="cellIs" dxfId="1291" priority="1635" stopIfTrue="1" operator="between">
      <formula>#REF!/#REF!*60%</formula>
      <formula>#REF!/#REF!*89%</formula>
    </cfRule>
    <cfRule type="cellIs" dxfId="1290" priority="1636" stopIfTrue="1" operator="greaterThanOrEqual">
      <formula>#REF!/#REF!*90%</formula>
    </cfRule>
  </conditionalFormatting>
  <conditionalFormatting sqref="F187 H187">
    <cfRule type="cellIs" dxfId="1289" priority="1412" stopIfTrue="1" operator="lessThan">
      <formula>#REF!/#REF!*11.2%</formula>
    </cfRule>
    <cfRule type="cellIs" dxfId="1288" priority="1413" stopIfTrue="1" operator="between">
      <formula>#REF!/#REF!*11.25%</formula>
      <formula>#REF!/#REF!*20.03%</formula>
    </cfRule>
    <cfRule type="cellIs" dxfId="1287" priority="1414" stopIfTrue="1" operator="greaterThanOrEqual">
      <formula>#REF!/#REF!*13.5%</formula>
    </cfRule>
  </conditionalFormatting>
  <conditionalFormatting sqref="E298 G298">
    <cfRule type="cellIs" dxfId="1286" priority="1578" stopIfTrue="1" operator="lessThan">
      <formula>$E$1/$E$1*50</formula>
    </cfRule>
    <cfRule type="cellIs" dxfId="1285" priority="1579" stopIfTrue="1" operator="between">
      <formula>$E$1/$E$1*50</formula>
      <formula>$E$1/$E$1*89</formula>
    </cfRule>
    <cfRule type="cellIs" dxfId="1284" priority="1580" stopIfTrue="1" operator="greaterThanOrEqual">
      <formula>$E$1/$E$1*90</formula>
    </cfRule>
  </conditionalFormatting>
  <conditionalFormatting sqref="F298 H298">
    <cfRule type="cellIs" dxfId="1283" priority="1581" stopIfTrue="1" operator="lessThan">
      <formula>$F$1/$F$1*22.5%</formula>
    </cfRule>
    <cfRule type="cellIs" dxfId="1282" priority="1582" stopIfTrue="1" operator="between">
      <formula>$F$1/$F$1*22.5%</formula>
      <formula>$F$1/$F$1*40.5%</formula>
    </cfRule>
    <cfRule type="cellIs" dxfId="1281" priority="1583" stopIfTrue="1" operator="greaterThanOrEqual">
      <formula>$F$1/$F$1*40.5%</formula>
    </cfRule>
  </conditionalFormatting>
  <conditionalFormatting sqref="I298">
    <cfRule type="cellIs" dxfId="1280" priority="1584" stopIfTrue="1" operator="lessThan">
      <formula>$F$1/$F$1*1%</formula>
    </cfRule>
    <cfRule type="cellIs" dxfId="1279" priority="1585" stopIfTrue="1" operator="between">
      <formula>$F$1/$F$1*1%</formula>
      <formula>$F$1/$F$1*9%</formula>
    </cfRule>
    <cfRule type="cellIs" dxfId="1278" priority="1586" stopIfTrue="1" operator="greaterThanOrEqual">
      <formula>$F$1/$F$1*10%</formula>
    </cfRule>
  </conditionalFormatting>
  <conditionalFormatting sqref="M298:N298">
    <cfRule type="cellIs" dxfId="1277" priority="1590" stopIfTrue="1" operator="lessThan">
      <formula>$L$1/$L$1*60%</formula>
    </cfRule>
    <cfRule type="cellIs" dxfId="1276" priority="1591" stopIfTrue="1" operator="between">
      <formula>$L$1/$L$1*60%</formula>
      <formula>$L$1/$L$1*89%</formula>
    </cfRule>
    <cfRule type="cellIs" dxfId="1275" priority="1592" stopIfTrue="1" operator="greaterThanOrEqual">
      <formula>$L$1/$L$1*90%</formula>
    </cfRule>
  </conditionalFormatting>
  <conditionalFormatting sqref="H298">
    <cfRule type="cellIs" dxfId="1274" priority="1593" stopIfTrue="1" operator="lessThan">
      <formula>#REF!/#REF!*1%</formula>
    </cfRule>
    <cfRule type="cellIs" dxfId="1273" priority="1594" stopIfTrue="1" operator="between">
      <formula>#REF!/#REF!*1%</formula>
      <formula>#REF!/#REF!*4%</formula>
    </cfRule>
    <cfRule type="cellIs" dxfId="1272" priority="1595" stopIfTrue="1" operator="greaterThanOrEqual">
      <formula>#REF!/#REF!*5%</formula>
    </cfRule>
  </conditionalFormatting>
  <conditionalFormatting sqref="L298">
    <cfRule type="cellIs" dxfId="1271" priority="1575" stopIfTrue="1" operator="lessThan">
      <formula>#REF!/#REF!*60%</formula>
    </cfRule>
    <cfRule type="cellIs" dxfId="1270" priority="1576" stopIfTrue="1" operator="between">
      <formula>#REF!/#REF!*60%</formula>
      <formula>#REF!/#REF!*89%</formula>
    </cfRule>
    <cfRule type="cellIs" dxfId="1269" priority="1577" stopIfTrue="1" operator="greaterThanOrEqual">
      <formula>#REF!/#REF!*90%</formula>
    </cfRule>
  </conditionalFormatting>
  <conditionalFormatting sqref="H299:H300">
    <cfRule type="cellIs" dxfId="1268" priority="1572" stopIfTrue="1" operator="lessThan">
      <formula>#REF!/#REF!*1%</formula>
    </cfRule>
    <cfRule type="cellIs" dxfId="1267" priority="1573" stopIfTrue="1" operator="between">
      <formula>#REF!/#REF!*1%</formula>
      <formula>#REF!/#REF!*4%</formula>
    </cfRule>
    <cfRule type="cellIs" dxfId="1266" priority="1574" stopIfTrue="1" operator="greaterThanOrEqual">
      <formula>#REF!/#REF!*5%</formula>
    </cfRule>
  </conditionalFormatting>
  <conditionalFormatting sqref="L300:N300">
    <cfRule type="cellIs" dxfId="1265" priority="1540" stopIfTrue="1" operator="lessThan">
      <formula>$L$1/$L$1*60%</formula>
    </cfRule>
    <cfRule type="cellIs" dxfId="1264" priority="1541" stopIfTrue="1" operator="between">
      <formula>$L$1/$L$1*60%</formula>
      <formula>$L$1/$L$1*89%</formula>
    </cfRule>
    <cfRule type="cellIs" dxfId="1263" priority="1542" stopIfTrue="1" operator="greaterThanOrEqual">
      <formula>$L$1/$L$1*90%</formula>
    </cfRule>
  </conditionalFormatting>
  <conditionalFormatting sqref="K300">
    <cfRule type="cellIs" dxfId="1262" priority="1543" stopIfTrue="1" operator="lessThan">
      <formula>#REF!/#REF!*50%</formula>
    </cfRule>
    <cfRule type="cellIs" dxfId="1261" priority="1544" stopIfTrue="1" operator="between">
      <formula>#REF!/#REF!*50%</formula>
      <formula>#REF!/#REF!*89.9%</formula>
    </cfRule>
    <cfRule type="cellIs" dxfId="1260" priority="1545" stopIfTrue="1" operator="greaterThanOrEqual">
      <formula>#REF!/#REF!*13.5%</formula>
    </cfRule>
  </conditionalFormatting>
  <conditionalFormatting sqref="I300 F300:G300">
    <cfRule type="cellIs" dxfId="1259" priority="1549" stopIfTrue="1" operator="lessThan">
      <formula>#REF!/#REF!*11.2%</formula>
    </cfRule>
    <cfRule type="cellIs" dxfId="1258" priority="1550" stopIfTrue="1" operator="between">
      <formula>#REF!/#REF!*11.25%</formula>
      <formula>#REF!/#REF!*20.03%</formula>
    </cfRule>
    <cfRule type="cellIs" dxfId="1257" priority="1551" stopIfTrue="1" operator="greaterThanOrEqual">
      <formula>#REF!/#REF!*13.5%</formula>
    </cfRule>
  </conditionalFormatting>
  <conditionalFormatting sqref="O300">
    <cfRule type="expression" dxfId="1256" priority="1552" stopIfTrue="1">
      <formula>F</formula>
    </cfRule>
    <cfRule type="expression" dxfId="1255" priority="1553" stopIfTrue="1">
      <formula>A</formula>
    </cfRule>
  </conditionalFormatting>
  <conditionalFormatting sqref="L300">
    <cfRule type="cellIs" dxfId="1254" priority="1537" stopIfTrue="1" operator="lessThan">
      <formula>#REF!/#REF!*60%</formula>
    </cfRule>
    <cfRule type="cellIs" dxfId="1253" priority="1538" stopIfTrue="1" operator="between">
      <formula>#REF!/#REF!*60%</formula>
      <formula>#REF!/#REF!*89%</formula>
    </cfRule>
    <cfRule type="cellIs" dxfId="1252" priority="1539" stopIfTrue="1" operator="greaterThanOrEqual">
      <formula>#REF!/#REF!*90%</formula>
    </cfRule>
  </conditionalFormatting>
  <conditionalFormatting sqref="G297 E297">
    <cfRule type="cellIs" dxfId="1251" priority="1519" stopIfTrue="1" operator="lessThan">
      <formula>$E$1/$E$1*50</formula>
    </cfRule>
    <cfRule type="cellIs" dxfId="1250" priority="1520" stopIfTrue="1" operator="between">
      <formula>$E$1/$E$1*50</formula>
      <formula>$E$1/$E$1*89</formula>
    </cfRule>
    <cfRule type="cellIs" dxfId="1249" priority="1521" stopIfTrue="1" operator="greaterThanOrEqual">
      <formula>$E$1/$E$1*90</formula>
    </cfRule>
  </conditionalFormatting>
  <conditionalFormatting sqref="H297 F297">
    <cfRule type="cellIs" dxfId="1248" priority="1522" stopIfTrue="1" operator="lessThan">
      <formula>$F$1/$F$1*22.5%</formula>
    </cfRule>
    <cfRule type="cellIs" dxfId="1247" priority="1523" stopIfTrue="1" operator="between">
      <formula>$F$1/$F$1*22.5%</formula>
      <formula>$F$1/$F$1*40.5%</formula>
    </cfRule>
    <cfRule type="cellIs" dxfId="1246" priority="1524" stopIfTrue="1" operator="greaterThanOrEqual">
      <formula>$F$1/$F$1*40.5%</formula>
    </cfRule>
  </conditionalFormatting>
  <conditionalFormatting sqref="I297">
    <cfRule type="cellIs" dxfId="1245" priority="1525" stopIfTrue="1" operator="lessThan">
      <formula>$F$1/$F$1*1%</formula>
    </cfRule>
    <cfRule type="cellIs" dxfId="1244" priority="1526" stopIfTrue="1" operator="between">
      <formula>$F$1/$F$1*1%</formula>
      <formula>$F$1/$F$1*9%</formula>
    </cfRule>
    <cfRule type="cellIs" dxfId="1243" priority="1527" stopIfTrue="1" operator="greaterThanOrEqual">
      <formula>$F$1/$F$1*10%</formula>
    </cfRule>
  </conditionalFormatting>
  <conditionalFormatting sqref="M297:N297">
    <cfRule type="cellIs" dxfId="1242" priority="1531" stopIfTrue="1" operator="lessThan">
      <formula>$L$1/$L$1*60%</formula>
    </cfRule>
    <cfRule type="cellIs" dxfId="1241" priority="1532" stopIfTrue="1" operator="between">
      <formula>$L$1/$L$1*60%</formula>
      <formula>$L$1/$L$1*89%</formula>
    </cfRule>
    <cfRule type="cellIs" dxfId="1240" priority="1533" stopIfTrue="1" operator="greaterThanOrEqual">
      <formula>$L$1/$L$1*90%</formula>
    </cfRule>
  </conditionalFormatting>
  <conditionalFormatting sqref="H297">
    <cfRule type="cellIs" dxfId="1239" priority="1534" stopIfTrue="1" operator="lessThan">
      <formula>#REF!/#REF!*1%</formula>
    </cfRule>
    <cfRule type="cellIs" dxfId="1238" priority="1535" stopIfTrue="1" operator="between">
      <formula>#REF!/#REF!*1%</formula>
      <formula>#REF!/#REF!*4%</formula>
    </cfRule>
    <cfRule type="cellIs" dxfId="1237" priority="1536" stopIfTrue="1" operator="greaterThanOrEqual">
      <formula>#REF!/#REF!*5%</formula>
    </cfRule>
  </conditionalFormatting>
  <conditionalFormatting sqref="L297">
    <cfRule type="cellIs" dxfId="1236" priority="1516" stopIfTrue="1" operator="lessThan">
      <formula>#REF!/#REF!*60%</formula>
    </cfRule>
    <cfRule type="cellIs" dxfId="1235" priority="1517" stopIfTrue="1" operator="between">
      <formula>#REF!/#REF!*60%</formula>
      <formula>#REF!/#REF!*89%</formula>
    </cfRule>
    <cfRule type="cellIs" dxfId="1234" priority="1518" stopIfTrue="1" operator="greaterThanOrEqual">
      <formula>#REF!/#REF!*90%</formula>
    </cfRule>
  </conditionalFormatting>
  <conditionalFormatting sqref="G250 E250">
    <cfRule type="cellIs" dxfId="1233" priority="1460" stopIfTrue="1" operator="lessThan">
      <formula>$E$1/$E$1*50</formula>
    </cfRule>
    <cfRule type="cellIs" dxfId="1232" priority="1461" stopIfTrue="1" operator="between">
      <formula>$E$1/$E$1*50</formula>
      <formula>$E$1/$E$1*89</formula>
    </cfRule>
    <cfRule type="cellIs" dxfId="1231" priority="1462" stopIfTrue="1" operator="greaterThanOrEqual">
      <formula>$E$1/$E$1*90</formula>
    </cfRule>
  </conditionalFormatting>
  <conditionalFormatting sqref="H250 F250">
    <cfRule type="cellIs" dxfId="1230" priority="1463" stopIfTrue="1" operator="lessThan">
      <formula>$F$1/$F$1*22.5%</formula>
    </cfRule>
    <cfRule type="cellIs" dxfId="1229" priority="1464" stopIfTrue="1" operator="between">
      <formula>$F$1/$F$1*22.5%</formula>
      <formula>$F$1/$F$1*40.5%</formula>
    </cfRule>
    <cfRule type="cellIs" dxfId="1228" priority="1465" stopIfTrue="1" operator="greaterThanOrEqual">
      <formula>$F$1/$F$1*40.5%</formula>
    </cfRule>
  </conditionalFormatting>
  <conditionalFormatting sqref="I250">
    <cfRule type="cellIs" dxfId="1227" priority="1466" stopIfTrue="1" operator="lessThan">
      <formula>$F$1/$F$1*1%</formula>
    </cfRule>
    <cfRule type="cellIs" dxfId="1226" priority="1467" stopIfTrue="1" operator="between">
      <formula>$F$1/$F$1*1%</formula>
      <formula>$F$1/$F$1*9%</formula>
    </cfRule>
    <cfRule type="cellIs" dxfId="1225" priority="1468" stopIfTrue="1" operator="greaterThanOrEqual">
      <formula>$F$1/$F$1*10%</formula>
    </cfRule>
  </conditionalFormatting>
  <conditionalFormatting sqref="M250:N250">
    <cfRule type="cellIs" dxfId="1224" priority="1472" stopIfTrue="1" operator="lessThan">
      <formula>$L$1/$L$1*60%</formula>
    </cfRule>
    <cfRule type="cellIs" dxfId="1223" priority="1473" stopIfTrue="1" operator="between">
      <formula>$L$1/$L$1*60%</formula>
      <formula>$L$1/$L$1*89%</formula>
    </cfRule>
    <cfRule type="cellIs" dxfId="1222" priority="1474" stopIfTrue="1" operator="greaterThanOrEqual">
      <formula>$L$1/$L$1*90%</formula>
    </cfRule>
  </conditionalFormatting>
  <conditionalFormatting sqref="H250">
    <cfRule type="cellIs" dxfId="1221" priority="1475" stopIfTrue="1" operator="lessThan">
      <formula>#REF!/#REF!*1%</formula>
    </cfRule>
    <cfRule type="cellIs" dxfId="1220" priority="1476" stopIfTrue="1" operator="between">
      <formula>#REF!/#REF!*1%</formula>
      <formula>#REF!/#REF!*4%</formula>
    </cfRule>
    <cfRule type="cellIs" dxfId="1219" priority="1477" stopIfTrue="1" operator="greaterThanOrEqual">
      <formula>#REF!/#REF!*5%</formula>
    </cfRule>
  </conditionalFormatting>
  <conditionalFormatting sqref="L250">
    <cfRule type="cellIs" dxfId="1218" priority="1457" stopIfTrue="1" operator="lessThan">
      <formula>#REF!/#REF!*60%</formula>
    </cfRule>
    <cfRule type="cellIs" dxfId="1217" priority="1458" stopIfTrue="1" operator="between">
      <formula>#REF!/#REF!*60%</formula>
      <formula>#REF!/#REF!*89%</formula>
    </cfRule>
    <cfRule type="cellIs" dxfId="1216" priority="1459" stopIfTrue="1" operator="greaterThanOrEqual">
      <formula>#REF!/#REF!*90%</formula>
    </cfRule>
  </conditionalFormatting>
  <conditionalFormatting sqref="E302 G302">
    <cfRule type="cellIs" dxfId="1215" priority="1439" stopIfTrue="1" operator="lessThan">
      <formula>$E$1/$E$1*50</formula>
    </cfRule>
    <cfRule type="cellIs" dxfId="1214" priority="1440" stopIfTrue="1" operator="between">
      <formula>$E$1/$E$1*50</formula>
      <formula>$E$1/$E$1*89</formula>
    </cfRule>
    <cfRule type="cellIs" dxfId="1213" priority="1441" stopIfTrue="1" operator="greaterThanOrEqual">
      <formula>$E$1/$E$1*90</formula>
    </cfRule>
  </conditionalFormatting>
  <conditionalFormatting sqref="F302 H302">
    <cfRule type="cellIs" dxfId="1212" priority="1442" stopIfTrue="1" operator="lessThan">
      <formula>$F$1/$F$1*22.5%</formula>
    </cfRule>
    <cfRule type="cellIs" dxfId="1211" priority="1443" stopIfTrue="1" operator="between">
      <formula>$F$1/$F$1*22.5%</formula>
      <formula>$F$1/$F$1*40.5%</formula>
    </cfRule>
    <cfRule type="cellIs" dxfId="1210" priority="1444" stopIfTrue="1" operator="greaterThanOrEqual">
      <formula>$F$1/$F$1*40.5%</formula>
    </cfRule>
  </conditionalFormatting>
  <conditionalFormatting sqref="I302">
    <cfRule type="cellIs" dxfId="1209" priority="1445" stopIfTrue="1" operator="lessThan">
      <formula>$F$1/$F$1*1%</formula>
    </cfRule>
    <cfRule type="cellIs" dxfId="1208" priority="1446" stopIfTrue="1" operator="between">
      <formula>$F$1/$F$1*1%</formula>
      <formula>$F$1/$F$1*9%</formula>
    </cfRule>
    <cfRule type="cellIs" dxfId="1207" priority="1447" stopIfTrue="1" operator="greaterThanOrEqual">
      <formula>$F$1/$F$1*10%</formula>
    </cfRule>
  </conditionalFormatting>
  <conditionalFormatting sqref="M302:N302">
    <cfRule type="cellIs" dxfId="1206" priority="1451" stopIfTrue="1" operator="lessThan">
      <formula>$L$1/$L$1*60%</formula>
    </cfRule>
    <cfRule type="cellIs" dxfId="1205" priority="1452" stopIfTrue="1" operator="between">
      <formula>$L$1/$L$1*60%</formula>
      <formula>$L$1/$L$1*89%</formula>
    </cfRule>
    <cfRule type="cellIs" dxfId="1204" priority="1453" stopIfTrue="1" operator="greaterThanOrEqual">
      <formula>$L$1/$L$1*90%</formula>
    </cfRule>
  </conditionalFormatting>
  <conditionalFormatting sqref="H302">
    <cfRule type="cellIs" dxfId="1203" priority="1454" stopIfTrue="1" operator="lessThan">
      <formula>#REF!/#REF!*1%</formula>
    </cfRule>
    <cfRule type="cellIs" dxfId="1202" priority="1455" stopIfTrue="1" operator="between">
      <formula>#REF!/#REF!*1%</formula>
      <formula>#REF!/#REF!*4%</formula>
    </cfRule>
    <cfRule type="cellIs" dxfId="1201" priority="1456" stopIfTrue="1" operator="greaterThanOrEqual">
      <formula>#REF!/#REF!*5%</formula>
    </cfRule>
  </conditionalFormatting>
  <conditionalFormatting sqref="L302">
    <cfRule type="cellIs" dxfId="1200" priority="1436" stopIfTrue="1" operator="lessThan">
      <formula>#REF!/#REF!*60%</formula>
    </cfRule>
    <cfRule type="cellIs" dxfId="1199" priority="1437" stopIfTrue="1" operator="between">
      <formula>#REF!/#REF!*60%</formula>
      <formula>#REF!/#REF!*89%</formula>
    </cfRule>
    <cfRule type="cellIs" dxfId="1198" priority="1438" stopIfTrue="1" operator="greaterThanOrEqual">
      <formula>#REF!/#REF!*90%</formula>
    </cfRule>
  </conditionalFormatting>
  <conditionalFormatting sqref="F187 H187">
    <cfRule type="cellIs" dxfId="1197" priority="1406" stopIfTrue="1" operator="lessThan">
      <formula>$F$1/$F$1*22.5%</formula>
    </cfRule>
    <cfRule type="cellIs" dxfId="1196" priority="1407" stopIfTrue="1" operator="between">
      <formula>$F$1/$F$1*22.5%</formula>
      <formula>$F$1/$F$1*40.5%</formula>
    </cfRule>
    <cfRule type="cellIs" dxfId="1195" priority="1408" stopIfTrue="1" operator="greaterThanOrEqual">
      <formula>$F$1/$F$1*40.5%</formula>
    </cfRule>
  </conditionalFormatting>
  <conditionalFormatting sqref="K187">
    <cfRule type="cellIs" dxfId="1194" priority="1409" stopIfTrue="1" operator="lessThan">
      <formula>#REF!/#REF!*50%</formula>
    </cfRule>
    <cfRule type="cellIs" dxfId="1193" priority="1410" stopIfTrue="1" operator="between">
      <formula>#REF!/#REF!*50%</formula>
      <formula>#REF!/#REF!*89.9%</formula>
    </cfRule>
    <cfRule type="cellIs" dxfId="1192" priority="1411" stopIfTrue="1" operator="greaterThanOrEqual">
      <formula>#REF!/#REF!*13.5%</formula>
    </cfRule>
  </conditionalFormatting>
  <conditionalFormatting sqref="G187 E187">
    <cfRule type="cellIs" dxfId="1191" priority="1386" stopIfTrue="1" operator="lessThan">
      <formula>$E$1/$E$1*50</formula>
    </cfRule>
    <cfRule type="cellIs" dxfId="1190" priority="1387" stopIfTrue="1" operator="between">
      <formula>$E$1/$E$1*50</formula>
      <formula>$E$1/$E$1*89</formula>
    </cfRule>
    <cfRule type="cellIs" dxfId="1189" priority="1388" stopIfTrue="1" operator="greaterThanOrEqual">
      <formula>$E$1/$E$1*90</formula>
    </cfRule>
  </conditionalFormatting>
  <conditionalFormatting sqref="I187">
    <cfRule type="cellIs" dxfId="1188" priority="1389" stopIfTrue="1" operator="lessThan">
      <formula>$F$1/$F$1*1%</formula>
    </cfRule>
    <cfRule type="cellIs" dxfId="1187" priority="1390" stopIfTrue="1" operator="between">
      <formula>$F$1/$F$1*1%</formula>
      <formula>$F$1/$F$1*9%</formula>
    </cfRule>
    <cfRule type="cellIs" dxfId="1186" priority="1391" stopIfTrue="1" operator="greaterThanOrEqual">
      <formula>$F$1/$F$1*10%</formula>
    </cfRule>
  </conditionalFormatting>
  <conditionalFormatting sqref="L187:N187">
    <cfRule type="cellIs" dxfId="1185" priority="1395" stopIfTrue="1" operator="lessThan">
      <formula>$L$1/$L$1*60%</formula>
    </cfRule>
    <cfRule type="cellIs" dxfId="1184" priority="1396" stopIfTrue="1" operator="between">
      <formula>$L$1/$L$1*60%</formula>
      <formula>$L$1/$L$1*89%</formula>
    </cfRule>
    <cfRule type="cellIs" dxfId="1183" priority="1397" stopIfTrue="1" operator="greaterThanOrEqual">
      <formula>$L$1/$L$1*90%</formula>
    </cfRule>
  </conditionalFormatting>
  <conditionalFormatting sqref="I187 G187">
    <cfRule type="cellIs" dxfId="1182" priority="1401" stopIfTrue="1" operator="lessThan">
      <formula>#REF!/#REF!*11.2%</formula>
    </cfRule>
    <cfRule type="cellIs" dxfId="1181" priority="1402" stopIfTrue="1" operator="between">
      <formula>#REF!/#REF!*11.25%</formula>
      <formula>#REF!/#REF!*20.03%</formula>
    </cfRule>
    <cfRule type="cellIs" dxfId="1180" priority="1403" stopIfTrue="1" operator="greaterThanOrEqual">
      <formula>#REF!/#REF!*13.5%</formula>
    </cfRule>
  </conditionalFormatting>
  <conditionalFormatting sqref="O187">
    <cfRule type="expression" dxfId="1179" priority="1404" stopIfTrue="1">
      <formula>F</formula>
    </cfRule>
    <cfRule type="expression" dxfId="1178" priority="1405" stopIfTrue="1">
      <formula>A</formula>
    </cfRule>
  </conditionalFormatting>
  <conditionalFormatting sqref="L187">
    <cfRule type="cellIs" dxfId="1177" priority="1383" stopIfTrue="1" operator="lessThan">
      <formula>#REF!/#REF!*60%</formula>
    </cfRule>
    <cfRule type="cellIs" dxfId="1176" priority="1384" stopIfTrue="1" operator="between">
      <formula>#REF!/#REF!*60%</formula>
      <formula>#REF!/#REF!*89%</formula>
    </cfRule>
    <cfRule type="cellIs" dxfId="1175" priority="1385" stopIfTrue="1" operator="greaterThanOrEqual">
      <formula>#REF!/#REF!*90%</formula>
    </cfRule>
  </conditionalFormatting>
  <conditionalFormatting sqref="L280">
    <cfRule type="cellIs" dxfId="1174" priority="1380" stopIfTrue="1" operator="lessThan">
      <formula>$L$1/$L$1*60%</formula>
    </cfRule>
    <cfRule type="cellIs" dxfId="1173" priority="1381" stopIfTrue="1" operator="between">
      <formula>$L$1/$L$1*60%</formula>
      <formula>$L$1/$L$1*89%</formula>
    </cfRule>
    <cfRule type="cellIs" dxfId="1172" priority="1382" stopIfTrue="1" operator="greaterThanOrEqual">
      <formula>$L$1/$L$1*90%</formula>
    </cfRule>
  </conditionalFormatting>
  <conditionalFormatting sqref="E13 G13">
    <cfRule type="cellIs" dxfId="1171" priority="1354" stopIfTrue="1" operator="lessThan">
      <formula>$E$1/$E$1*50</formula>
    </cfRule>
    <cfRule type="cellIs" dxfId="1170" priority="1355" stopIfTrue="1" operator="between">
      <formula>$E$1/$E$1*50</formula>
      <formula>$E$1/$E$1*89</formula>
    </cfRule>
    <cfRule type="cellIs" dxfId="1169" priority="1356" stopIfTrue="1" operator="greaterThanOrEqual">
      <formula>$E$1/$E$1*90</formula>
    </cfRule>
  </conditionalFormatting>
  <conditionalFormatting sqref="H13 F13">
    <cfRule type="cellIs" dxfId="1168" priority="1357" stopIfTrue="1" operator="lessThan">
      <formula>$F$1/$F$1*22.5%</formula>
    </cfRule>
    <cfRule type="cellIs" dxfId="1167" priority="1358" stopIfTrue="1" operator="between">
      <formula>$F$1/$F$1*22.5%</formula>
      <formula>$F$1/$F$1*40.5%</formula>
    </cfRule>
    <cfRule type="cellIs" dxfId="1166" priority="1359" stopIfTrue="1" operator="greaterThanOrEqual">
      <formula>$F$1/$F$1*40.5%</formula>
    </cfRule>
  </conditionalFormatting>
  <conditionalFormatting sqref="I13">
    <cfRule type="cellIs" dxfId="1165" priority="1360" stopIfTrue="1" operator="lessThan">
      <formula>$F$1/$F$1*1%</formula>
    </cfRule>
    <cfRule type="cellIs" dxfId="1164" priority="1361" stopIfTrue="1" operator="between">
      <formula>$F$1/$F$1*1%</formula>
      <formula>$F$1/$F$1*9%</formula>
    </cfRule>
    <cfRule type="cellIs" dxfId="1163" priority="1362" stopIfTrue="1" operator="greaterThanOrEqual">
      <formula>$F$1/$F$1*10%</formula>
    </cfRule>
  </conditionalFormatting>
  <conditionalFormatting sqref="M13:N13">
    <cfRule type="cellIs" dxfId="1162" priority="1366" stopIfTrue="1" operator="lessThan">
      <formula>$L$1/$L$1*60%</formula>
    </cfRule>
    <cfRule type="cellIs" dxfId="1161" priority="1367" stopIfTrue="1" operator="between">
      <formula>$L$1/$L$1*60%</formula>
      <formula>$L$1/$L$1*89%</formula>
    </cfRule>
    <cfRule type="cellIs" dxfId="1160" priority="1368" stopIfTrue="1" operator="greaterThanOrEqual">
      <formula>$L$1/$L$1*90%</formula>
    </cfRule>
  </conditionalFormatting>
  <conditionalFormatting sqref="K13">
    <cfRule type="cellIs" dxfId="1159" priority="1369" stopIfTrue="1" operator="lessThan">
      <formula>#REF!/#REF!*50%</formula>
    </cfRule>
    <cfRule type="cellIs" dxfId="1158" priority="1370" stopIfTrue="1" operator="between">
      <formula>#REF!/#REF!*50%</formula>
      <formula>#REF!/#REF!*89.9%</formula>
    </cfRule>
    <cfRule type="cellIs" dxfId="1157" priority="1371" stopIfTrue="1" operator="greaterThanOrEqual">
      <formula>#REF!/#REF!*13.5%</formula>
    </cfRule>
  </conditionalFormatting>
  <conditionalFormatting sqref="H13">
    <cfRule type="cellIs" dxfId="1156" priority="1372" stopIfTrue="1" operator="lessThan">
      <formula>#REF!/#REF!*1%</formula>
    </cfRule>
    <cfRule type="cellIs" dxfId="1155" priority="1373" stopIfTrue="1" operator="between">
      <formula>#REF!/#REF!*1%</formula>
      <formula>#REF!/#REF!*4%</formula>
    </cfRule>
    <cfRule type="cellIs" dxfId="1154" priority="1374" stopIfTrue="1" operator="greaterThanOrEqual">
      <formula>#REF!/#REF!*5%</formula>
    </cfRule>
  </conditionalFormatting>
  <conditionalFormatting sqref="F13:G13 I13">
    <cfRule type="cellIs" dxfId="1153" priority="1375" stopIfTrue="1" operator="lessThan">
      <formula>#REF!/#REF!*11.2%</formula>
    </cfRule>
    <cfRule type="cellIs" dxfId="1152" priority="1376" stopIfTrue="1" operator="between">
      <formula>#REF!/#REF!*11.25%</formula>
      <formula>#REF!/#REF!*20.03%</formula>
    </cfRule>
    <cfRule type="cellIs" dxfId="1151" priority="1377" stopIfTrue="1" operator="greaterThanOrEqual">
      <formula>#REF!/#REF!*13.5%</formula>
    </cfRule>
  </conditionalFormatting>
  <conditionalFormatting sqref="O13">
    <cfRule type="expression" dxfId="1150" priority="1378" stopIfTrue="1">
      <formula>F</formula>
    </cfRule>
    <cfRule type="expression" dxfId="1149" priority="1379" stopIfTrue="1">
      <formula>A</formula>
    </cfRule>
  </conditionalFormatting>
  <conditionalFormatting sqref="L13">
    <cfRule type="cellIs" dxfId="1148" priority="1351" stopIfTrue="1" operator="lessThan">
      <formula>$L$1/$L$1*60%</formula>
    </cfRule>
    <cfRule type="cellIs" dxfId="1147" priority="1352" stopIfTrue="1" operator="between">
      <formula>$L$1/$L$1*60%</formula>
      <formula>$L$1/$L$1*89%</formula>
    </cfRule>
    <cfRule type="cellIs" dxfId="1146" priority="1353" stopIfTrue="1" operator="greaterThanOrEqual">
      <formula>$L$1/$L$1*90%</formula>
    </cfRule>
  </conditionalFormatting>
  <conditionalFormatting sqref="L13">
    <cfRule type="cellIs" dxfId="1145" priority="1348" stopIfTrue="1" operator="lessThan">
      <formula>#REF!/#REF!*60%</formula>
    </cfRule>
    <cfRule type="cellIs" dxfId="1144" priority="1349" stopIfTrue="1" operator="between">
      <formula>#REF!/#REF!*60%</formula>
      <formula>#REF!/#REF!*89%</formula>
    </cfRule>
    <cfRule type="cellIs" dxfId="1143" priority="1350" stopIfTrue="1" operator="greaterThanOrEqual">
      <formula>#REF!/#REF!*90%</formula>
    </cfRule>
  </conditionalFormatting>
  <conditionalFormatting sqref="G14 E14">
    <cfRule type="cellIs" dxfId="1142" priority="1322" stopIfTrue="1" operator="lessThan">
      <formula>$E$1/$E$1*50</formula>
    </cfRule>
    <cfRule type="cellIs" dxfId="1141" priority="1323" stopIfTrue="1" operator="between">
      <formula>$E$1/$E$1*50</formula>
      <formula>$E$1/$E$1*89</formula>
    </cfRule>
    <cfRule type="cellIs" dxfId="1140" priority="1324" stopIfTrue="1" operator="greaterThanOrEqual">
      <formula>$E$1/$E$1*90</formula>
    </cfRule>
  </conditionalFormatting>
  <conditionalFormatting sqref="F14 H14">
    <cfRule type="cellIs" dxfId="1139" priority="1325" stopIfTrue="1" operator="lessThan">
      <formula>$F$1/$F$1*22.5%</formula>
    </cfRule>
    <cfRule type="cellIs" dxfId="1138" priority="1326" stopIfTrue="1" operator="between">
      <formula>$F$1/$F$1*22.5%</formula>
      <formula>$F$1/$F$1*40.5%</formula>
    </cfRule>
    <cfRule type="cellIs" dxfId="1137" priority="1327" stopIfTrue="1" operator="greaterThanOrEqual">
      <formula>$F$1/$F$1*40.5%</formula>
    </cfRule>
  </conditionalFormatting>
  <conditionalFormatting sqref="I14">
    <cfRule type="cellIs" dxfId="1136" priority="1328" stopIfTrue="1" operator="lessThan">
      <formula>$F$1/$F$1*1%</formula>
    </cfRule>
    <cfRule type="cellIs" dxfId="1135" priority="1329" stopIfTrue="1" operator="between">
      <formula>$F$1/$F$1*1%</formula>
      <formula>$F$1/$F$1*9%</formula>
    </cfRule>
    <cfRule type="cellIs" dxfId="1134" priority="1330" stopIfTrue="1" operator="greaterThanOrEqual">
      <formula>$F$1/$F$1*10%</formula>
    </cfRule>
  </conditionalFormatting>
  <conditionalFormatting sqref="L14:N14">
    <cfRule type="cellIs" dxfId="1133" priority="1334" stopIfTrue="1" operator="lessThan">
      <formula>$L$1/$L$1*60%</formula>
    </cfRule>
    <cfRule type="cellIs" dxfId="1132" priority="1335" stopIfTrue="1" operator="between">
      <formula>$L$1/$L$1*60%</formula>
      <formula>$L$1/$L$1*89%</formula>
    </cfRule>
    <cfRule type="cellIs" dxfId="1131" priority="1336" stopIfTrue="1" operator="greaterThanOrEqual">
      <formula>$L$1/$L$1*90%</formula>
    </cfRule>
  </conditionalFormatting>
  <conditionalFormatting sqref="K14">
    <cfRule type="cellIs" dxfId="1130" priority="1337" stopIfTrue="1" operator="lessThan">
      <formula>#REF!/#REF!*50%</formula>
    </cfRule>
    <cfRule type="cellIs" dxfId="1129" priority="1338" stopIfTrue="1" operator="between">
      <formula>#REF!/#REF!*50%</formula>
      <formula>#REF!/#REF!*89.9%</formula>
    </cfRule>
    <cfRule type="cellIs" dxfId="1128" priority="1339" stopIfTrue="1" operator="greaterThanOrEqual">
      <formula>#REF!/#REF!*13.5%</formula>
    </cfRule>
  </conditionalFormatting>
  <conditionalFormatting sqref="H14">
    <cfRule type="cellIs" dxfId="1127" priority="1340" stopIfTrue="1" operator="lessThan">
      <formula>#REF!/#REF!*1%</formula>
    </cfRule>
    <cfRule type="cellIs" dxfId="1126" priority="1341" stopIfTrue="1" operator="between">
      <formula>#REF!/#REF!*1%</formula>
      <formula>#REF!/#REF!*4%</formula>
    </cfRule>
    <cfRule type="cellIs" dxfId="1125" priority="1342" stopIfTrue="1" operator="greaterThanOrEqual">
      <formula>#REF!/#REF!*5%</formula>
    </cfRule>
  </conditionalFormatting>
  <conditionalFormatting sqref="I14 F14:G14">
    <cfRule type="cellIs" dxfId="1124" priority="1343" stopIfTrue="1" operator="lessThan">
      <formula>#REF!/#REF!*11.2%</formula>
    </cfRule>
    <cfRule type="cellIs" dxfId="1123" priority="1344" stopIfTrue="1" operator="between">
      <formula>#REF!/#REF!*11.25%</formula>
      <formula>#REF!/#REF!*20.03%</formula>
    </cfRule>
    <cfRule type="cellIs" dxfId="1122" priority="1345" stopIfTrue="1" operator="greaterThanOrEqual">
      <formula>#REF!/#REF!*13.5%</formula>
    </cfRule>
  </conditionalFormatting>
  <conditionalFormatting sqref="O14">
    <cfRule type="expression" dxfId="1121" priority="1346" stopIfTrue="1">
      <formula>F</formula>
    </cfRule>
    <cfRule type="expression" dxfId="1120" priority="1347" stopIfTrue="1">
      <formula>A</formula>
    </cfRule>
  </conditionalFormatting>
  <conditionalFormatting sqref="L14">
    <cfRule type="cellIs" dxfId="1119" priority="1319" stopIfTrue="1" operator="lessThan">
      <formula>#REF!/#REF!*60%</formula>
    </cfRule>
    <cfRule type="cellIs" dxfId="1118" priority="1320" stopIfTrue="1" operator="between">
      <formula>#REF!/#REF!*60%</formula>
      <formula>#REF!/#REF!*89%</formula>
    </cfRule>
    <cfRule type="cellIs" dxfId="1117" priority="1321" stopIfTrue="1" operator="greaterThanOrEqual">
      <formula>#REF!/#REF!*90%</formula>
    </cfRule>
  </conditionalFormatting>
  <conditionalFormatting sqref="L19">
    <cfRule type="cellIs" dxfId="1116" priority="1293" stopIfTrue="1" operator="lessThan">
      <formula>#REF!/#REF!*60%</formula>
    </cfRule>
    <cfRule type="cellIs" dxfId="1115" priority="1294" stopIfTrue="1" operator="between">
      <formula>#REF!/#REF!*60%</formula>
      <formula>#REF!/#REF!*89%</formula>
    </cfRule>
    <cfRule type="cellIs" dxfId="1114" priority="1295" stopIfTrue="1" operator="greaterThanOrEqual">
      <formula>#REF!/#REF!*90%</formula>
    </cfRule>
  </conditionalFormatting>
  <conditionalFormatting sqref="G19 E19">
    <cfRule type="cellIs" dxfId="1113" priority="1296" stopIfTrue="1" operator="lessThan">
      <formula>$E$1/$E$1*50</formula>
    </cfRule>
    <cfRule type="cellIs" dxfId="1112" priority="1297" stopIfTrue="1" operator="between">
      <formula>$E$1/$E$1*50</formula>
      <formula>$E$1/$E$1*89</formula>
    </cfRule>
    <cfRule type="cellIs" dxfId="1111" priority="1298" stopIfTrue="1" operator="greaterThanOrEqual">
      <formula>$E$1/$E$1*90</formula>
    </cfRule>
  </conditionalFormatting>
  <conditionalFormatting sqref="F19 H19">
    <cfRule type="cellIs" dxfId="1110" priority="1299" stopIfTrue="1" operator="lessThan">
      <formula>$F$1/$F$1*22.5%</formula>
    </cfRule>
    <cfRule type="cellIs" dxfId="1109" priority="1300" stopIfTrue="1" operator="between">
      <formula>$F$1/$F$1*22.5%</formula>
      <formula>$F$1/$F$1*40.5%</formula>
    </cfRule>
    <cfRule type="cellIs" dxfId="1108" priority="1301" stopIfTrue="1" operator="greaterThanOrEqual">
      <formula>$F$1/$F$1*40.5%</formula>
    </cfRule>
  </conditionalFormatting>
  <conditionalFormatting sqref="L19:N19">
    <cfRule type="cellIs" dxfId="1107" priority="1305" stopIfTrue="1" operator="lessThan">
      <formula>$L$1/$L$1*60%</formula>
    </cfRule>
    <cfRule type="cellIs" dxfId="1106" priority="1306" stopIfTrue="1" operator="between">
      <formula>$L$1/$L$1*60%</formula>
      <formula>$L$1/$L$1*89%</formula>
    </cfRule>
    <cfRule type="cellIs" dxfId="1105" priority="1307" stopIfTrue="1" operator="greaterThanOrEqual">
      <formula>$L$1/$L$1*90%</formula>
    </cfRule>
  </conditionalFormatting>
  <conditionalFormatting sqref="K19">
    <cfRule type="cellIs" dxfId="1104" priority="1308" stopIfTrue="1" operator="lessThan">
      <formula>#REF!/#REF!*50%</formula>
    </cfRule>
    <cfRule type="cellIs" dxfId="1103" priority="1309" stopIfTrue="1" operator="between">
      <formula>#REF!/#REF!*50%</formula>
      <formula>#REF!/#REF!*89.9%</formula>
    </cfRule>
    <cfRule type="cellIs" dxfId="1102" priority="1310" stopIfTrue="1" operator="greaterThanOrEqual">
      <formula>#REF!/#REF!*13.5%</formula>
    </cfRule>
  </conditionalFormatting>
  <conditionalFormatting sqref="H19">
    <cfRule type="cellIs" dxfId="1101" priority="1311" stopIfTrue="1" operator="lessThan">
      <formula>#REF!/#REF!*1%</formula>
    </cfRule>
    <cfRule type="cellIs" dxfId="1100" priority="1312" stopIfTrue="1" operator="between">
      <formula>#REF!/#REF!*1%</formula>
      <formula>#REF!/#REF!*4%</formula>
    </cfRule>
    <cfRule type="cellIs" dxfId="1099" priority="1313" stopIfTrue="1" operator="greaterThanOrEqual">
      <formula>#REF!/#REF!*5%</formula>
    </cfRule>
  </conditionalFormatting>
  <conditionalFormatting sqref="F19:G19">
    <cfRule type="cellIs" dxfId="1098" priority="1314" stopIfTrue="1" operator="lessThan">
      <formula>#REF!/#REF!*11.2%</formula>
    </cfRule>
    <cfRule type="cellIs" dxfId="1097" priority="1315" stopIfTrue="1" operator="between">
      <formula>#REF!/#REF!*11.25%</formula>
      <formula>#REF!/#REF!*20.03%</formula>
    </cfRule>
    <cfRule type="cellIs" dxfId="1096" priority="1316" stopIfTrue="1" operator="greaterThanOrEqual">
      <formula>#REF!/#REF!*13.5%</formula>
    </cfRule>
  </conditionalFormatting>
  <conditionalFormatting sqref="O19">
    <cfRule type="expression" dxfId="1095" priority="1317" stopIfTrue="1">
      <formula>F</formula>
    </cfRule>
    <cfRule type="expression" dxfId="1094" priority="1318" stopIfTrue="1">
      <formula>A</formula>
    </cfRule>
  </conditionalFormatting>
  <conditionalFormatting sqref="G19">
    <cfRule type="cellIs" dxfId="1093" priority="1290" stopIfTrue="1" operator="lessThan">
      <formula>#REF!/#REF!*11.2%</formula>
    </cfRule>
    <cfRule type="cellIs" dxfId="1092" priority="1291" stopIfTrue="1" operator="between">
      <formula>#REF!/#REF!*11.25%</formula>
      <formula>#REF!/#REF!*20.03%</formula>
    </cfRule>
    <cfRule type="cellIs" dxfId="1091" priority="1292" stopIfTrue="1" operator="greaterThanOrEqual">
      <formula>#REF!/#REF!*13.5%</formula>
    </cfRule>
  </conditionalFormatting>
  <conditionalFormatting sqref="E17:E18 G17:G18">
    <cfRule type="cellIs" dxfId="1090" priority="1267" stopIfTrue="1" operator="lessThan">
      <formula>$E$1/$E$1*50</formula>
    </cfRule>
    <cfRule type="cellIs" dxfId="1089" priority="1268" stopIfTrue="1" operator="between">
      <formula>$E$1/$E$1*50</formula>
      <formula>$E$1/$E$1*89</formula>
    </cfRule>
    <cfRule type="cellIs" dxfId="1088" priority="1269" stopIfTrue="1" operator="greaterThanOrEqual">
      <formula>$E$1/$E$1*90</formula>
    </cfRule>
  </conditionalFormatting>
  <conditionalFormatting sqref="H17:H18 F17:F18">
    <cfRule type="cellIs" dxfId="1087" priority="1270" stopIfTrue="1" operator="lessThan">
      <formula>$F$1/$F$1*22.5%</formula>
    </cfRule>
    <cfRule type="cellIs" dxfId="1086" priority="1271" stopIfTrue="1" operator="between">
      <formula>$F$1/$F$1*22.5%</formula>
      <formula>$F$1/$F$1*40.5%</formula>
    </cfRule>
    <cfRule type="cellIs" dxfId="1085" priority="1272" stopIfTrue="1" operator="greaterThanOrEqual">
      <formula>$F$1/$F$1*40.5%</formula>
    </cfRule>
  </conditionalFormatting>
  <conditionalFormatting sqref="L17:N18">
    <cfRule type="cellIs" dxfId="1084" priority="1276" stopIfTrue="1" operator="lessThan">
      <formula>$L$1/$L$1*60%</formula>
    </cfRule>
    <cfRule type="cellIs" dxfId="1083" priority="1277" stopIfTrue="1" operator="between">
      <formula>$L$1/$L$1*60%</formula>
      <formula>$L$1/$L$1*89%</formula>
    </cfRule>
    <cfRule type="cellIs" dxfId="1082" priority="1278" stopIfTrue="1" operator="greaterThanOrEqual">
      <formula>$L$1/$L$1*90%</formula>
    </cfRule>
  </conditionalFormatting>
  <conditionalFormatting sqref="K17:K18">
    <cfRule type="cellIs" dxfId="1081" priority="1279" stopIfTrue="1" operator="lessThan">
      <formula>#REF!/#REF!*50%</formula>
    </cfRule>
    <cfRule type="cellIs" dxfId="1080" priority="1280" stopIfTrue="1" operator="between">
      <formula>#REF!/#REF!*50%</formula>
      <formula>#REF!/#REF!*89.9%</formula>
    </cfRule>
    <cfRule type="cellIs" dxfId="1079" priority="1281" stopIfTrue="1" operator="greaterThanOrEqual">
      <formula>#REF!/#REF!*13.5%</formula>
    </cfRule>
  </conditionalFormatting>
  <conditionalFormatting sqref="H17:H18">
    <cfRule type="cellIs" dxfId="1078" priority="1282" stopIfTrue="1" operator="lessThan">
      <formula>#REF!/#REF!*1%</formula>
    </cfRule>
    <cfRule type="cellIs" dxfId="1077" priority="1283" stopIfTrue="1" operator="between">
      <formula>#REF!/#REF!*1%</formula>
      <formula>#REF!/#REF!*4%</formula>
    </cfRule>
    <cfRule type="cellIs" dxfId="1076" priority="1284" stopIfTrue="1" operator="greaterThanOrEqual">
      <formula>#REF!/#REF!*5%</formula>
    </cfRule>
  </conditionalFormatting>
  <conditionalFormatting sqref="F17:G18">
    <cfRule type="cellIs" dxfId="1075" priority="1285" stopIfTrue="1" operator="lessThan">
      <formula>#REF!/#REF!*11.2%</formula>
    </cfRule>
    <cfRule type="cellIs" dxfId="1074" priority="1286" stopIfTrue="1" operator="between">
      <formula>#REF!/#REF!*11.25%</formula>
      <formula>#REF!/#REF!*20.03%</formula>
    </cfRule>
    <cfRule type="cellIs" dxfId="1073" priority="1287" stopIfTrue="1" operator="greaterThanOrEqual">
      <formula>#REF!/#REF!*13.5%</formula>
    </cfRule>
  </conditionalFormatting>
  <conditionalFormatting sqref="O17:O18">
    <cfRule type="expression" dxfId="1072" priority="1288" stopIfTrue="1">
      <formula>F</formula>
    </cfRule>
    <cfRule type="expression" dxfId="1071" priority="1289" stopIfTrue="1">
      <formula>A</formula>
    </cfRule>
  </conditionalFormatting>
  <conditionalFormatting sqref="L17:L18">
    <cfRule type="cellIs" dxfId="1070" priority="1264" stopIfTrue="1" operator="lessThan">
      <formula>#REF!/#REF!*60%</formula>
    </cfRule>
    <cfRule type="cellIs" dxfId="1069" priority="1265" stopIfTrue="1" operator="between">
      <formula>#REF!/#REF!*60%</formula>
      <formula>#REF!/#REF!*89%</formula>
    </cfRule>
    <cfRule type="cellIs" dxfId="1068" priority="1266" stopIfTrue="1" operator="greaterThanOrEqual">
      <formula>#REF!/#REF!*90%</formula>
    </cfRule>
  </conditionalFormatting>
  <conditionalFormatting sqref="L17">
    <cfRule type="cellIs" dxfId="1067" priority="1261" stopIfTrue="1" operator="lessThan">
      <formula>#REF!/#REF!*60%</formula>
    </cfRule>
    <cfRule type="cellIs" dxfId="1066" priority="1262" stopIfTrue="1" operator="between">
      <formula>#REF!/#REF!*60%</formula>
      <formula>#REF!/#REF!*89%</formula>
    </cfRule>
    <cfRule type="cellIs" dxfId="1065" priority="1263" stopIfTrue="1" operator="greaterThanOrEqual">
      <formula>#REF!/#REF!*90%</formula>
    </cfRule>
  </conditionalFormatting>
  <conditionalFormatting sqref="G15:G16 E15:E16">
    <cfRule type="cellIs" dxfId="1064" priority="1235" stopIfTrue="1" operator="lessThan">
      <formula>$E$1/$E$1*50</formula>
    </cfRule>
    <cfRule type="cellIs" dxfId="1063" priority="1236" stopIfTrue="1" operator="between">
      <formula>$E$1/$E$1*50</formula>
      <formula>$E$1/$E$1*89</formula>
    </cfRule>
    <cfRule type="cellIs" dxfId="1062" priority="1237" stopIfTrue="1" operator="greaterThanOrEqual">
      <formula>$E$1/$E$1*90</formula>
    </cfRule>
  </conditionalFormatting>
  <conditionalFormatting sqref="F15:F16 H15:H16">
    <cfRule type="cellIs" dxfId="1061" priority="1238" stopIfTrue="1" operator="lessThan">
      <formula>$F$1/$F$1*22.5%</formula>
    </cfRule>
    <cfRule type="cellIs" dxfId="1060" priority="1239" stopIfTrue="1" operator="between">
      <formula>$F$1/$F$1*22.5%</formula>
      <formula>$F$1/$F$1*40.5%</formula>
    </cfRule>
    <cfRule type="cellIs" dxfId="1059" priority="1240" stopIfTrue="1" operator="greaterThanOrEqual">
      <formula>$F$1/$F$1*40.5%</formula>
    </cfRule>
  </conditionalFormatting>
  <conditionalFormatting sqref="I15:I19">
    <cfRule type="cellIs" dxfId="1058" priority="1241" stopIfTrue="1" operator="lessThan">
      <formula>$F$1/$F$1*1%</formula>
    </cfRule>
    <cfRule type="cellIs" dxfId="1057" priority="1242" stopIfTrue="1" operator="between">
      <formula>$F$1/$F$1*1%</formula>
      <formula>$F$1/$F$1*9%</formula>
    </cfRule>
    <cfRule type="cellIs" dxfId="1056" priority="1243" stopIfTrue="1" operator="greaterThanOrEqual">
      <formula>$F$1/$F$1*10%</formula>
    </cfRule>
  </conditionalFormatting>
  <conditionalFormatting sqref="L15:N16">
    <cfRule type="cellIs" dxfId="1055" priority="1247" stopIfTrue="1" operator="lessThan">
      <formula>$L$1/$L$1*60%</formula>
    </cfRule>
    <cfRule type="cellIs" dxfId="1054" priority="1248" stopIfTrue="1" operator="between">
      <formula>$L$1/$L$1*60%</formula>
      <formula>$L$1/$L$1*89%</formula>
    </cfRule>
    <cfRule type="cellIs" dxfId="1053" priority="1249" stopIfTrue="1" operator="greaterThanOrEqual">
      <formula>$L$1/$L$1*90%</formula>
    </cfRule>
  </conditionalFormatting>
  <conditionalFormatting sqref="K15:K16">
    <cfRule type="cellIs" dxfId="1052" priority="1250" stopIfTrue="1" operator="lessThan">
      <formula>#REF!/#REF!*50%</formula>
    </cfRule>
    <cfRule type="cellIs" dxfId="1051" priority="1251" stopIfTrue="1" operator="between">
      <formula>#REF!/#REF!*50%</formula>
      <formula>#REF!/#REF!*89.9%</formula>
    </cfRule>
    <cfRule type="cellIs" dxfId="1050" priority="1252" stopIfTrue="1" operator="greaterThanOrEqual">
      <formula>#REF!/#REF!*13.5%</formula>
    </cfRule>
  </conditionalFormatting>
  <conditionalFormatting sqref="H15:H16">
    <cfRule type="cellIs" dxfId="1049" priority="1253" stopIfTrue="1" operator="lessThan">
      <formula>#REF!/#REF!*1%</formula>
    </cfRule>
    <cfRule type="cellIs" dxfId="1048" priority="1254" stopIfTrue="1" operator="between">
      <formula>#REF!/#REF!*1%</formula>
      <formula>#REF!/#REF!*4%</formula>
    </cfRule>
    <cfRule type="cellIs" dxfId="1047" priority="1255" stopIfTrue="1" operator="greaterThanOrEqual">
      <formula>#REF!/#REF!*5%</formula>
    </cfRule>
  </conditionalFormatting>
  <conditionalFormatting sqref="F15:G16 I15:I19">
    <cfRule type="cellIs" dxfId="1046" priority="1256" stopIfTrue="1" operator="lessThan">
      <formula>#REF!/#REF!*11.2%</formula>
    </cfRule>
    <cfRule type="cellIs" dxfId="1045" priority="1257" stopIfTrue="1" operator="between">
      <formula>#REF!/#REF!*11.25%</formula>
      <formula>#REF!/#REF!*20.03%</formula>
    </cfRule>
    <cfRule type="cellIs" dxfId="1044" priority="1258" stopIfTrue="1" operator="greaterThanOrEqual">
      <formula>#REF!/#REF!*13.5%</formula>
    </cfRule>
  </conditionalFormatting>
  <conditionalFormatting sqref="O15:O16">
    <cfRule type="expression" dxfId="1043" priority="1259" stopIfTrue="1">
      <formula>F</formula>
    </cfRule>
    <cfRule type="expression" dxfId="1042" priority="1260" stopIfTrue="1">
      <formula>A</formula>
    </cfRule>
  </conditionalFormatting>
  <conditionalFormatting sqref="L15:L16">
    <cfRule type="cellIs" dxfId="1041" priority="1232" stopIfTrue="1" operator="lessThan">
      <formula>#REF!/#REF!*60%</formula>
    </cfRule>
    <cfRule type="cellIs" dxfId="1040" priority="1233" stopIfTrue="1" operator="between">
      <formula>#REF!/#REF!*60%</formula>
      <formula>#REF!/#REF!*89%</formula>
    </cfRule>
    <cfRule type="cellIs" dxfId="1039" priority="1234" stopIfTrue="1" operator="greaterThanOrEqual">
      <formula>#REF!/#REF!*90%</formula>
    </cfRule>
  </conditionalFormatting>
  <conditionalFormatting sqref="L26">
    <cfRule type="cellIs" dxfId="1038" priority="1206" stopIfTrue="1" operator="lessThan">
      <formula>#REF!/#REF!*60%</formula>
    </cfRule>
    <cfRule type="cellIs" dxfId="1037" priority="1207" stopIfTrue="1" operator="between">
      <formula>#REF!/#REF!*60%</formula>
      <formula>#REF!/#REF!*89%</formula>
    </cfRule>
    <cfRule type="cellIs" dxfId="1036" priority="1208" stopIfTrue="1" operator="greaterThanOrEqual">
      <formula>#REF!/#REF!*90%</formula>
    </cfRule>
  </conditionalFormatting>
  <conditionalFormatting sqref="G26 E26">
    <cfRule type="cellIs" dxfId="1035" priority="1209" stopIfTrue="1" operator="lessThan">
      <formula>$E$1/$E$1*50</formula>
    </cfRule>
    <cfRule type="cellIs" dxfId="1034" priority="1210" stopIfTrue="1" operator="between">
      <formula>$E$1/$E$1*50</formula>
      <formula>$E$1/$E$1*89</formula>
    </cfRule>
    <cfRule type="cellIs" dxfId="1033" priority="1211" stopIfTrue="1" operator="greaterThanOrEqual">
      <formula>$E$1/$E$1*90</formula>
    </cfRule>
  </conditionalFormatting>
  <conditionalFormatting sqref="F26 H26">
    <cfRule type="cellIs" dxfId="1032" priority="1212" stopIfTrue="1" operator="lessThan">
      <formula>$F$1/$F$1*22.5%</formula>
    </cfRule>
    <cfRule type="cellIs" dxfId="1031" priority="1213" stopIfTrue="1" operator="between">
      <formula>$F$1/$F$1*22.5%</formula>
      <formula>$F$1/$F$1*40.5%</formula>
    </cfRule>
    <cfRule type="cellIs" dxfId="1030" priority="1214" stopIfTrue="1" operator="greaterThanOrEqual">
      <formula>$F$1/$F$1*40.5%</formula>
    </cfRule>
  </conditionalFormatting>
  <conditionalFormatting sqref="L26:N26">
    <cfRule type="cellIs" dxfId="1029" priority="1218" stopIfTrue="1" operator="lessThan">
      <formula>$L$1/$L$1*60%</formula>
    </cfRule>
    <cfRule type="cellIs" dxfId="1028" priority="1219" stopIfTrue="1" operator="between">
      <formula>$L$1/$L$1*60%</formula>
      <formula>$L$1/$L$1*89%</formula>
    </cfRule>
    <cfRule type="cellIs" dxfId="1027" priority="1220" stopIfTrue="1" operator="greaterThanOrEqual">
      <formula>$L$1/$L$1*90%</formula>
    </cfRule>
  </conditionalFormatting>
  <conditionalFormatting sqref="K26">
    <cfRule type="cellIs" dxfId="1026" priority="1221" stopIfTrue="1" operator="lessThan">
      <formula>#REF!/#REF!*50%</formula>
    </cfRule>
    <cfRule type="cellIs" dxfId="1025" priority="1222" stopIfTrue="1" operator="between">
      <formula>#REF!/#REF!*50%</formula>
      <formula>#REF!/#REF!*89.9%</formula>
    </cfRule>
    <cfRule type="cellIs" dxfId="1024" priority="1223" stopIfTrue="1" operator="greaterThanOrEqual">
      <formula>#REF!/#REF!*13.5%</formula>
    </cfRule>
  </conditionalFormatting>
  <conditionalFormatting sqref="H26">
    <cfRule type="cellIs" dxfId="1023" priority="1224" stopIfTrue="1" operator="lessThan">
      <formula>#REF!/#REF!*1%</formula>
    </cfRule>
    <cfRule type="cellIs" dxfId="1022" priority="1225" stopIfTrue="1" operator="between">
      <formula>#REF!/#REF!*1%</formula>
      <formula>#REF!/#REF!*4%</formula>
    </cfRule>
    <cfRule type="cellIs" dxfId="1021" priority="1226" stopIfTrue="1" operator="greaterThanOrEqual">
      <formula>#REF!/#REF!*5%</formula>
    </cfRule>
  </conditionalFormatting>
  <conditionalFormatting sqref="F26:G26">
    <cfRule type="cellIs" dxfId="1020" priority="1227" stopIfTrue="1" operator="lessThan">
      <formula>#REF!/#REF!*11.2%</formula>
    </cfRule>
    <cfRule type="cellIs" dxfId="1019" priority="1228" stopIfTrue="1" operator="between">
      <formula>#REF!/#REF!*11.25%</formula>
      <formula>#REF!/#REF!*20.03%</formula>
    </cfRule>
    <cfRule type="cellIs" dxfId="1018" priority="1229" stopIfTrue="1" operator="greaterThanOrEqual">
      <formula>#REF!/#REF!*13.5%</formula>
    </cfRule>
  </conditionalFormatting>
  <conditionalFormatting sqref="O26">
    <cfRule type="expression" dxfId="1017" priority="1230" stopIfTrue="1">
      <formula>F</formula>
    </cfRule>
    <cfRule type="expression" dxfId="1016" priority="1231" stopIfTrue="1">
      <formula>A</formula>
    </cfRule>
  </conditionalFormatting>
  <conditionalFormatting sqref="G26">
    <cfRule type="cellIs" dxfId="1015" priority="1203" stopIfTrue="1" operator="lessThan">
      <formula>#REF!/#REF!*11.2%</formula>
    </cfRule>
    <cfRule type="cellIs" dxfId="1014" priority="1204" stopIfTrue="1" operator="between">
      <formula>#REF!/#REF!*11.25%</formula>
      <formula>#REF!/#REF!*20.03%</formula>
    </cfRule>
    <cfRule type="cellIs" dxfId="1013" priority="1205" stopIfTrue="1" operator="greaterThanOrEqual">
      <formula>#REF!/#REF!*13.5%</formula>
    </cfRule>
  </conditionalFormatting>
  <conditionalFormatting sqref="E24:E25 G24:G25">
    <cfRule type="cellIs" dxfId="1012" priority="1180" stopIfTrue="1" operator="lessThan">
      <formula>$E$1/$E$1*50</formula>
    </cfRule>
    <cfRule type="cellIs" dxfId="1011" priority="1181" stopIfTrue="1" operator="between">
      <formula>$E$1/$E$1*50</formula>
      <formula>$E$1/$E$1*89</formula>
    </cfRule>
    <cfRule type="cellIs" dxfId="1010" priority="1182" stopIfTrue="1" operator="greaterThanOrEqual">
      <formula>$E$1/$E$1*90</formula>
    </cfRule>
  </conditionalFormatting>
  <conditionalFormatting sqref="H24:H25 F24:F25">
    <cfRule type="cellIs" dxfId="1009" priority="1183" stopIfTrue="1" operator="lessThan">
      <formula>$F$1/$F$1*22.5%</formula>
    </cfRule>
    <cfRule type="cellIs" dxfId="1008" priority="1184" stopIfTrue="1" operator="between">
      <formula>$F$1/$F$1*22.5%</formula>
      <formula>$F$1/$F$1*40.5%</formula>
    </cfRule>
    <cfRule type="cellIs" dxfId="1007" priority="1185" stopIfTrue="1" operator="greaterThanOrEqual">
      <formula>$F$1/$F$1*40.5%</formula>
    </cfRule>
  </conditionalFormatting>
  <conditionalFormatting sqref="L24:N25">
    <cfRule type="cellIs" dxfId="1006" priority="1189" stopIfTrue="1" operator="lessThan">
      <formula>$L$1/$L$1*60%</formula>
    </cfRule>
    <cfRule type="cellIs" dxfId="1005" priority="1190" stopIfTrue="1" operator="between">
      <formula>$L$1/$L$1*60%</formula>
      <formula>$L$1/$L$1*89%</formula>
    </cfRule>
    <cfRule type="cellIs" dxfId="1004" priority="1191" stopIfTrue="1" operator="greaterThanOrEqual">
      <formula>$L$1/$L$1*90%</formula>
    </cfRule>
  </conditionalFormatting>
  <conditionalFormatting sqref="K24:K25">
    <cfRule type="cellIs" dxfId="1003" priority="1192" stopIfTrue="1" operator="lessThan">
      <formula>#REF!/#REF!*50%</formula>
    </cfRule>
    <cfRule type="cellIs" dxfId="1002" priority="1193" stopIfTrue="1" operator="between">
      <formula>#REF!/#REF!*50%</formula>
      <formula>#REF!/#REF!*89.9%</formula>
    </cfRule>
    <cfRule type="cellIs" dxfId="1001" priority="1194" stopIfTrue="1" operator="greaterThanOrEqual">
      <formula>#REF!/#REF!*13.5%</formula>
    </cfRule>
  </conditionalFormatting>
  <conditionalFormatting sqref="H24:H25">
    <cfRule type="cellIs" dxfId="1000" priority="1195" stopIfTrue="1" operator="lessThan">
      <formula>#REF!/#REF!*1%</formula>
    </cfRule>
    <cfRule type="cellIs" dxfId="999" priority="1196" stopIfTrue="1" operator="between">
      <formula>#REF!/#REF!*1%</formula>
      <formula>#REF!/#REF!*4%</formula>
    </cfRule>
    <cfRule type="cellIs" dxfId="998" priority="1197" stopIfTrue="1" operator="greaterThanOrEqual">
      <formula>#REF!/#REF!*5%</formula>
    </cfRule>
  </conditionalFormatting>
  <conditionalFormatting sqref="F24:G25">
    <cfRule type="cellIs" dxfId="997" priority="1198" stopIfTrue="1" operator="lessThan">
      <formula>#REF!/#REF!*11.2%</formula>
    </cfRule>
    <cfRule type="cellIs" dxfId="996" priority="1199" stopIfTrue="1" operator="between">
      <formula>#REF!/#REF!*11.25%</formula>
      <formula>#REF!/#REF!*20.03%</formula>
    </cfRule>
    <cfRule type="cellIs" dxfId="995" priority="1200" stopIfTrue="1" operator="greaterThanOrEqual">
      <formula>#REF!/#REF!*13.5%</formula>
    </cfRule>
  </conditionalFormatting>
  <conditionalFormatting sqref="O24:O25">
    <cfRule type="expression" dxfId="994" priority="1201" stopIfTrue="1">
      <formula>F</formula>
    </cfRule>
    <cfRule type="expression" dxfId="993" priority="1202" stopIfTrue="1">
      <formula>A</formula>
    </cfRule>
  </conditionalFormatting>
  <conditionalFormatting sqref="L24:L25">
    <cfRule type="cellIs" dxfId="992" priority="1177" stopIfTrue="1" operator="lessThan">
      <formula>#REF!/#REF!*60%</formula>
    </cfRule>
    <cfRule type="cellIs" dxfId="991" priority="1178" stopIfTrue="1" operator="between">
      <formula>#REF!/#REF!*60%</formula>
      <formula>#REF!/#REF!*89%</formula>
    </cfRule>
    <cfRule type="cellIs" dxfId="990" priority="1179" stopIfTrue="1" operator="greaterThanOrEqual">
      <formula>#REF!/#REF!*90%</formula>
    </cfRule>
  </conditionalFormatting>
  <conditionalFormatting sqref="L24">
    <cfRule type="cellIs" dxfId="989" priority="1174" stopIfTrue="1" operator="lessThan">
      <formula>#REF!/#REF!*60%</formula>
    </cfRule>
    <cfRule type="cellIs" dxfId="988" priority="1175" stopIfTrue="1" operator="between">
      <formula>#REF!/#REF!*60%</formula>
      <formula>#REF!/#REF!*89%</formula>
    </cfRule>
    <cfRule type="cellIs" dxfId="987" priority="1176" stopIfTrue="1" operator="greaterThanOrEqual">
      <formula>#REF!/#REF!*90%</formula>
    </cfRule>
  </conditionalFormatting>
  <conditionalFormatting sqref="E23 G23">
    <cfRule type="cellIs" dxfId="986" priority="1148" stopIfTrue="1" operator="lessThan">
      <formula>$E$1/$E$1*50</formula>
    </cfRule>
    <cfRule type="cellIs" dxfId="985" priority="1149" stopIfTrue="1" operator="between">
      <formula>$E$1/$E$1*50</formula>
      <formula>$E$1/$E$1*89</formula>
    </cfRule>
    <cfRule type="cellIs" dxfId="984" priority="1150" stopIfTrue="1" operator="greaterThanOrEqual">
      <formula>$E$1/$E$1*90</formula>
    </cfRule>
  </conditionalFormatting>
  <conditionalFormatting sqref="H23 F23">
    <cfRule type="cellIs" dxfId="983" priority="1151" stopIfTrue="1" operator="lessThan">
      <formula>$F$1/$F$1*22.5%</formula>
    </cfRule>
    <cfRule type="cellIs" dxfId="982" priority="1152" stopIfTrue="1" operator="between">
      <formula>$F$1/$F$1*22.5%</formula>
      <formula>$F$1/$F$1*40.5%</formula>
    </cfRule>
    <cfRule type="cellIs" dxfId="981" priority="1153" stopIfTrue="1" operator="greaterThanOrEqual">
      <formula>$F$1/$F$1*40.5%</formula>
    </cfRule>
  </conditionalFormatting>
  <conditionalFormatting sqref="I23:I26">
    <cfRule type="cellIs" dxfId="980" priority="1154" stopIfTrue="1" operator="lessThan">
      <formula>$F$1/$F$1*1%</formula>
    </cfRule>
    <cfRule type="cellIs" dxfId="979" priority="1155" stopIfTrue="1" operator="between">
      <formula>$F$1/$F$1*1%</formula>
      <formula>$F$1/$F$1*9%</formula>
    </cfRule>
    <cfRule type="cellIs" dxfId="978" priority="1156" stopIfTrue="1" operator="greaterThanOrEqual">
      <formula>$F$1/$F$1*10%</formula>
    </cfRule>
  </conditionalFormatting>
  <conditionalFormatting sqref="L23:N23">
    <cfRule type="cellIs" dxfId="977" priority="1160" stopIfTrue="1" operator="lessThan">
      <formula>$L$1/$L$1*60%</formula>
    </cfRule>
    <cfRule type="cellIs" dxfId="976" priority="1161" stopIfTrue="1" operator="between">
      <formula>$L$1/$L$1*60%</formula>
      <formula>$L$1/$L$1*89%</formula>
    </cfRule>
    <cfRule type="cellIs" dxfId="975" priority="1162" stopIfTrue="1" operator="greaterThanOrEqual">
      <formula>$L$1/$L$1*90%</formula>
    </cfRule>
  </conditionalFormatting>
  <conditionalFormatting sqref="K23">
    <cfRule type="cellIs" dxfId="974" priority="1163" stopIfTrue="1" operator="lessThan">
      <formula>#REF!/#REF!*50%</formula>
    </cfRule>
    <cfRule type="cellIs" dxfId="973" priority="1164" stopIfTrue="1" operator="between">
      <formula>#REF!/#REF!*50%</formula>
      <formula>#REF!/#REF!*89.9%</formula>
    </cfRule>
    <cfRule type="cellIs" dxfId="972" priority="1165" stopIfTrue="1" operator="greaterThanOrEqual">
      <formula>#REF!/#REF!*13.5%</formula>
    </cfRule>
  </conditionalFormatting>
  <conditionalFormatting sqref="H23">
    <cfRule type="cellIs" dxfId="971" priority="1166" stopIfTrue="1" operator="lessThan">
      <formula>#REF!/#REF!*1%</formula>
    </cfRule>
    <cfRule type="cellIs" dxfId="970" priority="1167" stopIfTrue="1" operator="between">
      <formula>#REF!/#REF!*1%</formula>
      <formula>#REF!/#REF!*4%</formula>
    </cfRule>
    <cfRule type="cellIs" dxfId="969" priority="1168" stopIfTrue="1" operator="greaterThanOrEqual">
      <formula>#REF!/#REF!*5%</formula>
    </cfRule>
  </conditionalFormatting>
  <conditionalFormatting sqref="I23:I26 F23:G23">
    <cfRule type="cellIs" dxfId="968" priority="1169" stopIfTrue="1" operator="lessThan">
      <formula>#REF!/#REF!*11.2%</formula>
    </cfRule>
    <cfRule type="cellIs" dxfId="967" priority="1170" stopIfTrue="1" operator="between">
      <formula>#REF!/#REF!*11.25%</formula>
      <formula>#REF!/#REF!*20.03%</formula>
    </cfRule>
    <cfRule type="cellIs" dxfId="966" priority="1171" stopIfTrue="1" operator="greaterThanOrEqual">
      <formula>#REF!/#REF!*13.5%</formula>
    </cfRule>
  </conditionalFormatting>
  <conditionalFormatting sqref="O23">
    <cfRule type="expression" dxfId="965" priority="1172" stopIfTrue="1">
      <formula>F</formula>
    </cfRule>
    <cfRule type="expression" dxfId="964" priority="1173" stopIfTrue="1">
      <formula>A</formula>
    </cfRule>
  </conditionalFormatting>
  <conditionalFormatting sqref="L23">
    <cfRule type="cellIs" dxfId="963" priority="1145" stopIfTrue="1" operator="lessThan">
      <formula>#REF!/#REF!*60%</formula>
    </cfRule>
    <cfRule type="cellIs" dxfId="962" priority="1146" stopIfTrue="1" operator="between">
      <formula>#REF!/#REF!*60%</formula>
      <formula>#REF!/#REF!*89%</formula>
    </cfRule>
    <cfRule type="cellIs" dxfId="961" priority="1147" stopIfTrue="1" operator="greaterThanOrEqual">
      <formula>#REF!/#REF!*90%</formula>
    </cfRule>
  </conditionalFormatting>
  <conditionalFormatting sqref="G65 E65">
    <cfRule type="cellIs" dxfId="960" priority="1119" stopIfTrue="1" operator="lessThan">
      <formula>$E$1/$E$1*50</formula>
    </cfRule>
    <cfRule type="cellIs" dxfId="959" priority="1120" stopIfTrue="1" operator="between">
      <formula>$E$1/$E$1*50</formula>
      <formula>$E$1/$E$1*89</formula>
    </cfRule>
    <cfRule type="cellIs" dxfId="958" priority="1121" stopIfTrue="1" operator="greaterThanOrEqual">
      <formula>$E$1/$E$1*90</formula>
    </cfRule>
  </conditionalFormatting>
  <conditionalFormatting sqref="H65 F65">
    <cfRule type="cellIs" dxfId="957" priority="1122" stopIfTrue="1" operator="lessThan">
      <formula>$F$1/$F$1*22.5%</formula>
    </cfRule>
    <cfRule type="cellIs" dxfId="956" priority="1123" stopIfTrue="1" operator="between">
      <formula>$F$1/$F$1*22.5%</formula>
      <formula>$F$1/$F$1*40.5%</formula>
    </cfRule>
    <cfRule type="cellIs" dxfId="955" priority="1124" stopIfTrue="1" operator="greaterThanOrEqual">
      <formula>$F$1/$F$1*40.5%</formula>
    </cfRule>
  </conditionalFormatting>
  <conditionalFormatting sqref="I65">
    <cfRule type="cellIs" dxfId="954" priority="1125" stopIfTrue="1" operator="lessThan">
      <formula>$F$1/$F$1*1%</formula>
    </cfRule>
    <cfRule type="cellIs" dxfId="953" priority="1126" stopIfTrue="1" operator="between">
      <formula>$F$1/$F$1*1%</formula>
      <formula>$F$1/$F$1*9%</formula>
    </cfRule>
    <cfRule type="cellIs" dxfId="952" priority="1127" stopIfTrue="1" operator="greaterThanOrEqual">
      <formula>$F$1/$F$1*10%</formula>
    </cfRule>
  </conditionalFormatting>
  <conditionalFormatting sqref="L65:N65">
    <cfRule type="cellIs" dxfId="951" priority="1131" stopIfTrue="1" operator="lessThan">
      <formula>$L$1/$L$1*60%</formula>
    </cfRule>
    <cfRule type="cellIs" dxfId="950" priority="1132" stopIfTrue="1" operator="between">
      <formula>$L$1/$L$1*60%</formula>
      <formula>$L$1/$L$1*89%</formula>
    </cfRule>
    <cfRule type="cellIs" dxfId="949" priority="1133" stopIfTrue="1" operator="greaterThanOrEqual">
      <formula>$L$1/$L$1*90%</formula>
    </cfRule>
  </conditionalFormatting>
  <conditionalFormatting sqref="K65">
    <cfRule type="cellIs" dxfId="948" priority="1134" stopIfTrue="1" operator="lessThan">
      <formula>#REF!/#REF!*50%</formula>
    </cfRule>
    <cfRule type="cellIs" dxfId="947" priority="1135" stopIfTrue="1" operator="between">
      <formula>#REF!/#REF!*50%</formula>
      <formula>#REF!/#REF!*89.9%</formula>
    </cfRule>
    <cfRule type="cellIs" dxfId="946" priority="1136" stopIfTrue="1" operator="greaterThanOrEqual">
      <formula>#REF!/#REF!*13.5%</formula>
    </cfRule>
  </conditionalFormatting>
  <conditionalFormatting sqref="H65">
    <cfRule type="cellIs" dxfId="945" priority="1137" stopIfTrue="1" operator="lessThan">
      <formula>#REF!/#REF!*1%</formula>
    </cfRule>
    <cfRule type="cellIs" dxfId="944" priority="1138" stopIfTrue="1" operator="between">
      <formula>#REF!/#REF!*1%</formula>
      <formula>#REF!/#REF!*4%</formula>
    </cfRule>
    <cfRule type="cellIs" dxfId="943" priority="1139" stopIfTrue="1" operator="greaterThanOrEqual">
      <formula>#REF!/#REF!*5%</formula>
    </cfRule>
  </conditionalFormatting>
  <conditionalFormatting sqref="F65:G65 I65">
    <cfRule type="cellIs" dxfId="942" priority="1140" stopIfTrue="1" operator="lessThan">
      <formula>#REF!/#REF!*11.2%</formula>
    </cfRule>
    <cfRule type="cellIs" dxfId="941" priority="1141" stopIfTrue="1" operator="between">
      <formula>#REF!/#REF!*11.25%</formula>
      <formula>#REF!/#REF!*20.03%</formula>
    </cfRule>
    <cfRule type="cellIs" dxfId="940" priority="1142" stopIfTrue="1" operator="greaterThanOrEqual">
      <formula>#REF!/#REF!*13.5%</formula>
    </cfRule>
  </conditionalFormatting>
  <conditionalFormatting sqref="O65">
    <cfRule type="expression" dxfId="939" priority="1143" stopIfTrue="1">
      <formula>F</formula>
    </cfRule>
    <cfRule type="expression" dxfId="938" priority="1144" stopIfTrue="1">
      <formula>A</formula>
    </cfRule>
  </conditionalFormatting>
  <conditionalFormatting sqref="L65">
    <cfRule type="cellIs" dxfId="937" priority="1116" stopIfTrue="1" operator="lessThan">
      <formula>#REF!/#REF!*60%</formula>
    </cfRule>
    <cfRule type="cellIs" dxfId="936" priority="1117" stopIfTrue="1" operator="between">
      <formula>#REF!/#REF!*60%</formula>
      <formula>#REF!/#REF!*89%</formula>
    </cfRule>
    <cfRule type="cellIs" dxfId="935" priority="1118" stopIfTrue="1" operator="greaterThanOrEqual">
      <formula>#REF!/#REF!*90%</formula>
    </cfRule>
  </conditionalFormatting>
  <conditionalFormatting sqref="G73 E73">
    <cfRule type="cellIs" dxfId="934" priority="1026" stopIfTrue="1" operator="lessThan">
      <formula>$E$1/$E$1*50</formula>
    </cfRule>
    <cfRule type="cellIs" dxfId="933" priority="1027" stopIfTrue="1" operator="between">
      <formula>$E$1/$E$1*50</formula>
      <formula>$E$1/$E$1*89</formula>
    </cfRule>
    <cfRule type="cellIs" dxfId="932" priority="1028" stopIfTrue="1" operator="greaterThanOrEqual">
      <formula>$E$1/$E$1*90</formula>
    </cfRule>
  </conditionalFormatting>
  <conditionalFormatting sqref="F73 H73">
    <cfRule type="cellIs" dxfId="931" priority="1029" stopIfTrue="1" operator="lessThan">
      <formula>$F$1/$F$1*22.5%</formula>
    </cfRule>
    <cfRule type="cellIs" dxfId="930" priority="1030" stopIfTrue="1" operator="between">
      <formula>$F$1/$F$1*22.5%</formula>
      <formula>$F$1/$F$1*40.5%</formula>
    </cfRule>
    <cfRule type="cellIs" dxfId="929" priority="1031" stopIfTrue="1" operator="greaterThanOrEqual">
      <formula>$F$1/$F$1*40.5%</formula>
    </cfRule>
  </conditionalFormatting>
  <conditionalFormatting sqref="I73">
    <cfRule type="cellIs" dxfId="928" priority="1032" stopIfTrue="1" operator="lessThan">
      <formula>$F$1/$F$1*1%</formula>
    </cfRule>
    <cfRule type="cellIs" dxfId="927" priority="1033" stopIfTrue="1" operator="between">
      <formula>$F$1/$F$1*1%</formula>
      <formula>$F$1/$F$1*9%</formula>
    </cfRule>
    <cfRule type="cellIs" dxfId="926" priority="1034" stopIfTrue="1" operator="greaterThanOrEqual">
      <formula>$F$1/$F$1*10%</formula>
    </cfRule>
  </conditionalFormatting>
  <conditionalFormatting sqref="L73:N73">
    <cfRule type="cellIs" dxfId="925" priority="1038" stopIfTrue="1" operator="lessThan">
      <formula>$L$1/$L$1*60%</formula>
    </cfRule>
    <cfRule type="cellIs" dxfId="924" priority="1039" stopIfTrue="1" operator="between">
      <formula>$L$1/$L$1*60%</formula>
      <formula>$L$1/$L$1*89%</formula>
    </cfRule>
    <cfRule type="cellIs" dxfId="923" priority="1040" stopIfTrue="1" operator="greaterThanOrEqual">
      <formula>$L$1/$L$1*90%</formula>
    </cfRule>
  </conditionalFormatting>
  <conditionalFormatting sqref="K73">
    <cfRule type="cellIs" dxfId="922" priority="1041" stopIfTrue="1" operator="lessThan">
      <formula>#REF!/#REF!*50%</formula>
    </cfRule>
    <cfRule type="cellIs" dxfId="921" priority="1042" stopIfTrue="1" operator="between">
      <formula>#REF!/#REF!*50%</formula>
      <formula>#REF!/#REF!*89.9%</formula>
    </cfRule>
    <cfRule type="cellIs" dxfId="920" priority="1043" stopIfTrue="1" operator="greaterThanOrEqual">
      <formula>#REF!/#REF!*13.5%</formula>
    </cfRule>
  </conditionalFormatting>
  <conditionalFormatting sqref="H73">
    <cfRule type="cellIs" dxfId="919" priority="1044" stopIfTrue="1" operator="lessThan">
      <formula>#REF!/#REF!*1%</formula>
    </cfRule>
    <cfRule type="cellIs" dxfId="918" priority="1045" stopIfTrue="1" operator="between">
      <formula>#REF!/#REF!*1%</formula>
      <formula>#REF!/#REF!*4%</formula>
    </cfRule>
    <cfRule type="cellIs" dxfId="917" priority="1046" stopIfTrue="1" operator="greaterThanOrEqual">
      <formula>#REF!/#REF!*5%</formula>
    </cfRule>
  </conditionalFormatting>
  <conditionalFormatting sqref="I73 F73:G73">
    <cfRule type="cellIs" dxfId="916" priority="1047" stopIfTrue="1" operator="lessThan">
      <formula>#REF!/#REF!*11.2%</formula>
    </cfRule>
    <cfRule type="cellIs" dxfId="915" priority="1048" stopIfTrue="1" operator="between">
      <formula>#REF!/#REF!*11.25%</formula>
      <formula>#REF!/#REF!*20.03%</formula>
    </cfRule>
    <cfRule type="cellIs" dxfId="914" priority="1049" stopIfTrue="1" operator="greaterThanOrEqual">
      <formula>#REF!/#REF!*13.5%</formula>
    </cfRule>
  </conditionalFormatting>
  <conditionalFormatting sqref="O73">
    <cfRule type="expression" dxfId="913" priority="1050" stopIfTrue="1">
      <formula>F</formula>
    </cfRule>
    <cfRule type="expression" dxfId="912" priority="1051" stopIfTrue="1">
      <formula>A</formula>
    </cfRule>
  </conditionalFormatting>
  <conditionalFormatting sqref="E66:E70 G66:G70 E73:E74">
    <cfRule type="cellIs" dxfId="911" priority="1090" stopIfTrue="1" operator="lessThan">
      <formula>$E$1/$E$1*50</formula>
    </cfRule>
    <cfRule type="cellIs" dxfId="910" priority="1091" stopIfTrue="1" operator="between">
      <formula>$E$1/$E$1*50</formula>
      <formula>$E$1/$E$1*89</formula>
    </cfRule>
    <cfRule type="cellIs" dxfId="909" priority="1092" stopIfTrue="1" operator="greaterThanOrEqual">
      <formula>$E$1/$E$1*90</formula>
    </cfRule>
  </conditionalFormatting>
  <conditionalFormatting sqref="F66:F70 H66:H70">
    <cfRule type="cellIs" dxfId="908" priority="1093" stopIfTrue="1" operator="lessThan">
      <formula>$F$1/$F$1*22.5%</formula>
    </cfRule>
    <cfRule type="cellIs" dxfId="907" priority="1094" stopIfTrue="1" operator="between">
      <formula>$F$1/$F$1*22.5%</formula>
      <formula>$F$1/$F$1*40.5%</formula>
    </cfRule>
    <cfRule type="cellIs" dxfId="906" priority="1095" stopIfTrue="1" operator="greaterThanOrEqual">
      <formula>$F$1/$F$1*40.5%</formula>
    </cfRule>
  </conditionalFormatting>
  <conditionalFormatting sqref="I66:I70">
    <cfRule type="cellIs" dxfId="905" priority="1096" stopIfTrue="1" operator="lessThan">
      <formula>$F$1/$F$1*1%</formula>
    </cfRule>
    <cfRule type="cellIs" dxfId="904" priority="1097" stopIfTrue="1" operator="between">
      <formula>$F$1/$F$1*1%</formula>
      <formula>$F$1/$F$1*9%</formula>
    </cfRule>
    <cfRule type="cellIs" dxfId="903" priority="1098" stopIfTrue="1" operator="greaterThanOrEqual">
      <formula>$F$1/$F$1*10%</formula>
    </cfRule>
  </conditionalFormatting>
  <conditionalFormatting sqref="L66:N70">
    <cfRule type="cellIs" dxfId="902" priority="1102" stopIfTrue="1" operator="lessThan">
      <formula>$L$1/$L$1*60%</formula>
    </cfRule>
    <cfRule type="cellIs" dxfId="901" priority="1103" stopIfTrue="1" operator="between">
      <formula>$L$1/$L$1*60%</formula>
      <formula>$L$1/$L$1*89%</formula>
    </cfRule>
    <cfRule type="cellIs" dxfId="900" priority="1104" stopIfTrue="1" operator="greaterThanOrEqual">
      <formula>$L$1/$L$1*90%</formula>
    </cfRule>
  </conditionalFormatting>
  <conditionalFormatting sqref="K66:K70">
    <cfRule type="cellIs" dxfId="899" priority="1105" stopIfTrue="1" operator="lessThan">
      <formula>#REF!/#REF!*50%</formula>
    </cfRule>
    <cfRule type="cellIs" dxfId="898" priority="1106" stopIfTrue="1" operator="between">
      <formula>#REF!/#REF!*50%</formula>
      <formula>#REF!/#REF!*89.9%</formula>
    </cfRule>
    <cfRule type="cellIs" dxfId="897" priority="1107" stopIfTrue="1" operator="greaterThanOrEqual">
      <formula>#REF!/#REF!*13.5%</formula>
    </cfRule>
  </conditionalFormatting>
  <conditionalFormatting sqref="H66:H70">
    <cfRule type="cellIs" dxfId="896" priority="1108" stopIfTrue="1" operator="lessThan">
      <formula>#REF!/#REF!*1%</formula>
    </cfRule>
    <cfRule type="cellIs" dxfId="895" priority="1109" stopIfTrue="1" operator="between">
      <formula>#REF!/#REF!*1%</formula>
      <formula>#REF!/#REF!*4%</formula>
    </cfRule>
    <cfRule type="cellIs" dxfId="894" priority="1110" stopIfTrue="1" operator="greaterThanOrEqual">
      <formula>#REF!/#REF!*5%</formula>
    </cfRule>
  </conditionalFormatting>
  <conditionalFormatting sqref="I66:I70 F66:G70">
    <cfRule type="cellIs" dxfId="893" priority="1111" stopIfTrue="1" operator="lessThan">
      <formula>#REF!/#REF!*11.2%</formula>
    </cfRule>
    <cfRule type="cellIs" dxfId="892" priority="1112" stopIfTrue="1" operator="between">
      <formula>#REF!/#REF!*11.25%</formula>
      <formula>#REF!/#REF!*20.03%</formula>
    </cfRule>
    <cfRule type="cellIs" dxfId="891" priority="1113" stopIfTrue="1" operator="greaterThanOrEqual">
      <formula>#REF!/#REF!*13.5%</formula>
    </cfRule>
  </conditionalFormatting>
  <conditionalFormatting sqref="O66:O70">
    <cfRule type="expression" dxfId="890" priority="1114" stopIfTrue="1">
      <formula>F</formula>
    </cfRule>
    <cfRule type="expression" dxfId="889" priority="1115" stopIfTrue="1">
      <formula>A</formula>
    </cfRule>
  </conditionalFormatting>
  <conditionalFormatting sqref="G67">
    <cfRule type="cellIs" dxfId="888" priority="1087" stopIfTrue="1" operator="lessThan">
      <formula>#REF!/#REF!*11.2%</formula>
    </cfRule>
    <cfRule type="cellIs" dxfId="887" priority="1088" stopIfTrue="1" operator="between">
      <formula>#REF!/#REF!*11.25%</formula>
      <formula>#REF!/#REF!*20.03%</formula>
    </cfRule>
    <cfRule type="cellIs" dxfId="886" priority="1089" stopIfTrue="1" operator="greaterThanOrEqual">
      <formula>#REF!/#REF!*13.5%</formula>
    </cfRule>
  </conditionalFormatting>
  <conditionalFormatting sqref="L66 L68:L70">
    <cfRule type="cellIs" dxfId="885" priority="1084" stopIfTrue="1" operator="lessThan">
      <formula>#REF!/#REF!*60%</formula>
    </cfRule>
    <cfRule type="cellIs" dxfId="884" priority="1085" stopIfTrue="1" operator="between">
      <formula>#REF!/#REF!*60%</formula>
      <formula>#REF!/#REF!*89%</formula>
    </cfRule>
    <cfRule type="cellIs" dxfId="883" priority="1086" stopIfTrue="1" operator="greaterThanOrEqual">
      <formula>#REF!/#REF!*90%</formula>
    </cfRule>
  </conditionalFormatting>
  <conditionalFormatting sqref="G74">
    <cfRule type="cellIs" dxfId="882" priority="1058" stopIfTrue="1" operator="lessThan">
      <formula>$E$1/$E$1*50</formula>
    </cfRule>
    <cfRule type="cellIs" dxfId="881" priority="1059" stopIfTrue="1" operator="between">
      <formula>$E$1/$E$1*50</formula>
      <formula>$E$1/$E$1*89</formula>
    </cfRule>
    <cfRule type="cellIs" dxfId="880" priority="1060" stopIfTrue="1" operator="greaterThanOrEqual">
      <formula>$E$1/$E$1*90</formula>
    </cfRule>
  </conditionalFormatting>
  <conditionalFormatting sqref="F74 H74">
    <cfRule type="cellIs" dxfId="879" priority="1061" stopIfTrue="1" operator="lessThan">
      <formula>$F$1/$F$1*22.5%</formula>
    </cfRule>
    <cfRule type="cellIs" dxfId="878" priority="1062" stopIfTrue="1" operator="between">
      <formula>$F$1/$F$1*22.5%</formula>
      <formula>$F$1/$F$1*40.5%</formula>
    </cfRule>
    <cfRule type="cellIs" dxfId="877" priority="1063" stopIfTrue="1" operator="greaterThanOrEqual">
      <formula>$F$1/$F$1*40.5%</formula>
    </cfRule>
  </conditionalFormatting>
  <conditionalFormatting sqref="I74">
    <cfRule type="cellIs" dxfId="876" priority="1064" stopIfTrue="1" operator="lessThan">
      <formula>$F$1/$F$1*1%</formula>
    </cfRule>
    <cfRule type="cellIs" dxfId="875" priority="1065" stopIfTrue="1" operator="between">
      <formula>$F$1/$F$1*1%</formula>
      <formula>$F$1/$F$1*9%</formula>
    </cfRule>
    <cfRule type="cellIs" dxfId="874" priority="1066" stopIfTrue="1" operator="greaterThanOrEqual">
      <formula>$F$1/$F$1*10%</formula>
    </cfRule>
  </conditionalFormatting>
  <conditionalFormatting sqref="L74:N74">
    <cfRule type="cellIs" dxfId="873" priority="1070" stopIfTrue="1" operator="lessThan">
      <formula>$L$1/$L$1*60%</formula>
    </cfRule>
    <cfRule type="cellIs" dxfId="872" priority="1071" stopIfTrue="1" operator="between">
      <formula>$L$1/$L$1*60%</formula>
      <formula>$L$1/$L$1*89%</formula>
    </cfRule>
    <cfRule type="cellIs" dxfId="871" priority="1072" stopIfTrue="1" operator="greaterThanOrEqual">
      <formula>$L$1/$L$1*90%</formula>
    </cfRule>
  </conditionalFormatting>
  <conditionalFormatting sqref="K74">
    <cfRule type="cellIs" dxfId="870" priority="1073" stopIfTrue="1" operator="lessThan">
      <formula>#REF!/#REF!*50%</formula>
    </cfRule>
    <cfRule type="cellIs" dxfId="869" priority="1074" stopIfTrue="1" operator="between">
      <formula>#REF!/#REF!*50%</formula>
      <formula>#REF!/#REF!*89.9%</formula>
    </cfRule>
    <cfRule type="cellIs" dxfId="868" priority="1075" stopIfTrue="1" operator="greaterThanOrEqual">
      <formula>#REF!/#REF!*13.5%</formula>
    </cfRule>
  </conditionalFormatting>
  <conditionalFormatting sqref="H74">
    <cfRule type="cellIs" dxfId="867" priority="1076" stopIfTrue="1" operator="lessThan">
      <formula>#REF!/#REF!*1%</formula>
    </cfRule>
    <cfRule type="cellIs" dxfId="866" priority="1077" stopIfTrue="1" operator="between">
      <formula>#REF!/#REF!*1%</formula>
      <formula>#REF!/#REF!*4%</formula>
    </cfRule>
    <cfRule type="cellIs" dxfId="865" priority="1078" stopIfTrue="1" operator="greaterThanOrEqual">
      <formula>#REF!/#REF!*5%</formula>
    </cfRule>
  </conditionalFormatting>
  <conditionalFormatting sqref="I74 F74:G74">
    <cfRule type="cellIs" dxfId="864" priority="1079" stopIfTrue="1" operator="lessThan">
      <formula>#REF!/#REF!*11.2%</formula>
    </cfRule>
    <cfRule type="cellIs" dxfId="863" priority="1080" stopIfTrue="1" operator="between">
      <formula>#REF!/#REF!*11.25%</formula>
      <formula>#REF!/#REF!*20.03%</formula>
    </cfRule>
    <cfRule type="cellIs" dxfId="862" priority="1081" stopIfTrue="1" operator="greaterThanOrEqual">
      <formula>#REF!/#REF!*13.5%</formula>
    </cfRule>
  </conditionalFormatting>
  <conditionalFormatting sqref="O74">
    <cfRule type="expression" dxfId="861" priority="1082" stopIfTrue="1">
      <formula>F</formula>
    </cfRule>
    <cfRule type="expression" dxfId="860" priority="1083" stopIfTrue="1">
      <formula>A</formula>
    </cfRule>
  </conditionalFormatting>
  <conditionalFormatting sqref="L74">
    <cfRule type="cellIs" dxfId="859" priority="1055" stopIfTrue="1" operator="lessThan">
      <formula>#REF!/#REF!*60%</formula>
    </cfRule>
    <cfRule type="cellIs" dxfId="858" priority="1056" stopIfTrue="1" operator="between">
      <formula>#REF!/#REF!*60%</formula>
      <formula>#REF!/#REF!*89%</formula>
    </cfRule>
    <cfRule type="cellIs" dxfId="857" priority="1057" stopIfTrue="1" operator="greaterThanOrEqual">
      <formula>#REF!/#REF!*90%</formula>
    </cfRule>
  </conditionalFormatting>
  <conditionalFormatting sqref="G66">
    <cfRule type="cellIs" dxfId="856" priority="1052" stopIfTrue="1" operator="lessThan">
      <formula>#REF!/#REF!*11.2%</formula>
    </cfRule>
    <cfRule type="cellIs" dxfId="855" priority="1053" stopIfTrue="1" operator="between">
      <formula>#REF!/#REF!*11.25%</formula>
      <formula>#REF!/#REF!*20.03%</formula>
    </cfRule>
    <cfRule type="cellIs" dxfId="854" priority="1054" stopIfTrue="1" operator="greaterThanOrEqual">
      <formula>#REF!/#REF!*13.5%</formula>
    </cfRule>
  </conditionalFormatting>
  <conditionalFormatting sqref="L73">
    <cfRule type="cellIs" dxfId="853" priority="1023" stopIfTrue="1" operator="lessThan">
      <formula>#REF!/#REF!*60%</formula>
    </cfRule>
    <cfRule type="cellIs" dxfId="852" priority="1024" stopIfTrue="1" operator="between">
      <formula>#REF!/#REF!*60%</formula>
      <formula>#REF!/#REF!*89%</formula>
    </cfRule>
    <cfRule type="cellIs" dxfId="851" priority="1025" stopIfTrue="1" operator="greaterThanOrEqual">
      <formula>#REF!/#REF!*90%</formula>
    </cfRule>
  </conditionalFormatting>
  <conditionalFormatting sqref="E74">
    <cfRule type="cellIs" dxfId="850" priority="1020" stopIfTrue="1" operator="lessThan">
      <formula>$E$1/$E$1*50</formula>
    </cfRule>
    <cfRule type="cellIs" dxfId="849" priority="1021" stopIfTrue="1" operator="between">
      <formula>$E$1/$E$1*50</formula>
      <formula>$E$1/$E$1*89</formula>
    </cfRule>
    <cfRule type="cellIs" dxfId="848" priority="1022" stopIfTrue="1" operator="greaterThanOrEqual">
      <formula>$E$1/$E$1*90</formula>
    </cfRule>
  </conditionalFormatting>
  <conditionalFormatting sqref="L67">
    <cfRule type="cellIs" dxfId="847" priority="1017" stopIfTrue="1" operator="lessThan">
      <formula>#REF!/#REF!*60%</formula>
    </cfRule>
    <cfRule type="cellIs" dxfId="846" priority="1018" stopIfTrue="1" operator="between">
      <formula>#REF!/#REF!*60%</formula>
      <formula>#REF!/#REF!*89%</formula>
    </cfRule>
    <cfRule type="cellIs" dxfId="845" priority="1019" stopIfTrue="1" operator="greaterThanOrEqual">
      <formula>#REF!/#REF!*90%</formula>
    </cfRule>
  </conditionalFormatting>
  <conditionalFormatting sqref="G71 E71">
    <cfRule type="cellIs" dxfId="844" priority="959" stopIfTrue="1" operator="lessThan">
      <formula>$E$1/$E$1*50</formula>
    </cfRule>
    <cfRule type="cellIs" dxfId="843" priority="960" stopIfTrue="1" operator="between">
      <formula>$E$1/$E$1*50</formula>
      <formula>$E$1/$E$1*89</formula>
    </cfRule>
    <cfRule type="cellIs" dxfId="842" priority="961" stopIfTrue="1" operator="greaterThanOrEqual">
      <formula>$E$1/$E$1*90</formula>
    </cfRule>
  </conditionalFormatting>
  <conditionalFormatting sqref="F71 H71">
    <cfRule type="cellIs" dxfId="841" priority="962" stopIfTrue="1" operator="lessThan">
      <formula>$F$1/$F$1*22.5%</formula>
    </cfRule>
    <cfRule type="cellIs" dxfId="840" priority="963" stopIfTrue="1" operator="between">
      <formula>$F$1/$F$1*22.5%</formula>
      <formula>$F$1/$F$1*40.5%</formula>
    </cfRule>
    <cfRule type="cellIs" dxfId="839" priority="964" stopIfTrue="1" operator="greaterThanOrEqual">
      <formula>$F$1/$F$1*40.5%</formula>
    </cfRule>
  </conditionalFormatting>
  <conditionalFormatting sqref="I71">
    <cfRule type="cellIs" dxfId="838" priority="965" stopIfTrue="1" operator="lessThan">
      <formula>$F$1/$F$1*1%</formula>
    </cfRule>
    <cfRule type="cellIs" dxfId="837" priority="966" stopIfTrue="1" operator="between">
      <formula>$F$1/$F$1*1%</formula>
      <formula>$F$1/$F$1*9%</formula>
    </cfRule>
    <cfRule type="cellIs" dxfId="836" priority="967" stopIfTrue="1" operator="greaterThanOrEqual">
      <formula>$F$1/$F$1*10%</formula>
    </cfRule>
  </conditionalFormatting>
  <conditionalFormatting sqref="L71:N71">
    <cfRule type="cellIs" dxfId="835" priority="971" stopIfTrue="1" operator="lessThan">
      <formula>$L$1/$L$1*60%</formula>
    </cfRule>
    <cfRule type="cellIs" dxfId="834" priority="972" stopIfTrue="1" operator="between">
      <formula>$L$1/$L$1*60%</formula>
      <formula>$L$1/$L$1*89%</formula>
    </cfRule>
    <cfRule type="cellIs" dxfId="833" priority="973" stopIfTrue="1" operator="greaterThanOrEqual">
      <formula>$L$1/$L$1*90%</formula>
    </cfRule>
  </conditionalFormatting>
  <conditionalFormatting sqref="K71">
    <cfRule type="cellIs" dxfId="832" priority="974" stopIfTrue="1" operator="lessThan">
      <formula>#REF!/#REF!*50%</formula>
    </cfRule>
    <cfRule type="cellIs" dxfId="831" priority="975" stopIfTrue="1" operator="between">
      <formula>#REF!/#REF!*50%</formula>
      <formula>#REF!/#REF!*89.9%</formula>
    </cfRule>
    <cfRule type="cellIs" dxfId="830" priority="976" stopIfTrue="1" operator="greaterThanOrEqual">
      <formula>#REF!/#REF!*13.5%</formula>
    </cfRule>
  </conditionalFormatting>
  <conditionalFormatting sqref="H71">
    <cfRule type="cellIs" dxfId="829" priority="977" stopIfTrue="1" operator="lessThan">
      <formula>#REF!/#REF!*1%</formula>
    </cfRule>
    <cfRule type="cellIs" dxfId="828" priority="978" stopIfTrue="1" operator="between">
      <formula>#REF!/#REF!*1%</formula>
      <formula>#REF!/#REF!*4%</formula>
    </cfRule>
    <cfRule type="cellIs" dxfId="827" priority="979" stopIfTrue="1" operator="greaterThanOrEqual">
      <formula>#REF!/#REF!*5%</formula>
    </cfRule>
  </conditionalFormatting>
  <conditionalFormatting sqref="I71 F71:G71">
    <cfRule type="cellIs" dxfId="826" priority="980" stopIfTrue="1" operator="lessThan">
      <formula>#REF!/#REF!*11.2%</formula>
    </cfRule>
    <cfRule type="cellIs" dxfId="825" priority="981" stopIfTrue="1" operator="between">
      <formula>#REF!/#REF!*11.25%</formula>
      <formula>#REF!/#REF!*20.03%</formula>
    </cfRule>
    <cfRule type="cellIs" dxfId="824" priority="982" stopIfTrue="1" operator="greaterThanOrEqual">
      <formula>#REF!/#REF!*13.5%</formula>
    </cfRule>
  </conditionalFormatting>
  <conditionalFormatting sqref="O71">
    <cfRule type="expression" dxfId="823" priority="983" stopIfTrue="1">
      <formula>F</formula>
    </cfRule>
    <cfRule type="expression" dxfId="822" priority="984" stopIfTrue="1">
      <formula>A</formula>
    </cfRule>
  </conditionalFormatting>
  <conditionalFormatting sqref="E71:E72">
    <cfRule type="cellIs" dxfId="821" priority="1014" stopIfTrue="1" operator="lessThan">
      <formula>$E$1/$E$1*50</formula>
    </cfRule>
    <cfRule type="cellIs" dxfId="820" priority="1015" stopIfTrue="1" operator="between">
      <formula>$E$1/$E$1*50</formula>
      <formula>$E$1/$E$1*89</formula>
    </cfRule>
    <cfRule type="cellIs" dxfId="819" priority="1016" stopIfTrue="1" operator="greaterThanOrEqual">
      <formula>$E$1/$E$1*90</formula>
    </cfRule>
  </conditionalFormatting>
  <conditionalFormatting sqref="G72">
    <cfRule type="cellIs" dxfId="818" priority="988" stopIfTrue="1" operator="lessThan">
      <formula>$E$1/$E$1*50</formula>
    </cfRule>
    <cfRule type="cellIs" dxfId="817" priority="989" stopIfTrue="1" operator="between">
      <formula>$E$1/$E$1*50</formula>
      <formula>$E$1/$E$1*89</formula>
    </cfRule>
    <cfRule type="cellIs" dxfId="816" priority="990" stopIfTrue="1" operator="greaterThanOrEqual">
      <formula>$E$1/$E$1*90</formula>
    </cfRule>
  </conditionalFormatting>
  <conditionalFormatting sqref="F72 H72">
    <cfRule type="cellIs" dxfId="815" priority="991" stopIfTrue="1" operator="lessThan">
      <formula>$F$1/$F$1*22.5%</formula>
    </cfRule>
    <cfRule type="cellIs" dxfId="814" priority="992" stopIfTrue="1" operator="between">
      <formula>$F$1/$F$1*22.5%</formula>
      <formula>$F$1/$F$1*40.5%</formula>
    </cfRule>
    <cfRule type="cellIs" dxfId="813" priority="993" stopIfTrue="1" operator="greaterThanOrEqual">
      <formula>$F$1/$F$1*40.5%</formula>
    </cfRule>
  </conditionalFormatting>
  <conditionalFormatting sqref="I72">
    <cfRule type="cellIs" dxfId="812" priority="994" stopIfTrue="1" operator="lessThan">
      <formula>$F$1/$F$1*1%</formula>
    </cfRule>
    <cfRule type="cellIs" dxfId="811" priority="995" stopIfTrue="1" operator="between">
      <formula>$F$1/$F$1*1%</formula>
      <formula>$F$1/$F$1*9%</formula>
    </cfRule>
    <cfRule type="cellIs" dxfId="810" priority="996" stopIfTrue="1" operator="greaterThanOrEqual">
      <formula>$F$1/$F$1*10%</formula>
    </cfRule>
  </conditionalFormatting>
  <conditionalFormatting sqref="L72:N72">
    <cfRule type="cellIs" dxfId="809" priority="1000" stopIfTrue="1" operator="lessThan">
      <formula>$L$1/$L$1*60%</formula>
    </cfRule>
    <cfRule type="cellIs" dxfId="808" priority="1001" stopIfTrue="1" operator="between">
      <formula>$L$1/$L$1*60%</formula>
      <formula>$L$1/$L$1*89%</formula>
    </cfRule>
    <cfRule type="cellIs" dxfId="807" priority="1002" stopIfTrue="1" operator="greaterThanOrEqual">
      <formula>$L$1/$L$1*90%</formula>
    </cfRule>
  </conditionalFormatting>
  <conditionalFormatting sqref="K72">
    <cfRule type="cellIs" dxfId="806" priority="1003" stopIfTrue="1" operator="lessThan">
      <formula>#REF!/#REF!*50%</formula>
    </cfRule>
    <cfRule type="cellIs" dxfId="805" priority="1004" stopIfTrue="1" operator="between">
      <formula>#REF!/#REF!*50%</formula>
      <formula>#REF!/#REF!*89.9%</formula>
    </cfRule>
    <cfRule type="cellIs" dxfId="804" priority="1005" stopIfTrue="1" operator="greaterThanOrEqual">
      <formula>#REF!/#REF!*13.5%</formula>
    </cfRule>
  </conditionalFormatting>
  <conditionalFormatting sqref="H72">
    <cfRule type="cellIs" dxfId="803" priority="1006" stopIfTrue="1" operator="lessThan">
      <formula>#REF!/#REF!*1%</formula>
    </cfRule>
    <cfRule type="cellIs" dxfId="802" priority="1007" stopIfTrue="1" operator="between">
      <formula>#REF!/#REF!*1%</formula>
      <formula>#REF!/#REF!*4%</formula>
    </cfRule>
    <cfRule type="cellIs" dxfId="801" priority="1008" stopIfTrue="1" operator="greaterThanOrEqual">
      <formula>#REF!/#REF!*5%</formula>
    </cfRule>
  </conditionalFormatting>
  <conditionalFormatting sqref="I72 F72:G72">
    <cfRule type="cellIs" dxfId="800" priority="1009" stopIfTrue="1" operator="lessThan">
      <formula>#REF!/#REF!*11.2%</formula>
    </cfRule>
    <cfRule type="cellIs" dxfId="799" priority="1010" stopIfTrue="1" operator="between">
      <formula>#REF!/#REF!*11.25%</formula>
      <formula>#REF!/#REF!*20.03%</formula>
    </cfRule>
    <cfRule type="cellIs" dxfId="798" priority="1011" stopIfTrue="1" operator="greaterThanOrEqual">
      <formula>#REF!/#REF!*13.5%</formula>
    </cfRule>
  </conditionalFormatting>
  <conditionalFormatting sqref="O72">
    <cfRule type="expression" dxfId="797" priority="1012" stopIfTrue="1">
      <formula>F</formula>
    </cfRule>
    <cfRule type="expression" dxfId="796" priority="1013" stopIfTrue="1">
      <formula>A</formula>
    </cfRule>
  </conditionalFormatting>
  <conditionalFormatting sqref="L72">
    <cfRule type="cellIs" dxfId="795" priority="985" stopIfTrue="1" operator="lessThan">
      <formula>#REF!/#REF!*60%</formula>
    </cfRule>
    <cfRule type="cellIs" dxfId="794" priority="986" stopIfTrue="1" operator="between">
      <formula>#REF!/#REF!*60%</formula>
      <formula>#REF!/#REF!*89%</formula>
    </cfRule>
    <cfRule type="cellIs" dxfId="793" priority="987" stopIfTrue="1" operator="greaterThanOrEqual">
      <formula>#REF!/#REF!*90%</formula>
    </cfRule>
  </conditionalFormatting>
  <conditionalFormatting sqref="L71">
    <cfRule type="cellIs" dxfId="792" priority="956" stopIfTrue="1" operator="lessThan">
      <formula>#REF!/#REF!*60%</formula>
    </cfRule>
    <cfRule type="cellIs" dxfId="791" priority="957" stopIfTrue="1" operator="between">
      <formula>#REF!/#REF!*60%</formula>
      <formula>#REF!/#REF!*89%</formula>
    </cfRule>
    <cfRule type="cellIs" dxfId="790" priority="958" stopIfTrue="1" operator="greaterThanOrEqual">
      <formula>#REF!/#REF!*90%</formula>
    </cfRule>
  </conditionalFormatting>
  <conditionalFormatting sqref="E72">
    <cfRule type="cellIs" dxfId="789" priority="953" stopIfTrue="1" operator="lessThan">
      <formula>$E$1/$E$1*50</formula>
    </cfRule>
    <cfRule type="cellIs" dxfId="788" priority="954" stopIfTrue="1" operator="between">
      <formula>$E$1/$E$1*50</formula>
      <formula>$E$1/$E$1*89</formula>
    </cfRule>
    <cfRule type="cellIs" dxfId="787" priority="955" stopIfTrue="1" operator="greaterThanOrEqual">
      <formula>$E$1/$E$1*90</formula>
    </cfRule>
  </conditionalFormatting>
  <conditionalFormatting sqref="G83 E83">
    <cfRule type="cellIs" dxfId="786" priority="898" stopIfTrue="1" operator="lessThan">
      <formula>$E$1/$E$1*50</formula>
    </cfRule>
    <cfRule type="cellIs" dxfId="785" priority="899" stopIfTrue="1" operator="between">
      <formula>$E$1/$E$1*50</formula>
      <formula>$E$1/$E$1*89</formula>
    </cfRule>
    <cfRule type="cellIs" dxfId="784" priority="900" stopIfTrue="1" operator="greaterThanOrEqual">
      <formula>$E$1/$E$1*90</formula>
    </cfRule>
  </conditionalFormatting>
  <conditionalFormatting sqref="F83 H83">
    <cfRule type="cellIs" dxfId="783" priority="901" stopIfTrue="1" operator="lessThan">
      <formula>$F$1/$F$1*22.5%</formula>
    </cfRule>
    <cfRule type="cellIs" dxfId="782" priority="902" stopIfTrue="1" operator="between">
      <formula>$F$1/$F$1*22.5%</formula>
      <formula>$F$1/$F$1*40.5%</formula>
    </cfRule>
    <cfRule type="cellIs" dxfId="781" priority="903" stopIfTrue="1" operator="greaterThanOrEqual">
      <formula>$F$1/$F$1*40.5%</formula>
    </cfRule>
  </conditionalFormatting>
  <conditionalFormatting sqref="I83">
    <cfRule type="cellIs" dxfId="780" priority="904" stopIfTrue="1" operator="lessThan">
      <formula>$F$1/$F$1*1%</formula>
    </cfRule>
    <cfRule type="cellIs" dxfId="779" priority="905" stopIfTrue="1" operator="between">
      <formula>$F$1/$F$1*1%</formula>
      <formula>$F$1/$F$1*9%</formula>
    </cfRule>
    <cfRule type="cellIs" dxfId="778" priority="906" stopIfTrue="1" operator="greaterThanOrEqual">
      <formula>$F$1/$F$1*10%</formula>
    </cfRule>
  </conditionalFormatting>
  <conditionalFormatting sqref="L83:N83">
    <cfRule type="cellIs" dxfId="777" priority="910" stopIfTrue="1" operator="lessThan">
      <formula>$L$1/$L$1*60%</formula>
    </cfRule>
    <cfRule type="cellIs" dxfId="776" priority="911" stopIfTrue="1" operator="between">
      <formula>$L$1/$L$1*60%</formula>
      <formula>$L$1/$L$1*89%</formula>
    </cfRule>
    <cfRule type="cellIs" dxfId="775" priority="912" stopIfTrue="1" operator="greaterThanOrEqual">
      <formula>$L$1/$L$1*90%</formula>
    </cfRule>
  </conditionalFormatting>
  <conditionalFormatting sqref="K83">
    <cfRule type="cellIs" dxfId="774" priority="913" stopIfTrue="1" operator="lessThan">
      <formula>#REF!/#REF!*50%</formula>
    </cfRule>
    <cfRule type="cellIs" dxfId="773" priority="914" stopIfTrue="1" operator="between">
      <formula>#REF!/#REF!*50%</formula>
      <formula>#REF!/#REF!*89.9%</formula>
    </cfRule>
    <cfRule type="cellIs" dxfId="772" priority="915" stopIfTrue="1" operator="greaterThanOrEqual">
      <formula>#REF!/#REF!*13.5%</formula>
    </cfRule>
  </conditionalFormatting>
  <conditionalFormatting sqref="H83">
    <cfRule type="cellIs" dxfId="771" priority="916" stopIfTrue="1" operator="lessThan">
      <formula>#REF!/#REF!*1%</formula>
    </cfRule>
    <cfRule type="cellIs" dxfId="770" priority="917" stopIfTrue="1" operator="between">
      <formula>#REF!/#REF!*1%</formula>
      <formula>#REF!/#REF!*4%</formula>
    </cfRule>
    <cfRule type="cellIs" dxfId="769" priority="918" stopIfTrue="1" operator="greaterThanOrEqual">
      <formula>#REF!/#REF!*5%</formula>
    </cfRule>
  </conditionalFormatting>
  <conditionalFormatting sqref="I83 F83:G83">
    <cfRule type="cellIs" dxfId="768" priority="919" stopIfTrue="1" operator="lessThan">
      <formula>#REF!/#REF!*11.2%</formula>
    </cfRule>
    <cfRule type="cellIs" dxfId="767" priority="920" stopIfTrue="1" operator="between">
      <formula>#REF!/#REF!*11.25%</formula>
      <formula>#REF!/#REF!*20.03%</formula>
    </cfRule>
    <cfRule type="cellIs" dxfId="766" priority="921" stopIfTrue="1" operator="greaterThanOrEqual">
      <formula>#REF!/#REF!*13.5%</formula>
    </cfRule>
  </conditionalFormatting>
  <conditionalFormatting sqref="O83">
    <cfRule type="expression" dxfId="765" priority="922" stopIfTrue="1">
      <formula>F</formula>
    </cfRule>
    <cfRule type="expression" dxfId="764" priority="923" stopIfTrue="1">
      <formula>A</formula>
    </cfRule>
  </conditionalFormatting>
  <conditionalFormatting sqref="E83 G79:G80 E79:E80">
    <cfRule type="cellIs" dxfId="763" priority="927" stopIfTrue="1" operator="lessThan">
      <formula>$E$1/$E$1*50</formula>
    </cfRule>
    <cfRule type="cellIs" dxfId="762" priority="928" stopIfTrue="1" operator="between">
      <formula>$E$1/$E$1*50</formula>
      <formula>$E$1/$E$1*89</formula>
    </cfRule>
    <cfRule type="cellIs" dxfId="761" priority="929" stopIfTrue="1" operator="greaterThanOrEqual">
      <formula>$E$1/$E$1*90</formula>
    </cfRule>
  </conditionalFormatting>
  <conditionalFormatting sqref="H79:H80 F79:F80">
    <cfRule type="cellIs" dxfId="760" priority="930" stopIfTrue="1" operator="lessThan">
      <formula>$F$1/$F$1*22.5%</formula>
    </cfRule>
    <cfRule type="cellIs" dxfId="759" priority="931" stopIfTrue="1" operator="between">
      <formula>$F$1/$F$1*22.5%</formula>
      <formula>$F$1/$F$1*40.5%</formula>
    </cfRule>
    <cfRule type="cellIs" dxfId="758" priority="932" stopIfTrue="1" operator="greaterThanOrEqual">
      <formula>$F$1/$F$1*40.5%</formula>
    </cfRule>
  </conditionalFormatting>
  <conditionalFormatting sqref="I79:I80">
    <cfRule type="cellIs" dxfId="757" priority="933" stopIfTrue="1" operator="lessThan">
      <formula>$F$1/$F$1*1%</formula>
    </cfRule>
    <cfRule type="cellIs" dxfId="756" priority="934" stopIfTrue="1" operator="between">
      <formula>$F$1/$F$1*1%</formula>
      <formula>$F$1/$F$1*9%</formula>
    </cfRule>
    <cfRule type="cellIs" dxfId="755" priority="935" stopIfTrue="1" operator="greaterThanOrEqual">
      <formula>$F$1/$F$1*10%</formula>
    </cfRule>
  </conditionalFormatting>
  <conditionalFormatting sqref="L79:N80">
    <cfRule type="cellIs" dxfId="754" priority="939" stopIfTrue="1" operator="lessThan">
      <formula>$L$1/$L$1*60%</formula>
    </cfRule>
    <cfRule type="cellIs" dxfId="753" priority="940" stopIfTrue="1" operator="between">
      <formula>$L$1/$L$1*60%</formula>
      <formula>$L$1/$L$1*89%</formula>
    </cfRule>
    <cfRule type="cellIs" dxfId="752" priority="941" stopIfTrue="1" operator="greaterThanOrEqual">
      <formula>$L$1/$L$1*90%</formula>
    </cfRule>
  </conditionalFormatting>
  <conditionalFormatting sqref="K79:K80">
    <cfRule type="cellIs" dxfId="751" priority="942" stopIfTrue="1" operator="lessThan">
      <formula>#REF!/#REF!*50%</formula>
    </cfRule>
    <cfRule type="cellIs" dxfId="750" priority="943" stopIfTrue="1" operator="between">
      <formula>#REF!/#REF!*50%</formula>
      <formula>#REF!/#REF!*89.9%</formula>
    </cfRule>
    <cfRule type="cellIs" dxfId="749" priority="944" stopIfTrue="1" operator="greaterThanOrEqual">
      <formula>#REF!/#REF!*13.5%</formula>
    </cfRule>
  </conditionalFormatting>
  <conditionalFormatting sqref="H79:H80">
    <cfRule type="cellIs" dxfId="748" priority="945" stopIfTrue="1" operator="lessThan">
      <formula>#REF!/#REF!*1%</formula>
    </cfRule>
    <cfRule type="cellIs" dxfId="747" priority="946" stopIfTrue="1" operator="between">
      <formula>#REF!/#REF!*1%</formula>
      <formula>#REF!/#REF!*4%</formula>
    </cfRule>
    <cfRule type="cellIs" dxfId="746" priority="947" stopIfTrue="1" operator="greaterThanOrEqual">
      <formula>#REF!/#REF!*5%</formula>
    </cfRule>
  </conditionalFormatting>
  <conditionalFormatting sqref="F79:G80 I79:I80">
    <cfRule type="cellIs" dxfId="745" priority="948" stopIfTrue="1" operator="lessThan">
      <formula>#REF!/#REF!*11.2%</formula>
    </cfRule>
    <cfRule type="cellIs" dxfId="744" priority="949" stopIfTrue="1" operator="between">
      <formula>#REF!/#REF!*11.25%</formula>
      <formula>#REF!/#REF!*20.03%</formula>
    </cfRule>
    <cfRule type="cellIs" dxfId="743" priority="950" stopIfTrue="1" operator="greaterThanOrEqual">
      <formula>#REF!/#REF!*13.5%</formula>
    </cfRule>
  </conditionalFormatting>
  <conditionalFormatting sqref="O79:O80">
    <cfRule type="expression" dxfId="742" priority="951" stopIfTrue="1">
      <formula>F</formula>
    </cfRule>
    <cfRule type="expression" dxfId="741" priority="952" stopIfTrue="1">
      <formula>A</formula>
    </cfRule>
  </conditionalFormatting>
  <conditionalFormatting sqref="L79:L80">
    <cfRule type="cellIs" dxfId="740" priority="924" stopIfTrue="1" operator="lessThan">
      <formula>#REF!/#REF!*60%</formula>
    </cfRule>
    <cfRule type="cellIs" dxfId="739" priority="925" stopIfTrue="1" operator="between">
      <formula>#REF!/#REF!*60%</formula>
      <formula>#REF!/#REF!*89%</formula>
    </cfRule>
    <cfRule type="cellIs" dxfId="738" priority="926" stopIfTrue="1" operator="greaterThanOrEqual">
      <formula>#REF!/#REF!*90%</formula>
    </cfRule>
  </conditionalFormatting>
  <conditionalFormatting sqref="L83">
    <cfRule type="cellIs" dxfId="737" priority="895" stopIfTrue="1" operator="lessThan">
      <formula>#REF!/#REF!*60%</formula>
    </cfRule>
    <cfRule type="cellIs" dxfId="736" priority="896" stopIfTrue="1" operator="between">
      <formula>#REF!/#REF!*60%</formula>
      <formula>#REF!/#REF!*89%</formula>
    </cfRule>
    <cfRule type="cellIs" dxfId="735" priority="897" stopIfTrue="1" operator="greaterThanOrEqual">
      <formula>#REF!/#REF!*90%</formula>
    </cfRule>
  </conditionalFormatting>
  <conditionalFormatting sqref="G81 E81">
    <cfRule type="cellIs" dxfId="734" priority="837" stopIfTrue="1" operator="lessThan">
      <formula>$E$1/$E$1*50</formula>
    </cfRule>
    <cfRule type="cellIs" dxfId="733" priority="838" stopIfTrue="1" operator="between">
      <formula>$E$1/$E$1*50</formula>
      <formula>$E$1/$E$1*89</formula>
    </cfRule>
    <cfRule type="cellIs" dxfId="732" priority="839" stopIfTrue="1" operator="greaterThanOrEqual">
      <formula>$E$1/$E$1*90</formula>
    </cfRule>
  </conditionalFormatting>
  <conditionalFormatting sqref="F81 H81">
    <cfRule type="cellIs" dxfId="731" priority="840" stopIfTrue="1" operator="lessThan">
      <formula>$F$1/$F$1*22.5%</formula>
    </cfRule>
    <cfRule type="cellIs" dxfId="730" priority="841" stopIfTrue="1" operator="between">
      <formula>$F$1/$F$1*22.5%</formula>
      <formula>$F$1/$F$1*40.5%</formula>
    </cfRule>
    <cfRule type="cellIs" dxfId="729" priority="842" stopIfTrue="1" operator="greaterThanOrEqual">
      <formula>$F$1/$F$1*40.5%</formula>
    </cfRule>
  </conditionalFormatting>
  <conditionalFormatting sqref="I81">
    <cfRule type="cellIs" dxfId="728" priority="843" stopIfTrue="1" operator="lessThan">
      <formula>$F$1/$F$1*1%</formula>
    </cfRule>
    <cfRule type="cellIs" dxfId="727" priority="844" stopIfTrue="1" operator="between">
      <formula>$F$1/$F$1*1%</formula>
      <formula>$F$1/$F$1*9%</formula>
    </cfRule>
    <cfRule type="cellIs" dxfId="726" priority="845" stopIfTrue="1" operator="greaterThanOrEqual">
      <formula>$F$1/$F$1*10%</formula>
    </cfRule>
  </conditionalFormatting>
  <conditionalFormatting sqref="L81:N81">
    <cfRule type="cellIs" dxfId="725" priority="849" stopIfTrue="1" operator="lessThan">
      <formula>$L$1/$L$1*60%</formula>
    </cfRule>
    <cfRule type="cellIs" dxfId="724" priority="850" stopIfTrue="1" operator="between">
      <formula>$L$1/$L$1*60%</formula>
      <formula>$L$1/$L$1*89%</formula>
    </cfRule>
    <cfRule type="cellIs" dxfId="723" priority="851" stopIfTrue="1" operator="greaterThanOrEqual">
      <formula>$L$1/$L$1*90%</formula>
    </cfRule>
  </conditionalFormatting>
  <conditionalFormatting sqref="K81">
    <cfRule type="cellIs" dxfId="722" priority="852" stopIfTrue="1" operator="lessThan">
      <formula>#REF!/#REF!*50%</formula>
    </cfRule>
    <cfRule type="cellIs" dxfId="721" priority="853" stopIfTrue="1" operator="between">
      <formula>#REF!/#REF!*50%</formula>
      <formula>#REF!/#REF!*89.9%</formula>
    </cfRule>
    <cfRule type="cellIs" dxfId="720" priority="854" stopIfTrue="1" operator="greaterThanOrEqual">
      <formula>#REF!/#REF!*13.5%</formula>
    </cfRule>
  </conditionalFormatting>
  <conditionalFormatting sqref="H81">
    <cfRule type="cellIs" dxfId="719" priority="855" stopIfTrue="1" operator="lessThan">
      <formula>#REF!/#REF!*1%</formula>
    </cfRule>
    <cfRule type="cellIs" dxfId="718" priority="856" stopIfTrue="1" operator="between">
      <formula>#REF!/#REF!*1%</formula>
      <formula>#REF!/#REF!*4%</formula>
    </cfRule>
    <cfRule type="cellIs" dxfId="717" priority="857" stopIfTrue="1" operator="greaterThanOrEqual">
      <formula>#REF!/#REF!*5%</formula>
    </cfRule>
  </conditionalFormatting>
  <conditionalFormatting sqref="I81 F81:G81">
    <cfRule type="cellIs" dxfId="716" priority="858" stopIfTrue="1" operator="lessThan">
      <formula>#REF!/#REF!*11.2%</formula>
    </cfRule>
    <cfRule type="cellIs" dxfId="715" priority="859" stopIfTrue="1" operator="between">
      <formula>#REF!/#REF!*11.25%</formula>
      <formula>#REF!/#REF!*20.03%</formula>
    </cfRule>
    <cfRule type="cellIs" dxfId="714" priority="860" stopIfTrue="1" operator="greaterThanOrEqual">
      <formula>#REF!/#REF!*13.5%</formula>
    </cfRule>
  </conditionalFormatting>
  <conditionalFormatting sqref="O81">
    <cfRule type="expression" dxfId="713" priority="861" stopIfTrue="1">
      <formula>F</formula>
    </cfRule>
    <cfRule type="expression" dxfId="712" priority="862" stopIfTrue="1">
      <formula>A</formula>
    </cfRule>
  </conditionalFormatting>
  <conditionalFormatting sqref="E81:E82">
    <cfRule type="cellIs" dxfId="711" priority="892" stopIfTrue="1" operator="lessThan">
      <formula>$E$1/$E$1*50</formula>
    </cfRule>
    <cfRule type="cellIs" dxfId="710" priority="893" stopIfTrue="1" operator="between">
      <formula>$E$1/$E$1*50</formula>
      <formula>$E$1/$E$1*89</formula>
    </cfRule>
    <cfRule type="cellIs" dxfId="709" priority="894" stopIfTrue="1" operator="greaterThanOrEqual">
      <formula>$E$1/$E$1*90</formula>
    </cfRule>
  </conditionalFormatting>
  <conditionalFormatting sqref="G82">
    <cfRule type="cellIs" dxfId="708" priority="866" stopIfTrue="1" operator="lessThan">
      <formula>$E$1/$E$1*50</formula>
    </cfRule>
    <cfRule type="cellIs" dxfId="707" priority="867" stopIfTrue="1" operator="between">
      <formula>$E$1/$E$1*50</formula>
      <formula>$E$1/$E$1*89</formula>
    </cfRule>
    <cfRule type="cellIs" dxfId="706" priority="868" stopIfTrue="1" operator="greaterThanOrEqual">
      <formula>$E$1/$E$1*90</formula>
    </cfRule>
  </conditionalFormatting>
  <conditionalFormatting sqref="F82 H82">
    <cfRule type="cellIs" dxfId="705" priority="869" stopIfTrue="1" operator="lessThan">
      <formula>$F$1/$F$1*22.5%</formula>
    </cfRule>
    <cfRule type="cellIs" dxfId="704" priority="870" stopIfTrue="1" operator="between">
      <formula>$F$1/$F$1*22.5%</formula>
      <formula>$F$1/$F$1*40.5%</formula>
    </cfRule>
    <cfRule type="cellIs" dxfId="703" priority="871" stopIfTrue="1" operator="greaterThanOrEqual">
      <formula>$F$1/$F$1*40.5%</formula>
    </cfRule>
  </conditionalFormatting>
  <conditionalFormatting sqref="I82">
    <cfRule type="cellIs" dxfId="702" priority="872" stopIfTrue="1" operator="lessThan">
      <formula>$F$1/$F$1*1%</formula>
    </cfRule>
    <cfRule type="cellIs" dxfId="701" priority="873" stopIfTrue="1" operator="between">
      <formula>$F$1/$F$1*1%</formula>
      <formula>$F$1/$F$1*9%</formula>
    </cfRule>
    <cfRule type="cellIs" dxfId="700" priority="874" stopIfTrue="1" operator="greaterThanOrEqual">
      <formula>$F$1/$F$1*10%</formula>
    </cfRule>
  </conditionalFormatting>
  <conditionalFormatting sqref="L82:N82">
    <cfRule type="cellIs" dxfId="699" priority="878" stopIfTrue="1" operator="lessThan">
      <formula>$L$1/$L$1*60%</formula>
    </cfRule>
    <cfRule type="cellIs" dxfId="698" priority="879" stopIfTrue="1" operator="between">
      <formula>$L$1/$L$1*60%</formula>
      <formula>$L$1/$L$1*89%</formula>
    </cfRule>
    <cfRule type="cellIs" dxfId="697" priority="880" stopIfTrue="1" operator="greaterThanOrEqual">
      <formula>$L$1/$L$1*90%</formula>
    </cfRule>
  </conditionalFormatting>
  <conditionalFormatting sqref="K82">
    <cfRule type="cellIs" dxfId="696" priority="881" stopIfTrue="1" operator="lessThan">
      <formula>#REF!/#REF!*50%</formula>
    </cfRule>
    <cfRule type="cellIs" dxfId="695" priority="882" stopIfTrue="1" operator="between">
      <formula>#REF!/#REF!*50%</formula>
      <formula>#REF!/#REF!*89.9%</formula>
    </cfRule>
    <cfRule type="cellIs" dxfId="694" priority="883" stopIfTrue="1" operator="greaterThanOrEqual">
      <formula>#REF!/#REF!*13.5%</formula>
    </cfRule>
  </conditionalFormatting>
  <conditionalFormatting sqref="H82">
    <cfRule type="cellIs" dxfId="693" priority="884" stopIfTrue="1" operator="lessThan">
      <formula>#REF!/#REF!*1%</formula>
    </cfRule>
    <cfRule type="cellIs" dxfId="692" priority="885" stopIfTrue="1" operator="between">
      <formula>#REF!/#REF!*1%</formula>
      <formula>#REF!/#REF!*4%</formula>
    </cfRule>
    <cfRule type="cellIs" dxfId="691" priority="886" stopIfTrue="1" operator="greaterThanOrEqual">
      <formula>#REF!/#REF!*5%</formula>
    </cfRule>
  </conditionalFormatting>
  <conditionalFormatting sqref="I82 F82:G82">
    <cfRule type="cellIs" dxfId="690" priority="887" stopIfTrue="1" operator="lessThan">
      <formula>#REF!/#REF!*11.2%</formula>
    </cfRule>
    <cfRule type="cellIs" dxfId="689" priority="888" stopIfTrue="1" operator="between">
      <formula>#REF!/#REF!*11.25%</formula>
      <formula>#REF!/#REF!*20.03%</formula>
    </cfRule>
    <cfRule type="cellIs" dxfId="688" priority="889" stopIfTrue="1" operator="greaterThanOrEqual">
      <formula>#REF!/#REF!*13.5%</formula>
    </cfRule>
  </conditionalFormatting>
  <conditionalFormatting sqref="O82">
    <cfRule type="expression" dxfId="687" priority="890" stopIfTrue="1">
      <formula>F</formula>
    </cfRule>
    <cfRule type="expression" dxfId="686" priority="891" stopIfTrue="1">
      <formula>A</formula>
    </cfRule>
  </conditionalFormatting>
  <conditionalFormatting sqref="L82">
    <cfRule type="cellIs" dxfId="685" priority="863" stopIfTrue="1" operator="lessThan">
      <formula>#REF!/#REF!*60%</formula>
    </cfRule>
    <cfRule type="cellIs" dxfId="684" priority="864" stopIfTrue="1" operator="between">
      <formula>#REF!/#REF!*60%</formula>
      <formula>#REF!/#REF!*89%</formula>
    </cfRule>
    <cfRule type="cellIs" dxfId="683" priority="865" stopIfTrue="1" operator="greaterThanOrEqual">
      <formula>#REF!/#REF!*90%</formula>
    </cfRule>
  </conditionalFormatting>
  <conditionalFormatting sqref="L81">
    <cfRule type="cellIs" dxfId="682" priority="834" stopIfTrue="1" operator="lessThan">
      <formula>#REF!/#REF!*60%</formula>
    </cfRule>
    <cfRule type="cellIs" dxfId="681" priority="835" stopIfTrue="1" operator="between">
      <formula>#REF!/#REF!*60%</formula>
      <formula>#REF!/#REF!*89%</formula>
    </cfRule>
    <cfRule type="cellIs" dxfId="680" priority="836" stopIfTrue="1" operator="greaterThanOrEqual">
      <formula>#REF!/#REF!*90%</formula>
    </cfRule>
  </conditionalFormatting>
  <conditionalFormatting sqref="E82">
    <cfRule type="cellIs" dxfId="679" priority="831" stopIfTrue="1" operator="lessThan">
      <formula>$E$1/$E$1*50</formula>
    </cfRule>
    <cfRule type="cellIs" dxfId="678" priority="832" stopIfTrue="1" operator="between">
      <formula>$E$1/$E$1*50</formula>
      <formula>$E$1/$E$1*89</formula>
    </cfRule>
    <cfRule type="cellIs" dxfId="677" priority="833" stopIfTrue="1" operator="greaterThanOrEqual">
      <formula>$E$1/$E$1*90</formula>
    </cfRule>
  </conditionalFormatting>
  <conditionalFormatting sqref="L117">
    <cfRule type="cellIs" dxfId="676" priority="796" stopIfTrue="1" operator="lessThan">
      <formula>#REF!/#REF!*60%</formula>
    </cfRule>
    <cfRule type="cellIs" dxfId="675" priority="797" stopIfTrue="1" operator="between">
      <formula>#REF!/#REF!*60%</formula>
      <formula>#REF!/#REF!*89%</formula>
    </cfRule>
    <cfRule type="cellIs" dxfId="674" priority="798" stopIfTrue="1" operator="greaterThanOrEqual">
      <formula>#REF!/#REF!*90%</formula>
    </cfRule>
  </conditionalFormatting>
  <conditionalFormatting sqref="L113">
    <cfRule type="cellIs" dxfId="673" priority="767" stopIfTrue="1" operator="lessThan">
      <formula>#REF!/#REF!*60%</formula>
    </cfRule>
    <cfRule type="cellIs" dxfId="672" priority="768" stopIfTrue="1" operator="between">
      <formula>#REF!/#REF!*60%</formula>
      <formula>#REF!/#REF!*89%</formula>
    </cfRule>
    <cfRule type="cellIs" dxfId="671" priority="769" stopIfTrue="1" operator="greaterThanOrEqual">
      <formula>#REF!/#REF!*90%</formula>
    </cfRule>
  </conditionalFormatting>
  <conditionalFormatting sqref="G113 E113">
    <cfRule type="cellIs" dxfId="670" priority="770" stopIfTrue="1" operator="lessThan">
      <formula>$E$1/$E$1*50</formula>
    </cfRule>
    <cfRule type="cellIs" dxfId="669" priority="771" stopIfTrue="1" operator="between">
      <formula>$E$1/$E$1*50</formula>
      <formula>$E$1/$E$1*89</formula>
    </cfRule>
    <cfRule type="cellIs" dxfId="668" priority="772" stopIfTrue="1" operator="greaterThanOrEqual">
      <formula>$E$1/$E$1*90</formula>
    </cfRule>
  </conditionalFormatting>
  <conditionalFormatting sqref="F113 H113">
    <cfRule type="cellIs" dxfId="667" priority="773" stopIfTrue="1" operator="lessThan">
      <formula>$F$1/$F$1*22.5%</formula>
    </cfRule>
    <cfRule type="cellIs" dxfId="666" priority="774" stopIfTrue="1" operator="between">
      <formula>$F$1/$F$1*22.5%</formula>
      <formula>$F$1/$F$1*40.5%</formula>
    </cfRule>
    <cfRule type="cellIs" dxfId="665" priority="775" stopIfTrue="1" operator="greaterThanOrEqual">
      <formula>$F$1/$F$1*40.5%</formula>
    </cfRule>
  </conditionalFormatting>
  <conditionalFormatting sqref="L113:N113">
    <cfRule type="cellIs" dxfId="664" priority="782" stopIfTrue="1" operator="lessThan">
      <formula>$L$1/$L$1*60%</formula>
    </cfRule>
    <cfRule type="cellIs" dxfId="663" priority="783" stopIfTrue="1" operator="between">
      <formula>$L$1/$L$1*60%</formula>
      <formula>$L$1/$L$1*89%</formula>
    </cfRule>
    <cfRule type="cellIs" dxfId="662" priority="784" stopIfTrue="1" operator="greaterThanOrEqual">
      <formula>$L$1/$L$1*90%</formula>
    </cfRule>
  </conditionalFormatting>
  <conditionalFormatting sqref="H113">
    <cfRule type="cellIs" dxfId="661" priority="788" stopIfTrue="1" operator="lessThan">
      <formula>#REF!/#REF!*1%</formula>
    </cfRule>
    <cfRule type="cellIs" dxfId="660" priority="789" stopIfTrue="1" operator="between">
      <formula>#REF!/#REF!*1%</formula>
      <formula>#REF!/#REF!*4%</formula>
    </cfRule>
    <cfRule type="cellIs" dxfId="659" priority="790" stopIfTrue="1" operator="greaterThanOrEqual">
      <formula>#REF!/#REF!*5%</formula>
    </cfRule>
  </conditionalFormatting>
  <conditionalFormatting sqref="F113:G113">
    <cfRule type="cellIs" dxfId="658" priority="791" stopIfTrue="1" operator="lessThan">
      <formula>#REF!/#REF!*11.2%</formula>
    </cfRule>
    <cfRule type="cellIs" dxfId="657" priority="792" stopIfTrue="1" operator="between">
      <formula>#REF!/#REF!*11.25%</formula>
      <formula>#REF!/#REF!*20.03%</formula>
    </cfRule>
    <cfRule type="cellIs" dxfId="656" priority="793" stopIfTrue="1" operator="greaterThanOrEqual">
      <formula>#REF!/#REF!*13.5%</formula>
    </cfRule>
  </conditionalFormatting>
  <conditionalFormatting sqref="O113">
    <cfRule type="expression" dxfId="655" priority="794" stopIfTrue="1">
      <formula>F</formula>
    </cfRule>
    <cfRule type="expression" dxfId="654" priority="795" stopIfTrue="1">
      <formula>A</formula>
    </cfRule>
  </conditionalFormatting>
  <conditionalFormatting sqref="G113">
    <cfRule type="cellIs" dxfId="653" priority="764" stopIfTrue="1" operator="lessThan">
      <formula>#REF!/#REF!*11.2%</formula>
    </cfRule>
    <cfRule type="cellIs" dxfId="652" priority="765" stopIfTrue="1" operator="between">
      <formula>#REF!/#REF!*11.25%</formula>
      <formula>#REF!/#REF!*20.03%</formula>
    </cfRule>
    <cfRule type="cellIs" dxfId="651" priority="766" stopIfTrue="1" operator="greaterThanOrEqual">
      <formula>#REF!/#REF!*13.5%</formula>
    </cfRule>
  </conditionalFormatting>
  <conditionalFormatting sqref="L118 L114:L115 L120 L126:L127">
    <cfRule type="cellIs" dxfId="650" priority="802" stopIfTrue="1" operator="lessThan">
      <formula>#REF!/#REF!*60%</formula>
    </cfRule>
    <cfRule type="cellIs" dxfId="649" priority="803" stopIfTrue="1" operator="between">
      <formula>#REF!/#REF!*60%</formula>
      <formula>#REF!/#REF!*89%</formula>
    </cfRule>
    <cfRule type="cellIs" dxfId="648" priority="804" stopIfTrue="1" operator="greaterThanOrEqual">
      <formula>#REF!/#REF!*90%</formula>
    </cfRule>
  </conditionalFormatting>
  <conditionalFormatting sqref="E114:E115 G114:G115 G120 E120 G117:G118 E117:E118 E126:E127 G126:G127">
    <cfRule type="cellIs" dxfId="647" priority="805" stopIfTrue="1" operator="lessThan">
      <formula>$E$1/$E$1*50</formula>
    </cfRule>
    <cfRule type="cellIs" dxfId="646" priority="806" stopIfTrue="1" operator="between">
      <formula>$E$1/$E$1*50</formula>
      <formula>$E$1/$E$1*89</formula>
    </cfRule>
    <cfRule type="cellIs" dxfId="645" priority="807" stopIfTrue="1" operator="greaterThanOrEqual">
      <formula>$E$1/$E$1*90</formula>
    </cfRule>
  </conditionalFormatting>
  <conditionalFormatting sqref="H114:H115 F114:F115 F120 F117:F118 F125 F130 F122:F123 F127:F128 H117:H128">
    <cfRule type="cellIs" dxfId="644" priority="808" stopIfTrue="1" operator="lessThan">
      <formula>$F$1/$F$1*22.5%</formula>
    </cfRule>
    <cfRule type="cellIs" dxfId="643" priority="809" stopIfTrue="1" operator="between">
      <formula>$F$1/$F$1*22.5%</formula>
      <formula>$F$1/$F$1*40.5%</formula>
    </cfRule>
    <cfRule type="cellIs" dxfId="642" priority="810" stopIfTrue="1" operator="greaterThanOrEqual">
      <formula>$F$1/$F$1*40.5%</formula>
    </cfRule>
  </conditionalFormatting>
  <conditionalFormatting sqref="L114:N115 L120:N120 L117:N118 L126:N127">
    <cfRule type="cellIs" dxfId="641" priority="817" stopIfTrue="1" operator="lessThan">
      <formula>$L$1/$L$1*60%</formula>
    </cfRule>
    <cfRule type="cellIs" dxfId="640" priority="818" stopIfTrue="1" operator="between">
      <formula>$L$1/$L$1*60%</formula>
      <formula>$L$1/$L$1*89%</formula>
    </cfRule>
    <cfRule type="cellIs" dxfId="639" priority="819" stopIfTrue="1" operator="greaterThanOrEqual">
      <formula>$L$1/$L$1*90%</formula>
    </cfRule>
  </conditionalFormatting>
  <conditionalFormatting sqref="H114:H115 H117:H128">
    <cfRule type="cellIs" dxfId="638" priority="823" stopIfTrue="1" operator="lessThan">
      <formula>#REF!/#REF!*1%</formula>
    </cfRule>
    <cfRule type="cellIs" dxfId="637" priority="824" stopIfTrue="1" operator="between">
      <formula>#REF!/#REF!*1%</formula>
      <formula>#REF!/#REF!*4%</formula>
    </cfRule>
    <cfRule type="cellIs" dxfId="636" priority="825" stopIfTrue="1" operator="greaterThanOrEqual">
      <formula>#REF!/#REF!*5%</formula>
    </cfRule>
  </conditionalFormatting>
  <conditionalFormatting sqref="F114:G115 F120:G120 F117:G118 G126:G127 F125 F130 F122:F123 F127:F128">
    <cfRule type="cellIs" dxfId="635" priority="826" stopIfTrue="1" operator="lessThan">
      <formula>#REF!/#REF!*11.2%</formula>
    </cfRule>
    <cfRule type="cellIs" dxfId="634" priority="827" stopIfTrue="1" operator="between">
      <formula>#REF!/#REF!*11.25%</formula>
      <formula>#REF!/#REF!*20.03%</formula>
    </cfRule>
    <cfRule type="cellIs" dxfId="633" priority="828" stopIfTrue="1" operator="greaterThanOrEqual">
      <formula>#REF!/#REF!*13.5%</formula>
    </cfRule>
  </conditionalFormatting>
  <conditionalFormatting sqref="O114:O115 O120 O117:O118 O126:O127">
    <cfRule type="expression" dxfId="632" priority="829" stopIfTrue="1">
      <formula>F</formula>
    </cfRule>
    <cfRule type="expression" dxfId="631" priority="830" stopIfTrue="1">
      <formula>A</formula>
    </cfRule>
  </conditionalFormatting>
  <conditionalFormatting sqref="G118 G114:G115 G120 G126:G127">
    <cfRule type="cellIs" dxfId="630" priority="799" stopIfTrue="1" operator="lessThan">
      <formula>#REF!/#REF!*11.2%</formula>
    </cfRule>
    <cfRule type="cellIs" dxfId="629" priority="800" stopIfTrue="1" operator="between">
      <formula>#REF!/#REF!*11.25%</formula>
      <formula>#REF!/#REF!*20.03%</formula>
    </cfRule>
    <cfRule type="cellIs" dxfId="628" priority="801" stopIfTrue="1" operator="greaterThanOrEqual">
      <formula>#REF!/#REF!*13.5%</formula>
    </cfRule>
  </conditionalFormatting>
  <conditionalFormatting sqref="L112">
    <cfRule type="cellIs" dxfId="627" priority="735" stopIfTrue="1" operator="lessThan">
      <formula>#REF!/#REF!*60%</formula>
    </cfRule>
    <cfRule type="cellIs" dxfId="626" priority="736" stopIfTrue="1" operator="between">
      <formula>#REF!/#REF!*60%</formula>
      <formula>#REF!/#REF!*89%</formula>
    </cfRule>
    <cfRule type="cellIs" dxfId="625" priority="737" stopIfTrue="1" operator="greaterThanOrEqual">
      <formula>#REF!/#REF!*90%</formula>
    </cfRule>
  </conditionalFormatting>
  <conditionalFormatting sqref="G110:G112 E110:E112">
    <cfRule type="cellIs" dxfId="624" priority="738" stopIfTrue="1" operator="lessThan">
      <formula>$E$1/$E$1*50</formula>
    </cfRule>
    <cfRule type="cellIs" dxfId="623" priority="739" stopIfTrue="1" operator="between">
      <formula>$E$1/$E$1*50</formula>
      <formula>$E$1/$E$1*89</formula>
    </cfRule>
    <cfRule type="cellIs" dxfId="622" priority="740" stopIfTrue="1" operator="greaterThanOrEqual">
      <formula>$E$1/$E$1*90</formula>
    </cfRule>
  </conditionalFormatting>
  <conditionalFormatting sqref="F110:F112 H110:H112">
    <cfRule type="cellIs" dxfId="621" priority="741" stopIfTrue="1" operator="lessThan">
      <formula>$F$1/$F$1*22.5%</formula>
    </cfRule>
    <cfRule type="cellIs" dxfId="620" priority="742" stopIfTrue="1" operator="between">
      <formula>$F$1/$F$1*22.5%</formula>
      <formula>$F$1/$F$1*40.5%</formula>
    </cfRule>
    <cfRule type="cellIs" dxfId="619" priority="743" stopIfTrue="1" operator="greaterThanOrEqual">
      <formula>$F$1/$F$1*40.5%</formula>
    </cfRule>
  </conditionalFormatting>
  <conditionalFormatting sqref="L110:N112">
    <cfRule type="cellIs" dxfId="618" priority="750" stopIfTrue="1" operator="lessThan">
      <formula>$L$1/$L$1*60%</formula>
    </cfRule>
    <cfRule type="cellIs" dxfId="617" priority="751" stopIfTrue="1" operator="between">
      <formula>$L$1/$L$1*60%</formula>
      <formula>$L$1/$L$1*89%</formula>
    </cfRule>
    <cfRule type="cellIs" dxfId="616" priority="752" stopIfTrue="1" operator="greaterThanOrEqual">
      <formula>$L$1/$L$1*90%</formula>
    </cfRule>
  </conditionalFormatting>
  <conditionalFormatting sqref="H110:H112">
    <cfRule type="cellIs" dxfId="615" priority="756" stopIfTrue="1" operator="lessThan">
      <formula>#REF!/#REF!*1%</formula>
    </cfRule>
    <cfRule type="cellIs" dxfId="614" priority="757" stopIfTrue="1" operator="between">
      <formula>#REF!/#REF!*1%</formula>
      <formula>#REF!/#REF!*4%</formula>
    </cfRule>
    <cfRule type="cellIs" dxfId="613" priority="758" stopIfTrue="1" operator="greaterThanOrEqual">
      <formula>#REF!/#REF!*5%</formula>
    </cfRule>
  </conditionalFormatting>
  <conditionalFormatting sqref="F110:G112">
    <cfRule type="cellIs" dxfId="612" priority="759" stopIfTrue="1" operator="lessThan">
      <formula>#REF!/#REF!*11.2%</formula>
    </cfRule>
    <cfRule type="cellIs" dxfId="611" priority="760" stopIfTrue="1" operator="between">
      <formula>#REF!/#REF!*11.25%</formula>
      <formula>#REF!/#REF!*20.03%</formula>
    </cfRule>
    <cfRule type="cellIs" dxfId="610" priority="761" stopIfTrue="1" operator="greaterThanOrEqual">
      <formula>#REF!/#REF!*13.5%</formula>
    </cfRule>
  </conditionalFormatting>
  <conditionalFormatting sqref="O110:O112">
    <cfRule type="expression" dxfId="609" priority="762" stopIfTrue="1">
      <formula>F</formula>
    </cfRule>
    <cfRule type="expression" dxfId="608" priority="763" stopIfTrue="1">
      <formula>A</formula>
    </cfRule>
  </conditionalFormatting>
  <conditionalFormatting sqref="G110">
    <cfRule type="cellIs" dxfId="607" priority="732" stopIfTrue="1" operator="lessThan">
      <formula>#REF!/#REF!*11.2%</formula>
    </cfRule>
    <cfRule type="cellIs" dxfId="606" priority="733" stopIfTrue="1" operator="between">
      <formula>#REF!/#REF!*11.25%</formula>
      <formula>#REF!/#REF!*20.03%</formula>
    </cfRule>
    <cfRule type="cellIs" dxfId="605" priority="734" stopIfTrue="1" operator="greaterThanOrEqual">
      <formula>#REF!/#REF!*13.5%</formula>
    </cfRule>
  </conditionalFormatting>
  <conditionalFormatting sqref="L110:L111">
    <cfRule type="cellIs" dxfId="604" priority="729" stopIfTrue="1" operator="lessThan">
      <formula>#REF!/#REF!*60%</formula>
    </cfRule>
    <cfRule type="cellIs" dxfId="603" priority="730" stopIfTrue="1" operator="between">
      <formula>#REF!/#REF!*60%</formula>
      <formula>#REF!/#REF!*89%</formula>
    </cfRule>
    <cfRule type="cellIs" dxfId="602" priority="731" stopIfTrue="1" operator="greaterThanOrEqual">
      <formula>#REF!/#REF!*90%</formula>
    </cfRule>
  </conditionalFormatting>
  <conditionalFormatting sqref="L119">
    <cfRule type="cellIs" dxfId="601" priority="700" stopIfTrue="1" operator="lessThan">
      <formula>#REF!/#REF!*60%</formula>
    </cfRule>
    <cfRule type="cellIs" dxfId="600" priority="701" stopIfTrue="1" operator="between">
      <formula>#REF!/#REF!*60%</formula>
      <formula>#REF!/#REF!*89%</formula>
    </cfRule>
    <cfRule type="cellIs" dxfId="599" priority="702" stopIfTrue="1" operator="greaterThanOrEqual">
      <formula>#REF!/#REF!*90%</formula>
    </cfRule>
  </conditionalFormatting>
  <conditionalFormatting sqref="G119 E119">
    <cfRule type="cellIs" dxfId="598" priority="703" stopIfTrue="1" operator="lessThan">
      <formula>$E$1/$E$1*50</formula>
    </cfRule>
    <cfRule type="cellIs" dxfId="597" priority="704" stopIfTrue="1" operator="between">
      <formula>$E$1/$E$1*50</formula>
      <formula>$E$1/$E$1*89</formula>
    </cfRule>
    <cfRule type="cellIs" dxfId="596" priority="705" stopIfTrue="1" operator="greaterThanOrEqual">
      <formula>$E$1/$E$1*90</formula>
    </cfRule>
  </conditionalFormatting>
  <conditionalFormatting sqref="F119 F124 F129">
    <cfRule type="cellIs" dxfId="595" priority="706" stopIfTrue="1" operator="lessThan">
      <formula>$F$1/$F$1*22.5%</formula>
    </cfRule>
    <cfRule type="cellIs" dxfId="594" priority="707" stopIfTrue="1" operator="between">
      <formula>$F$1/$F$1*22.5%</formula>
      <formula>$F$1/$F$1*40.5%</formula>
    </cfRule>
    <cfRule type="cellIs" dxfId="593" priority="708" stopIfTrue="1" operator="greaterThanOrEqual">
      <formula>$F$1/$F$1*40.5%</formula>
    </cfRule>
  </conditionalFormatting>
  <conditionalFormatting sqref="L119:N119">
    <cfRule type="cellIs" dxfId="592" priority="715" stopIfTrue="1" operator="lessThan">
      <formula>$L$1/$L$1*60%</formula>
    </cfRule>
    <cfRule type="cellIs" dxfId="591" priority="716" stopIfTrue="1" operator="between">
      <formula>$L$1/$L$1*60%</formula>
      <formula>$L$1/$L$1*89%</formula>
    </cfRule>
    <cfRule type="cellIs" dxfId="590" priority="717" stopIfTrue="1" operator="greaterThanOrEqual">
      <formula>$L$1/$L$1*90%</formula>
    </cfRule>
  </conditionalFormatting>
  <conditionalFormatting sqref="F119:G119 F124 F129">
    <cfRule type="cellIs" dxfId="589" priority="724" stopIfTrue="1" operator="lessThan">
      <formula>#REF!/#REF!*11.2%</formula>
    </cfRule>
    <cfRule type="cellIs" dxfId="588" priority="725" stopIfTrue="1" operator="between">
      <formula>#REF!/#REF!*11.25%</formula>
      <formula>#REF!/#REF!*20.03%</formula>
    </cfRule>
    <cfRule type="cellIs" dxfId="587" priority="726" stopIfTrue="1" operator="greaterThanOrEqual">
      <formula>#REF!/#REF!*13.5%</formula>
    </cfRule>
  </conditionalFormatting>
  <conditionalFormatting sqref="O119">
    <cfRule type="expression" dxfId="586" priority="727" stopIfTrue="1">
      <formula>F</formula>
    </cfRule>
    <cfRule type="expression" dxfId="585" priority="728" stopIfTrue="1">
      <formula>A</formula>
    </cfRule>
  </conditionalFormatting>
  <conditionalFormatting sqref="L116">
    <cfRule type="cellIs" dxfId="584" priority="671" stopIfTrue="1" operator="lessThan">
      <formula>#REF!/#REF!*60%</formula>
    </cfRule>
    <cfRule type="cellIs" dxfId="583" priority="672" stopIfTrue="1" operator="between">
      <formula>#REF!/#REF!*60%</formula>
      <formula>#REF!/#REF!*89%</formula>
    </cfRule>
    <cfRule type="cellIs" dxfId="582" priority="673" stopIfTrue="1" operator="greaterThanOrEqual">
      <formula>#REF!/#REF!*90%</formula>
    </cfRule>
  </conditionalFormatting>
  <conditionalFormatting sqref="E116 G116">
    <cfRule type="cellIs" dxfId="581" priority="674" stopIfTrue="1" operator="lessThan">
      <formula>$E$1/$E$1*50</formula>
    </cfRule>
    <cfRule type="cellIs" dxfId="580" priority="675" stopIfTrue="1" operator="between">
      <formula>$E$1/$E$1*50</formula>
      <formula>$E$1/$E$1*89</formula>
    </cfRule>
    <cfRule type="cellIs" dxfId="579" priority="676" stopIfTrue="1" operator="greaterThanOrEqual">
      <formula>$E$1/$E$1*90</formula>
    </cfRule>
  </conditionalFormatting>
  <conditionalFormatting sqref="H116 F116">
    <cfRule type="cellIs" dxfId="578" priority="677" stopIfTrue="1" operator="lessThan">
      <formula>$F$1/$F$1*22.5%</formula>
    </cfRule>
    <cfRule type="cellIs" dxfId="577" priority="678" stopIfTrue="1" operator="between">
      <formula>$F$1/$F$1*22.5%</formula>
      <formula>$F$1/$F$1*40.5%</formula>
    </cfRule>
    <cfRule type="cellIs" dxfId="576" priority="679" stopIfTrue="1" operator="greaterThanOrEqual">
      <formula>$F$1/$F$1*40.5%</formula>
    </cfRule>
  </conditionalFormatting>
  <conditionalFormatting sqref="L116:N116">
    <cfRule type="cellIs" dxfId="575" priority="686" stopIfTrue="1" operator="lessThan">
      <formula>$L$1/$L$1*60%</formula>
    </cfRule>
    <cfRule type="cellIs" dxfId="574" priority="687" stopIfTrue="1" operator="between">
      <formula>$L$1/$L$1*60%</formula>
      <formula>$L$1/$L$1*89%</formula>
    </cfRule>
    <cfRule type="cellIs" dxfId="573" priority="688" stopIfTrue="1" operator="greaterThanOrEqual">
      <formula>$L$1/$L$1*90%</formula>
    </cfRule>
  </conditionalFormatting>
  <conditionalFormatting sqref="H116">
    <cfRule type="cellIs" dxfId="572" priority="692" stopIfTrue="1" operator="lessThan">
      <formula>#REF!/#REF!*1%</formula>
    </cfRule>
    <cfRule type="cellIs" dxfId="571" priority="693" stopIfTrue="1" operator="between">
      <formula>#REF!/#REF!*1%</formula>
      <formula>#REF!/#REF!*4%</formula>
    </cfRule>
    <cfRule type="cellIs" dxfId="570" priority="694" stopIfTrue="1" operator="greaterThanOrEqual">
      <formula>#REF!/#REF!*5%</formula>
    </cfRule>
  </conditionalFormatting>
  <conditionalFormatting sqref="F116:G116">
    <cfRule type="cellIs" dxfId="569" priority="695" stopIfTrue="1" operator="lessThan">
      <formula>#REF!/#REF!*11.2%</formula>
    </cfRule>
    <cfRule type="cellIs" dxfId="568" priority="696" stopIfTrue="1" operator="between">
      <formula>#REF!/#REF!*11.25%</formula>
      <formula>#REF!/#REF!*20.03%</formula>
    </cfRule>
    <cfRule type="cellIs" dxfId="567" priority="697" stopIfTrue="1" operator="greaterThanOrEqual">
      <formula>#REF!/#REF!*13.5%</formula>
    </cfRule>
  </conditionalFormatting>
  <conditionalFormatting sqref="O116">
    <cfRule type="expression" dxfId="566" priority="698" stopIfTrue="1">
      <formula>F</formula>
    </cfRule>
    <cfRule type="expression" dxfId="565" priority="699" stopIfTrue="1">
      <formula>A</formula>
    </cfRule>
  </conditionalFormatting>
  <conditionalFormatting sqref="G116">
    <cfRule type="cellIs" dxfId="564" priority="668" stopIfTrue="1" operator="lessThan">
      <formula>#REF!/#REF!*11.2%</formula>
    </cfRule>
    <cfRule type="cellIs" dxfId="563" priority="669" stopIfTrue="1" operator="between">
      <formula>#REF!/#REF!*11.25%</formula>
      <formula>#REF!/#REF!*20.03%</formula>
    </cfRule>
    <cfRule type="cellIs" dxfId="562" priority="670" stopIfTrue="1" operator="greaterThanOrEqual">
      <formula>#REF!/#REF!*13.5%</formula>
    </cfRule>
  </conditionalFormatting>
  <conditionalFormatting sqref="L124">
    <cfRule type="cellIs" dxfId="561" priority="607" stopIfTrue="1" operator="lessThan">
      <formula>#REF!/#REF!*60%</formula>
    </cfRule>
    <cfRule type="cellIs" dxfId="560" priority="608" stopIfTrue="1" operator="between">
      <formula>#REF!/#REF!*60%</formula>
      <formula>#REF!/#REF!*89%</formula>
    </cfRule>
    <cfRule type="cellIs" dxfId="559" priority="609" stopIfTrue="1" operator="greaterThanOrEqual">
      <formula>#REF!/#REF!*90%</formula>
    </cfRule>
  </conditionalFormatting>
  <conditionalFormatting sqref="E124 G124">
    <cfRule type="cellIs" dxfId="558" priority="610" stopIfTrue="1" operator="lessThan">
      <formula>$E$1/$E$1*50</formula>
    </cfRule>
    <cfRule type="cellIs" dxfId="557" priority="611" stopIfTrue="1" operator="between">
      <formula>$E$1/$E$1*50</formula>
      <formula>$E$1/$E$1*89</formula>
    </cfRule>
    <cfRule type="cellIs" dxfId="556" priority="612" stopIfTrue="1" operator="greaterThanOrEqual">
      <formula>$E$1/$E$1*90</formula>
    </cfRule>
  </conditionalFormatting>
  <conditionalFormatting sqref="L124:N124">
    <cfRule type="cellIs" dxfId="555" priority="622" stopIfTrue="1" operator="lessThan">
      <formula>$L$1/$L$1*60%</formula>
    </cfRule>
    <cfRule type="cellIs" dxfId="554" priority="623" stopIfTrue="1" operator="between">
      <formula>$L$1/$L$1*60%</formula>
      <formula>$L$1/$L$1*89%</formula>
    </cfRule>
    <cfRule type="cellIs" dxfId="553" priority="624" stopIfTrue="1" operator="greaterThanOrEqual">
      <formula>$L$1/$L$1*90%</formula>
    </cfRule>
  </conditionalFormatting>
  <conditionalFormatting sqref="G124">
    <cfRule type="cellIs" dxfId="552" priority="631" stopIfTrue="1" operator="lessThan">
      <formula>#REF!/#REF!*11.2%</formula>
    </cfRule>
    <cfRule type="cellIs" dxfId="551" priority="632" stopIfTrue="1" operator="between">
      <formula>#REF!/#REF!*11.25%</formula>
      <formula>#REF!/#REF!*20.03%</formula>
    </cfRule>
    <cfRule type="cellIs" dxfId="550" priority="633" stopIfTrue="1" operator="greaterThanOrEqual">
      <formula>#REF!/#REF!*13.5%</formula>
    </cfRule>
  </conditionalFormatting>
  <conditionalFormatting sqref="O124">
    <cfRule type="expression" dxfId="549" priority="634" stopIfTrue="1">
      <formula>F</formula>
    </cfRule>
    <cfRule type="expression" dxfId="548" priority="635" stopIfTrue="1">
      <formula>A</formula>
    </cfRule>
  </conditionalFormatting>
  <conditionalFormatting sqref="G124">
    <cfRule type="cellIs" dxfId="547" priority="604" stopIfTrue="1" operator="lessThan">
      <formula>#REF!/#REF!*11.2%</formula>
    </cfRule>
    <cfRule type="cellIs" dxfId="546" priority="605" stopIfTrue="1" operator="between">
      <formula>#REF!/#REF!*11.25%</formula>
      <formula>#REF!/#REF!*20.03%</formula>
    </cfRule>
    <cfRule type="cellIs" dxfId="545" priority="606" stopIfTrue="1" operator="greaterThanOrEqual">
      <formula>#REF!/#REF!*13.5%</formula>
    </cfRule>
  </conditionalFormatting>
  <conditionalFormatting sqref="L121:L123">
    <cfRule type="cellIs" dxfId="544" priority="639" stopIfTrue="1" operator="lessThan">
      <formula>#REF!/#REF!*60%</formula>
    </cfRule>
    <cfRule type="cellIs" dxfId="543" priority="640" stopIfTrue="1" operator="between">
      <formula>#REF!/#REF!*60%</formula>
      <formula>#REF!/#REF!*89%</formula>
    </cfRule>
    <cfRule type="cellIs" dxfId="542" priority="641" stopIfTrue="1" operator="greaterThanOrEqual">
      <formula>#REF!/#REF!*90%</formula>
    </cfRule>
  </conditionalFormatting>
  <conditionalFormatting sqref="E121:E123 G121:G123">
    <cfRule type="cellIs" dxfId="541" priority="642" stopIfTrue="1" operator="lessThan">
      <formula>$E$1/$E$1*50</formula>
    </cfRule>
    <cfRule type="cellIs" dxfId="540" priority="643" stopIfTrue="1" operator="between">
      <formula>$E$1/$E$1*50</formula>
      <formula>$E$1/$E$1*89</formula>
    </cfRule>
    <cfRule type="cellIs" dxfId="539" priority="644" stopIfTrue="1" operator="greaterThanOrEqual">
      <formula>$E$1/$E$1*90</formula>
    </cfRule>
  </conditionalFormatting>
  <conditionalFormatting sqref="F121 F126">
    <cfRule type="cellIs" dxfId="538" priority="645" stopIfTrue="1" operator="lessThan">
      <formula>$F$1/$F$1*22.5%</formula>
    </cfRule>
    <cfRule type="cellIs" dxfId="537" priority="646" stopIfTrue="1" operator="between">
      <formula>$F$1/$F$1*22.5%</formula>
      <formula>$F$1/$F$1*40.5%</formula>
    </cfRule>
    <cfRule type="cellIs" dxfId="536" priority="647" stopIfTrue="1" operator="greaterThanOrEqual">
      <formula>$F$1/$F$1*40.5%</formula>
    </cfRule>
  </conditionalFormatting>
  <conditionalFormatting sqref="L121:N123">
    <cfRule type="cellIs" dxfId="535" priority="654" stopIfTrue="1" operator="lessThan">
      <formula>$L$1/$L$1*60%</formula>
    </cfRule>
    <cfRule type="cellIs" dxfId="534" priority="655" stopIfTrue="1" operator="between">
      <formula>$L$1/$L$1*60%</formula>
      <formula>$L$1/$L$1*89%</formula>
    </cfRule>
    <cfRule type="cellIs" dxfId="533" priority="656" stopIfTrue="1" operator="greaterThanOrEqual">
      <formula>$L$1/$L$1*90%</formula>
    </cfRule>
  </conditionalFormatting>
  <conditionalFormatting sqref="F121:G121 G122:G123 F126">
    <cfRule type="cellIs" dxfId="532" priority="663" stopIfTrue="1" operator="lessThan">
      <formula>#REF!/#REF!*11.2%</formula>
    </cfRule>
    <cfRule type="cellIs" dxfId="531" priority="664" stopIfTrue="1" operator="between">
      <formula>#REF!/#REF!*11.25%</formula>
      <formula>#REF!/#REF!*20.03%</formula>
    </cfRule>
    <cfRule type="cellIs" dxfId="530" priority="665" stopIfTrue="1" operator="greaterThanOrEqual">
      <formula>#REF!/#REF!*13.5%</formula>
    </cfRule>
  </conditionalFormatting>
  <conditionalFormatting sqref="O121:O123">
    <cfRule type="expression" dxfId="529" priority="666" stopIfTrue="1">
      <formula>F</formula>
    </cfRule>
    <cfRule type="expression" dxfId="528" priority="667" stopIfTrue="1">
      <formula>A</formula>
    </cfRule>
  </conditionalFormatting>
  <conditionalFormatting sqref="G121:G123">
    <cfRule type="cellIs" dxfId="527" priority="636" stopIfTrue="1" operator="lessThan">
      <formula>#REF!/#REF!*11.2%</formula>
    </cfRule>
    <cfRule type="cellIs" dxfId="526" priority="637" stopIfTrue="1" operator="between">
      <formula>#REF!/#REF!*11.25%</formula>
      <formula>#REF!/#REF!*20.03%</formula>
    </cfRule>
    <cfRule type="cellIs" dxfId="525" priority="638" stopIfTrue="1" operator="greaterThanOrEqual">
      <formula>#REF!/#REF!*13.5%</formula>
    </cfRule>
  </conditionalFormatting>
  <conditionalFormatting sqref="L125">
    <cfRule type="cellIs" dxfId="524" priority="575" stopIfTrue="1" operator="lessThan">
      <formula>#REF!/#REF!*60%</formula>
    </cfRule>
    <cfRule type="cellIs" dxfId="523" priority="576" stopIfTrue="1" operator="between">
      <formula>#REF!/#REF!*60%</formula>
      <formula>#REF!/#REF!*89%</formula>
    </cfRule>
    <cfRule type="cellIs" dxfId="522" priority="577" stopIfTrue="1" operator="greaterThanOrEqual">
      <formula>#REF!/#REF!*90%</formula>
    </cfRule>
  </conditionalFormatting>
  <conditionalFormatting sqref="G125 E125">
    <cfRule type="cellIs" dxfId="521" priority="578" stopIfTrue="1" operator="lessThan">
      <formula>$E$1/$E$1*50</formula>
    </cfRule>
    <cfRule type="cellIs" dxfId="520" priority="579" stopIfTrue="1" operator="between">
      <formula>$E$1/$E$1*50</formula>
      <formula>$E$1/$E$1*89</formula>
    </cfRule>
    <cfRule type="cellIs" dxfId="519" priority="580" stopIfTrue="1" operator="greaterThanOrEqual">
      <formula>$E$1/$E$1*90</formula>
    </cfRule>
  </conditionalFormatting>
  <conditionalFormatting sqref="L125:N125">
    <cfRule type="cellIs" dxfId="518" priority="590" stopIfTrue="1" operator="lessThan">
      <formula>$L$1/$L$1*60%</formula>
    </cfRule>
    <cfRule type="cellIs" dxfId="517" priority="591" stopIfTrue="1" operator="between">
      <formula>$L$1/$L$1*60%</formula>
      <formula>$L$1/$L$1*89%</formula>
    </cfRule>
    <cfRule type="cellIs" dxfId="516" priority="592" stopIfTrue="1" operator="greaterThanOrEqual">
      <formula>$L$1/$L$1*90%</formula>
    </cfRule>
  </conditionalFormatting>
  <conditionalFormatting sqref="G125">
    <cfRule type="cellIs" dxfId="515" priority="599" stopIfTrue="1" operator="lessThan">
      <formula>#REF!/#REF!*11.2%</formula>
    </cfRule>
    <cfRule type="cellIs" dxfId="514" priority="600" stopIfTrue="1" operator="between">
      <formula>#REF!/#REF!*11.25%</formula>
      <formula>#REF!/#REF!*20.03%</formula>
    </cfRule>
    <cfRule type="cellIs" dxfId="513" priority="601" stopIfTrue="1" operator="greaterThanOrEqual">
      <formula>#REF!/#REF!*13.5%</formula>
    </cfRule>
  </conditionalFormatting>
  <conditionalFormatting sqref="O125">
    <cfRule type="expression" dxfId="512" priority="602" stopIfTrue="1">
      <formula>F</formula>
    </cfRule>
    <cfRule type="expression" dxfId="511" priority="603" stopIfTrue="1">
      <formula>A</formula>
    </cfRule>
  </conditionalFormatting>
  <conditionalFormatting sqref="G125">
    <cfRule type="cellIs" dxfId="510" priority="572" stopIfTrue="1" operator="lessThan">
      <formula>#REF!/#REF!*11.2%</formula>
    </cfRule>
    <cfRule type="cellIs" dxfId="509" priority="573" stopIfTrue="1" operator="between">
      <formula>#REF!/#REF!*11.25%</formula>
      <formula>#REF!/#REF!*20.03%</formula>
    </cfRule>
    <cfRule type="cellIs" dxfId="508" priority="574" stopIfTrue="1" operator="greaterThanOrEqual">
      <formula>#REF!/#REF!*13.5%</formula>
    </cfRule>
  </conditionalFormatting>
  <conditionalFormatting sqref="L195">
    <cfRule type="cellIs" dxfId="507" priority="543" stopIfTrue="1" operator="lessThan">
      <formula>#REF!/#REF!*60%</formula>
    </cfRule>
    <cfRule type="cellIs" dxfId="506" priority="544" stopIfTrue="1" operator="between">
      <formula>#REF!/#REF!*60%</formula>
      <formula>#REF!/#REF!*89%</formula>
    </cfRule>
    <cfRule type="cellIs" dxfId="505" priority="545" stopIfTrue="1" operator="greaterThanOrEqual">
      <formula>#REF!/#REF!*90%</formula>
    </cfRule>
  </conditionalFormatting>
  <conditionalFormatting sqref="G195:G196 E195:E196">
    <cfRule type="cellIs" dxfId="504" priority="546" stopIfTrue="1" operator="lessThan">
      <formula>$E$1/$E$1*50</formula>
    </cfRule>
    <cfRule type="cellIs" dxfId="503" priority="547" stopIfTrue="1" operator="between">
      <formula>$E$1/$E$1*50</formula>
      <formula>$E$1/$E$1*89</formula>
    </cfRule>
    <cfRule type="cellIs" dxfId="502" priority="548" stopIfTrue="1" operator="greaterThanOrEqual">
      <formula>$E$1/$E$1*90</formula>
    </cfRule>
  </conditionalFormatting>
  <conditionalFormatting sqref="F195 H195">
    <cfRule type="cellIs" dxfId="501" priority="549" stopIfTrue="1" operator="lessThan">
      <formula>$F$1/$F$1*22.5%</formula>
    </cfRule>
    <cfRule type="cellIs" dxfId="500" priority="550" stopIfTrue="1" operator="between">
      <formula>$F$1/$F$1*22.5%</formula>
      <formula>$F$1/$F$1*40.5%</formula>
    </cfRule>
    <cfRule type="cellIs" dxfId="499" priority="551" stopIfTrue="1" operator="greaterThanOrEqual">
      <formula>$F$1/$F$1*40.5%</formula>
    </cfRule>
  </conditionalFormatting>
  <conditionalFormatting sqref="I195:I196">
    <cfRule type="cellIs" dxfId="498" priority="552" stopIfTrue="1" operator="lessThan">
      <formula>$F$1/$F$1*1%</formula>
    </cfRule>
    <cfRule type="cellIs" dxfId="497" priority="553" stopIfTrue="1" operator="between">
      <formula>$F$1/$F$1*1%</formula>
      <formula>$F$1/$F$1*9%</formula>
    </cfRule>
    <cfRule type="cellIs" dxfId="496" priority="554" stopIfTrue="1" operator="greaterThanOrEqual">
      <formula>$F$1/$F$1*10%</formula>
    </cfRule>
  </conditionalFormatting>
  <conditionalFormatting sqref="L195:N195">
    <cfRule type="cellIs" dxfId="495" priority="558" stopIfTrue="1" operator="lessThan">
      <formula>$L$1/$L$1*60%</formula>
    </cfRule>
    <cfRule type="cellIs" dxfId="494" priority="559" stopIfTrue="1" operator="between">
      <formula>$L$1/$L$1*60%</formula>
      <formula>$L$1/$L$1*89%</formula>
    </cfRule>
    <cfRule type="cellIs" dxfId="493" priority="560" stopIfTrue="1" operator="greaterThanOrEqual">
      <formula>$L$1/$L$1*90%</formula>
    </cfRule>
  </conditionalFormatting>
  <conditionalFormatting sqref="K195">
    <cfRule type="cellIs" dxfId="492" priority="561" stopIfTrue="1" operator="lessThan">
      <formula>#REF!/#REF!*50%</formula>
    </cfRule>
    <cfRule type="cellIs" dxfId="491" priority="562" stopIfTrue="1" operator="between">
      <formula>#REF!/#REF!*50%</formula>
      <formula>#REF!/#REF!*89.9%</formula>
    </cfRule>
    <cfRule type="cellIs" dxfId="490" priority="563" stopIfTrue="1" operator="greaterThanOrEqual">
      <formula>#REF!/#REF!*13.5%</formula>
    </cfRule>
  </conditionalFormatting>
  <conditionalFormatting sqref="H195">
    <cfRule type="cellIs" dxfId="489" priority="564" stopIfTrue="1" operator="lessThan">
      <formula>#REF!/#REF!*1%</formula>
    </cfRule>
    <cfRule type="cellIs" dxfId="488" priority="565" stopIfTrue="1" operator="between">
      <formula>#REF!/#REF!*1%</formula>
      <formula>#REF!/#REF!*4%</formula>
    </cfRule>
    <cfRule type="cellIs" dxfId="487" priority="566" stopIfTrue="1" operator="greaterThanOrEqual">
      <formula>#REF!/#REF!*5%</formula>
    </cfRule>
  </conditionalFormatting>
  <conditionalFormatting sqref="I195:I196 F195:G195">
    <cfRule type="cellIs" dxfId="486" priority="567" stopIfTrue="1" operator="lessThan">
      <formula>#REF!/#REF!*11.2%</formula>
    </cfRule>
    <cfRule type="cellIs" dxfId="485" priority="568" stopIfTrue="1" operator="between">
      <formula>#REF!/#REF!*11.25%</formula>
      <formula>#REF!/#REF!*20.03%</formula>
    </cfRule>
    <cfRule type="cellIs" dxfId="484" priority="569" stopIfTrue="1" operator="greaterThanOrEqual">
      <formula>#REF!/#REF!*13.5%</formula>
    </cfRule>
  </conditionalFormatting>
  <conditionalFormatting sqref="O195">
    <cfRule type="expression" dxfId="483" priority="570" stopIfTrue="1">
      <formula>F</formula>
    </cfRule>
    <cfRule type="expression" dxfId="482" priority="571" stopIfTrue="1">
      <formula>A</formula>
    </cfRule>
  </conditionalFormatting>
  <conditionalFormatting sqref="E195">
    <cfRule type="cellIs" dxfId="481" priority="540" stopIfTrue="1" operator="lessThan">
      <formula>$E$1/$E$1*50</formula>
    </cfRule>
    <cfRule type="cellIs" dxfId="480" priority="541" stopIfTrue="1" operator="between">
      <formula>$E$1/$E$1*50</formula>
      <formula>$E$1/$E$1*89</formula>
    </cfRule>
    <cfRule type="cellIs" dxfId="479" priority="542" stopIfTrue="1" operator="greaterThanOrEqual">
      <formula>$E$1/$E$1*90</formula>
    </cfRule>
  </conditionalFormatting>
  <conditionalFormatting sqref="L196">
    <cfRule type="cellIs" dxfId="478" priority="517" stopIfTrue="1" operator="lessThan">
      <formula>#REF!/#REF!*60%</formula>
    </cfRule>
    <cfRule type="cellIs" dxfId="477" priority="518" stopIfTrue="1" operator="between">
      <formula>#REF!/#REF!*60%</formula>
      <formula>#REF!/#REF!*89%</formula>
    </cfRule>
    <cfRule type="cellIs" dxfId="476" priority="519" stopIfTrue="1" operator="greaterThanOrEqual">
      <formula>#REF!/#REF!*90%</formula>
    </cfRule>
  </conditionalFormatting>
  <conditionalFormatting sqref="H196 F196">
    <cfRule type="cellIs" dxfId="475" priority="520" stopIfTrue="1" operator="lessThan">
      <formula>$F$1/$F$1*22.5%</formula>
    </cfRule>
    <cfRule type="cellIs" dxfId="474" priority="521" stopIfTrue="1" operator="between">
      <formula>$F$1/$F$1*22.5%</formula>
      <formula>$F$1/$F$1*40.5%</formula>
    </cfRule>
    <cfRule type="cellIs" dxfId="473" priority="522" stopIfTrue="1" operator="greaterThanOrEqual">
      <formula>$F$1/$F$1*40.5%</formula>
    </cfRule>
  </conditionalFormatting>
  <conditionalFormatting sqref="L196:N196">
    <cfRule type="cellIs" dxfId="472" priority="526" stopIfTrue="1" operator="lessThan">
      <formula>$L$1/$L$1*60%</formula>
    </cfRule>
    <cfRule type="cellIs" dxfId="471" priority="527" stopIfTrue="1" operator="between">
      <formula>$L$1/$L$1*60%</formula>
      <formula>$L$1/$L$1*89%</formula>
    </cfRule>
    <cfRule type="cellIs" dxfId="470" priority="528" stopIfTrue="1" operator="greaterThanOrEqual">
      <formula>$L$1/$L$1*90%</formula>
    </cfRule>
  </conditionalFormatting>
  <conditionalFormatting sqref="K196">
    <cfRule type="cellIs" dxfId="469" priority="529" stopIfTrue="1" operator="lessThan">
      <formula>#REF!/#REF!*50%</formula>
    </cfRule>
    <cfRule type="cellIs" dxfId="468" priority="530" stopIfTrue="1" operator="between">
      <formula>#REF!/#REF!*50%</formula>
      <formula>#REF!/#REF!*89.9%</formula>
    </cfRule>
    <cfRule type="cellIs" dxfId="467" priority="531" stopIfTrue="1" operator="greaterThanOrEqual">
      <formula>#REF!/#REF!*13.5%</formula>
    </cfRule>
  </conditionalFormatting>
  <conditionalFormatting sqref="H196">
    <cfRule type="cellIs" dxfId="466" priority="532" stopIfTrue="1" operator="lessThan">
      <formula>#REF!/#REF!*1%</formula>
    </cfRule>
    <cfRule type="cellIs" dxfId="465" priority="533" stopIfTrue="1" operator="between">
      <formula>#REF!/#REF!*1%</formula>
      <formula>#REF!/#REF!*4%</formula>
    </cfRule>
    <cfRule type="cellIs" dxfId="464" priority="534" stopIfTrue="1" operator="greaterThanOrEqual">
      <formula>#REF!/#REF!*5%</formula>
    </cfRule>
  </conditionalFormatting>
  <conditionalFormatting sqref="F196:G196">
    <cfRule type="cellIs" dxfId="463" priority="535" stopIfTrue="1" operator="lessThan">
      <formula>#REF!/#REF!*11.2%</formula>
    </cfRule>
    <cfRule type="cellIs" dxfId="462" priority="536" stopIfTrue="1" operator="between">
      <formula>#REF!/#REF!*11.25%</formula>
      <formula>#REF!/#REF!*20.03%</formula>
    </cfRule>
    <cfRule type="cellIs" dxfId="461" priority="537" stopIfTrue="1" operator="greaterThanOrEqual">
      <formula>#REF!/#REF!*13.5%</formula>
    </cfRule>
  </conditionalFormatting>
  <conditionalFormatting sqref="O196">
    <cfRule type="expression" dxfId="460" priority="538" stopIfTrue="1">
      <formula>F</formula>
    </cfRule>
    <cfRule type="expression" dxfId="459" priority="539" stopIfTrue="1">
      <formula>A</formula>
    </cfRule>
  </conditionalFormatting>
  <conditionalFormatting sqref="F197:F198 H197:H198">
    <cfRule type="cellIs" dxfId="458" priority="468" stopIfTrue="1" operator="lessThan">
      <formula>$F$1/$F$1*22.5%</formula>
    </cfRule>
    <cfRule type="cellIs" dxfId="457" priority="469" stopIfTrue="1" operator="between">
      <formula>$F$1/$F$1*22.5%</formula>
      <formula>$F$1/$F$1*40.5%</formula>
    </cfRule>
    <cfRule type="cellIs" dxfId="456" priority="470" stopIfTrue="1" operator="greaterThanOrEqual">
      <formula>$F$1/$F$1*40.5%</formula>
    </cfRule>
  </conditionalFormatting>
  <conditionalFormatting sqref="L203">
    <cfRule type="cellIs" dxfId="455" priority="488" stopIfTrue="1" operator="lessThan">
      <formula>#REF!/#REF!*60%</formula>
    </cfRule>
    <cfRule type="cellIs" dxfId="454" priority="489" stopIfTrue="1" operator="between">
      <formula>#REF!/#REF!*60%</formula>
      <formula>#REF!/#REF!*89%</formula>
    </cfRule>
    <cfRule type="cellIs" dxfId="453" priority="490" stopIfTrue="1" operator="greaterThanOrEqual">
      <formula>#REF!/#REF!*90%</formula>
    </cfRule>
  </conditionalFormatting>
  <conditionalFormatting sqref="G203 E203 G197:G198 E197:E198">
    <cfRule type="cellIs" dxfId="452" priority="491" stopIfTrue="1" operator="lessThan">
      <formula>$E$1/$E$1*50</formula>
    </cfRule>
    <cfRule type="cellIs" dxfId="451" priority="492" stopIfTrue="1" operator="between">
      <formula>$E$1/$E$1*50</formula>
      <formula>$E$1/$E$1*89</formula>
    </cfRule>
    <cfRule type="cellIs" dxfId="450" priority="493" stopIfTrue="1" operator="greaterThanOrEqual">
      <formula>$E$1/$E$1*90</formula>
    </cfRule>
  </conditionalFormatting>
  <conditionalFormatting sqref="F203 H203">
    <cfRule type="cellIs" dxfId="449" priority="494" stopIfTrue="1" operator="lessThan">
      <formula>$F$1/$F$1*22.5%</formula>
    </cfRule>
    <cfRule type="cellIs" dxfId="448" priority="495" stopIfTrue="1" operator="between">
      <formula>$F$1/$F$1*22.5%</formula>
      <formula>$F$1/$F$1*40.5%</formula>
    </cfRule>
    <cfRule type="cellIs" dxfId="447" priority="496" stopIfTrue="1" operator="greaterThanOrEqual">
      <formula>$F$1/$F$1*40.5%</formula>
    </cfRule>
  </conditionalFormatting>
  <conditionalFormatting sqref="I203 I197:I198">
    <cfRule type="cellIs" dxfId="446" priority="497" stopIfTrue="1" operator="lessThan">
      <formula>$F$1/$F$1*1%</formula>
    </cfRule>
    <cfRule type="cellIs" dxfId="445" priority="498" stopIfTrue="1" operator="between">
      <formula>$F$1/$F$1*1%</formula>
      <formula>$F$1/$F$1*9%</formula>
    </cfRule>
    <cfRule type="cellIs" dxfId="444" priority="499" stopIfTrue="1" operator="greaterThanOrEqual">
      <formula>$F$1/$F$1*10%</formula>
    </cfRule>
  </conditionalFormatting>
  <conditionalFormatting sqref="L203:N203">
    <cfRule type="cellIs" dxfId="443" priority="503" stopIfTrue="1" operator="lessThan">
      <formula>$L$1/$L$1*60%</formula>
    </cfRule>
    <cfRule type="cellIs" dxfId="442" priority="504" stopIfTrue="1" operator="between">
      <formula>$L$1/$L$1*60%</formula>
      <formula>$L$1/$L$1*89%</formula>
    </cfRule>
    <cfRule type="cellIs" dxfId="441" priority="505" stopIfTrue="1" operator="greaterThanOrEqual">
      <formula>$L$1/$L$1*90%</formula>
    </cfRule>
  </conditionalFormatting>
  <conditionalFormatting sqref="K203">
    <cfRule type="cellIs" dxfId="440" priority="506" stopIfTrue="1" operator="lessThan">
      <formula>#REF!/#REF!*50%</formula>
    </cfRule>
    <cfRule type="cellIs" dxfId="439" priority="507" stopIfTrue="1" operator="between">
      <formula>#REF!/#REF!*50%</formula>
      <formula>#REF!/#REF!*89.9%</formula>
    </cfRule>
    <cfRule type="cellIs" dxfId="438" priority="508" stopIfTrue="1" operator="greaterThanOrEqual">
      <formula>#REF!/#REF!*13.5%</formula>
    </cfRule>
  </conditionalFormatting>
  <conditionalFormatting sqref="H203">
    <cfRule type="cellIs" dxfId="437" priority="509" stopIfTrue="1" operator="lessThan">
      <formula>#REF!/#REF!*1%</formula>
    </cfRule>
    <cfRule type="cellIs" dxfId="436" priority="510" stopIfTrue="1" operator="between">
      <formula>#REF!/#REF!*1%</formula>
      <formula>#REF!/#REF!*4%</formula>
    </cfRule>
    <cfRule type="cellIs" dxfId="435" priority="511" stopIfTrue="1" operator="greaterThanOrEqual">
      <formula>#REF!/#REF!*5%</formula>
    </cfRule>
  </conditionalFormatting>
  <conditionalFormatting sqref="I203 F203:G203 I197:I198">
    <cfRule type="cellIs" dxfId="434" priority="512" stopIfTrue="1" operator="lessThan">
      <formula>#REF!/#REF!*11.2%</formula>
    </cfRule>
    <cfRule type="cellIs" dxfId="433" priority="513" stopIfTrue="1" operator="between">
      <formula>#REF!/#REF!*11.25%</formula>
      <formula>#REF!/#REF!*20.03%</formula>
    </cfRule>
    <cfRule type="cellIs" dxfId="432" priority="514" stopIfTrue="1" operator="greaterThanOrEqual">
      <formula>#REF!/#REF!*13.5%</formula>
    </cfRule>
  </conditionalFormatting>
  <conditionalFormatting sqref="O203">
    <cfRule type="expression" dxfId="431" priority="515" stopIfTrue="1">
      <formula>F</formula>
    </cfRule>
    <cfRule type="expression" dxfId="430" priority="516" stopIfTrue="1">
      <formula>A</formula>
    </cfRule>
  </conditionalFormatting>
  <conditionalFormatting sqref="L197:L198">
    <cfRule type="cellIs" dxfId="429" priority="465" stopIfTrue="1" operator="lessThan">
      <formula>#REF!/#REF!*60%</formula>
    </cfRule>
    <cfRule type="cellIs" dxfId="428" priority="466" stopIfTrue="1" operator="between">
      <formula>#REF!/#REF!*60%</formula>
      <formula>#REF!/#REF!*89%</formula>
    </cfRule>
    <cfRule type="cellIs" dxfId="427" priority="467" stopIfTrue="1" operator="greaterThanOrEqual">
      <formula>#REF!/#REF!*90%</formula>
    </cfRule>
  </conditionalFormatting>
  <conditionalFormatting sqref="L197:N198">
    <cfRule type="cellIs" dxfId="426" priority="474" stopIfTrue="1" operator="lessThan">
      <formula>$L$1/$L$1*60%</formula>
    </cfRule>
    <cfRule type="cellIs" dxfId="425" priority="475" stopIfTrue="1" operator="between">
      <formula>$L$1/$L$1*60%</formula>
      <formula>$L$1/$L$1*89%</formula>
    </cfRule>
    <cfRule type="cellIs" dxfId="424" priority="476" stopIfTrue="1" operator="greaterThanOrEqual">
      <formula>$L$1/$L$1*90%</formula>
    </cfRule>
  </conditionalFormatting>
  <conditionalFormatting sqref="K197:K198">
    <cfRule type="cellIs" dxfId="423" priority="477" stopIfTrue="1" operator="lessThan">
      <formula>#REF!/#REF!*50%</formula>
    </cfRule>
    <cfRule type="cellIs" dxfId="422" priority="478" stopIfTrue="1" operator="between">
      <formula>#REF!/#REF!*50%</formula>
      <formula>#REF!/#REF!*89.9%</formula>
    </cfRule>
    <cfRule type="cellIs" dxfId="421" priority="479" stopIfTrue="1" operator="greaterThanOrEqual">
      <formula>#REF!/#REF!*13.5%</formula>
    </cfRule>
  </conditionalFormatting>
  <conditionalFormatting sqref="H197:H198">
    <cfRule type="cellIs" dxfId="420" priority="480" stopIfTrue="1" operator="lessThan">
      <formula>#REF!/#REF!*1%</formula>
    </cfRule>
    <cfRule type="cellIs" dxfId="419" priority="481" stopIfTrue="1" operator="between">
      <formula>#REF!/#REF!*1%</formula>
      <formula>#REF!/#REF!*4%</formula>
    </cfRule>
    <cfRule type="cellIs" dxfId="418" priority="482" stopIfTrue="1" operator="greaterThanOrEqual">
      <formula>#REF!/#REF!*5%</formula>
    </cfRule>
  </conditionalFormatting>
  <conditionalFormatting sqref="F197:G198">
    <cfRule type="cellIs" dxfId="417" priority="483" stopIfTrue="1" operator="lessThan">
      <formula>#REF!/#REF!*11.2%</formula>
    </cfRule>
    <cfRule type="cellIs" dxfId="416" priority="484" stopIfTrue="1" operator="between">
      <formula>#REF!/#REF!*11.25%</formula>
      <formula>#REF!/#REF!*20.03%</formula>
    </cfRule>
    <cfRule type="cellIs" dxfId="415" priority="485" stopIfTrue="1" operator="greaterThanOrEqual">
      <formula>#REF!/#REF!*13.5%</formula>
    </cfRule>
  </conditionalFormatting>
  <conditionalFormatting sqref="O197:O198">
    <cfRule type="expression" dxfId="414" priority="486" stopIfTrue="1">
      <formula>F</formula>
    </cfRule>
    <cfRule type="expression" dxfId="413" priority="487" stopIfTrue="1">
      <formula>A</formula>
    </cfRule>
  </conditionalFormatting>
  <conditionalFormatting sqref="L202 L204">
    <cfRule type="cellIs" dxfId="412" priority="436" stopIfTrue="1" operator="lessThan">
      <formula>#REF!/#REF!*60%</formula>
    </cfRule>
    <cfRule type="cellIs" dxfId="411" priority="437" stopIfTrue="1" operator="between">
      <formula>#REF!/#REF!*60%</formula>
      <formula>#REF!/#REF!*89%</formula>
    </cfRule>
    <cfRule type="cellIs" dxfId="410" priority="438" stopIfTrue="1" operator="greaterThanOrEqual">
      <formula>#REF!/#REF!*90%</formula>
    </cfRule>
  </conditionalFormatting>
  <conditionalFormatting sqref="E199:E202 G199:G202 G204 E204">
    <cfRule type="cellIs" dxfId="409" priority="439" stopIfTrue="1" operator="lessThan">
      <formula>$E$1/$E$1*50</formula>
    </cfRule>
    <cfRule type="cellIs" dxfId="408" priority="440" stopIfTrue="1" operator="between">
      <formula>$E$1/$E$1*50</formula>
      <formula>$E$1/$E$1*89</formula>
    </cfRule>
    <cfRule type="cellIs" dxfId="407" priority="441" stopIfTrue="1" operator="greaterThanOrEqual">
      <formula>$E$1/$E$1*90</formula>
    </cfRule>
  </conditionalFormatting>
  <conditionalFormatting sqref="H202 F202 F204 H204">
    <cfRule type="cellIs" dxfId="406" priority="442" stopIfTrue="1" operator="lessThan">
      <formula>$F$1/$F$1*22.5%</formula>
    </cfRule>
    <cfRule type="cellIs" dxfId="405" priority="443" stopIfTrue="1" operator="between">
      <formula>$F$1/$F$1*22.5%</formula>
      <formula>$F$1/$F$1*40.5%</formula>
    </cfRule>
    <cfRule type="cellIs" dxfId="404" priority="444" stopIfTrue="1" operator="greaterThanOrEqual">
      <formula>$F$1/$F$1*40.5%</formula>
    </cfRule>
  </conditionalFormatting>
  <conditionalFormatting sqref="I199:I202 I204">
    <cfRule type="cellIs" dxfId="403" priority="445" stopIfTrue="1" operator="lessThan">
      <formula>$F$1/$F$1*1%</formula>
    </cfRule>
    <cfRule type="cellIs" dxfId="402" priority="446" stopIfTrue="1" operator="between">
      <formula>$F$1/$F$1*1%</formula>
      <formula>$F$1/$F$1*9%</formula>
    </cfRule>
    <cfRule type="cellIs" dxfId="401" priority="447" stopIfTrue="1" operator="greaterThanOrEqual">
      <formula>$F$1/$F$1*10%</formula>
    </cfRule>
  </conditionalFormatting>
  <conditionalFormatting sqref="L202:N202 L204:N204">
    <cfRule type="cellIs" dxfId="400" priority="451" stopIfTrue="1" operator="lessThan">
      <formula>$L$1/$L$1*60%</formula>
    </cfRule>
    <cfRule type="cellIs" dxfId="399" priority="452" stopIfTrue="1" operator="between">
      <formula>$L$1/$L$1*60%</formula>
      <formula>$L$1/$L$1*89%</formula>
    </cfRule>
    <cfRule type="cellIs" dxfId="398" priority="453" stopIfTrue="1" operator="greaterThanOrEqual">
      <formula>$L$1/$L$1*90%</formula>
    </cfRule>
  </conditionalFormatting>
  <conditionalFormatting sqref="K202 K204">
    <cfRule type="cellIs" dxfId="397" priority="454" stopIfTrue="1" operator="lessThan">
      <formula>#REF!/#REF!*50%</formula>
    </cfRule>
    <cfRule type="cellIs" dxfId="396" priority="455" stopIfTrue="1" operator="between">
      <formula>#REF!/#REF!*50%</formula>
      <formula>#REF!/#REF!*89.9%</formula>
    </cfRule>
    <cfRule type="cellIs" dxfId="395" priority="456" stopIfTrue="1" operator="greaterThanOrEqual">
      <formula>#REF!/#REF!*13.5%</formula>
    </cfRule>
  </conditionalFormatting>
  <conditionalFormatting sqref="H202 H204">
    <cfRule type="cellIs" dxfId="394" priority="457" stopIfTrue="1" operator="lessThan">
      <formula>#REF!/#REF!*1%</formula>
    </cfRule>
    <cfRule type="cellIs" dxfId="393" priority="458" stopIfTrue="1" operator="between">
      <formula>#REF!/#REF!*1%</formula>
      <formula>#REF!/#REF!*4%</formula>
    </cfRule>
    <cfRule type="cellIs" dxfId="392" priority="459" stopIfTrue="1" operator="greaterThanOrEqual">
      <formula>#REF!/#REF!*5%</formula>
    </cfRule>
  </conditionalFormatting>
  <conditionalFormatting sqref="F202:G202 I199:I202 I204 F204:G204">
    <cfRule type="cellIs" dxfId="391" priority="460" stopIfTrue="1" operator="lessThan">
      <formula>#REF!/#REF!*11.2%</formula>
    </cfRule>
    <cfRule type="cellIs" dxfId="390" priority="461" stopIfTrue="1" operator="between">
      <formula>#REF!/#REF!*11.25%</formula>
      <formula>#REF!/#REF!*20.03%</formula>
    </cfRule>
    <cfRule type="cellIs" dxfId="389" priority="462" stopIfTrue="1" operator="greaterThanOrEqual">
      <formula>#REF!/#REF!*13.5%</formula>
    </cfRule>
  </conditionalFormatting>
  <conditionalFormatting sqref="O202 O204">
    <cfRule type="expression" dxfId="388" priority="463" stopIfTrue="1">
      <formula>F</formula>
    </cfRule>
    <cfRule type="expression" dxfId="387" priority="464" stopIfTrue="1">
      <formula>A</formula>
    </cfRule>
  </conditionalFormatting>
  <conditionalFormatting sqref="H200 F200">
    <cfRule type="cellIs" dxfId="386" priority="416" stopIfTrue="1" operator="lessThan">
      <formula>$F$1/$F$1*22.5%</formula>
    </cfRule>
    <cfRule type="cellIs" dxfId="385" priority="417" stopIfTrue="1" operator="between">
      <formula>$F$1/$F$1*22.5%</formula>
      <formula>$F$1/$F$1*40.5%</formula>
    </cfRule>
    <cfRule type="cellIs" dxfId="384" priority="418" stopIfTrue="1" operator="greaterThanOrEqual">
      <formula>$F$1/$F$1*40.5%</formula>
    </cfRule>
  </conditionalFormatting>
  <conditionalFormatting sqref="L200:N200">
    <cfRule type="cellIs" dxfId="383" priority="422" stopIfTrue="1" operator="lessThan">
      <formula>$L$1/$L$1*60%</formula>
    </cfRule>
    <cfRule type="cellIs" dxfId="382" priority="423" stopIfTrue="1" operator="between">
      <formula>$L$1/$L$1*60%</formula>
      <formula>$L$1/$L$1*89%</formula>
    </cfRule>
    <cfRule type="cellIs" dxfId="381" priority="424" stopIfTrue="1" operator="greaterThanOrEqual">
      <formula>$L$1/$L$1*90%</formula>
    </cfRule>
  </conditionalFormatting>
  <conditionalFormatting sqref="K200">
    <cfRule type="cellIs" dxfId="380" priority="425" stopIfTrue="1" operator="lessThan">
      <formula>#REF!/#REF!*50%</formula>
    </cfRule>
    <cfRule type="cellIs" dxfId="379" priority="426" stopIfTrue="1" operator="between">
      <formula>#REF!/#REF!*50%</formula>
      <formula>#REF!/#REF!*89.9%</formula>
    </cfRule>
    <cfRule type="cellIs" dxfId="378" priority="427" stopIfTrue="1" operator="greaterThanOrEqual">
      <formula>#REF!/#REF!*13.5%</formula>
    </cfRule>
  </conditionalFormatting>
  <conditionalFormatting sqref="H200">
    <cfRule type="cellIs" dxfId="377" priority="428" stopIfTrue="1" operator="lessThan">
      <formula>#REF!/#REF!*1%</formula>
    </cfRule>
    <cfRule type="cellIs" dxfId="376" priority="429" stopIfTrue="1" operator="between">
      <formula>#REF!/#REF!*1%</formula>
      <formula>#REF!/#REF!*4%</formula>
    </cfRule>
    <cfRule type="cellIs" dxfId="375" priority="430" stopIfTrue="1" operator="greaterThanOrEqual">
      <formula>#REF!/#REF!*5%</formula>
    </cfRule>
  </conditionalFormatting>
  <conditionalFormatting sqref="F200:G200 G199 G201">
    <cfRule type="cellIs" dxfId="374" priority="431" stopIfTrue="1" operator="lessThan">
      <formula>#REF!/#REF!*11.2%</formula>
    </cfRule>
    <cfRule type="cellIs" dxfId="373" priority="432" stopIfTrue="1" operator="between">
      <formula>#REF!/#REF!*11.25%</formula>
      <formula>#REF!/#REF!*20.03%</formula>
    </cfRule>
    <cfRule type="cellIs" dxfId="372" priority="433" stopIfTrue="1" operator="greaterThanOrEqual">
      <formula>#REF!/#REF!*13.5%</formula>
    </cfRule>
  </conditionalFormatting>
  <conditionalFormatting sqref="O200">
    <cfRule type="expression" dxfId="371" priority="434" stopIfTrue="1">
      <formula>F</formula>
    </cfRule>
    <cfRule type="expression" dxfId="370" priority="435" stopIfTrue="1">
      <formula>A</formula>
    </cfRule>
  </conditionalFormatting>
  <conditionalFormatting sqref="L200">
    <cfRule type="cellIs" dxfId="369" priority="413" stopIfTrue="1" operator="lessThan">
      <formula>#REF!/#REF!*60%</formula>
    </cfRule>
    <cfRule type="cellIs" dxfId="368" priority="414" stopIfTrue="1" operator="between">
      <formula>#REF!/#REF!*60%</formula>
      <formula>#REF!/#REF!*89%</formula>
    </cfRule>
    <cfRule type="cellIs" dxfId="367" priority="415" stopIfTrue="1" operator="greaterThanOrEqual">
      <formula>#REF!/#REF!*90%</formula>
    </cfRule>
  </conditionalFormatting>
  <conditionalFormatting sqref="G201">
    <cfRule type="cellIs" dxfId="366" priority="390" stopIfTrue="1" operator="lessThan">
      <formula>$E$1/$E$1*50</formula>
    </cfRule>
    <cfRule type="cellIs" dxfId="365" priority="391" stopIfTrue="1" operator="between">
      <formula>$E$1/$E$1*50</formula>
      <formula>$E$1/$E$1*89</formula>
    </cfRule>
    <cfRule type="cellIs" dxfId="364" priority="392" stopIfTrue="1" operator="greaterThanOrEqual">
      <formula>$E$1/$E$1*90</formula>
    </cfRule>
  </conditionalFormatting>
  <conditionalFormatting sqref="H201 F201">
    <cfRule type="cellIs" dxfId="363" priority="393" stopIfTrue="1" operator="lessThan">
      <formula>$F$1/$F$1*22.5%</formula>
    </cfRule>
    <cfRule type="cellIs" dxfId="362" priority="394" stopIfTrue="1" operator="between">
      <formula>$F$1/$F$1*22.5%</formula>
      <formula>$F$1/$F$1*40.5%</formula>
    </cfRule>
    <cfRule type="cellIs" dxfId="361" priority="395" stopIfTrue="1" operator="greaterThanOrEqual">
      <formula>$F$1/$F$1*40.5%</formula>
    </cfRule>
  </conditionalFormatting>
  <conditionalFormatting sqref="L201:N201">
    <cfRule type="cellIs" dxfId="360" priority="399" stopIfTrue="1" operator="lessThan">
      <formula>$L$1/$L$1*60%</formula>
    </cfRule>
    <cfRule type="cellIs" dxfId="359" priority="400" stopIfTrue="1" operator="between">
      <formula>$L$1/$L$1*60%</formula>
      <formula>$L$1/$L$1*89%</formula>
    </cfRule>
    <cfRule type="cellIs" dxfId="358" priority="401" stopIfTrue="1" operator="greaterThanOrEqual">
      <formula>$L$1/$L$1*90%</formula>
    </cfRule>
  </conditionalFormatting>
  <conditionalFormatting sqref="K201">
    <cfRule type="cellIs" dxfId="357" priority="402" stopIfTrue="1" operator="lessThan">
      <formula>#REF!/#REF!*50%</formula>
    </cfRule>
    <cfRule type="cellIs" dxfId="356" priority="403" stopIfTrue="1" operator="between">
      <formula>#REF!/#REF!*50%</formula>
      <formula>#REF!/#REF!*89.9%</formula>
    </cfRule>
    <cfRule type="cellIs" dxfId="355" priority="404" stopIfTrue="1" operator="greaterThanOrEqual">
      <formula>#REF!/#REF!*13.5%</formula>
    </cfRule>
  </conditionalFormatting>
  <conditionalFormatting sqref="H201">
    <cfRule type="cellIs" dxfId="354" priority="405" stopIfTrue="1" operator="lessThan">
      <formula>#REF!/#REF!*1%</formula>
    </cfRule>
    <cfRule type="cellIs" dxfId="353" priority="406" stopIfTrue="1" operator="between">
      <formula>#REF!/#REF!*1%</formula>
      <formula>#REF!/#REF!*4%</formula>
    </cfRule>
    <cfRule type="cellIs" dxfId="352" priority="407" stopIfTrue="1" operator="greaterThanOrEqual">
      <formula>#REF!/#REF!*5%</formula>
    </cfRule>
  </conditionalFormatting>
  <conditionalFormatting sqref="F201:G201">
    <cfRule type="cellIs" dxfId="351" priority="408" stopIfTrue="1" operator="lessThan">
      <formula>#REF!/#REF!*11.2%</formula>
    </cfRule>
    <cfRule type="cellIs" dxfId="350" priority="409" stopIfTrue="1" operator="between">
      <formula>#REF!/#REF!*11.25%</formula>
      <formula>#REF!/#REF!*20.03%</formula>
    </cfRule>
    <cfRule type="cellIs" dxfId="349" priority="410" stopIfTrue="1" operator="greaterThanOrEqual">
      <formula>#REF!/#REF!*13.5%</formula>
    </cfRule>
  </conditionalFormatting>
  <conditionalFormatting sqref="O201">
    <cfRule type="expression" dxfId="348" priority="411" stopIfTrue="1">
      <formula>F</formula>
    </cfRule>
    <cfRule type="expression" dxfId="347" priority="412" stopIfTrue="1">
      <formula>A</formula>
    </cfRule>
  </conditionalFormatting>
  <conditionalFormatting sqref="L201">
    <cfRule type="cellIs" dxfId="346" priority="387" stopIfTrue="1" operator="lessThan">
      <formula>#REF!/#REF!*60%</formula>
    </cfRule>
    <cfRule type="cellIs" dxfId="345" priority="388" stopIfTrue="1" operator="between">
      <formula>#REF!/#REF!*60%</formula>
      <formula>#REF!/#REF!*89%</formula>
    </cfRule>
    <cfRule type="cellIs" dxfId="344" priority="389" stopIfTrue="1" operator="greaterThanOrEqual">
      <formula>#REF!/#REF!*90%</formula>
    </cfRule>
  </conditionalFormatting>
  <conditionalFormatting sqref="E199 G199">
    <cfRule type="cellIs" dxfId="343" priority="364" stopIfTrue="1" operator="lessThan">
      <formula>$E$1/$E$1*50</formula>
    </cfRule>
    <cfRule type="cellIs" dxfId="342" priority="365" stopIfTrue="1" operator="between">
      <formula>$E$1/$E$1*50</formula>
      <formula>$E$1/$E$1*89</formula>
    </cfRule>
    <cfRule type="cellIs" dxfId="341" priority="366" stopIfTrue="1" operator="greaterThanOrEqual">
      <formula>$E$1/$E$1*90</formula>
    </cfRule>
  </conditionalFormatting>
  <conditionalFormatting sqref="H199 F199">
    <cfRule type="cellIs" dxfId="340" priority="367" stopIfTrue="1" operator="lessThan">
      <formula>$F$1/$F$1*22.5%</formula>
    </cfRule>
    <cfRule type="cellIs" dxfId="339" priority="368" stopIfTrue="1" operator="between">
      <formula>$F$1/$F$1*22.5%</formula>
      <formula>$F$1/$F$1*40.5%</formula>
    </cfRule>
    <cfRule type="cellIs" dxfId="338" priority="369" stopIfTrue="1" operator="greaterThanOrEqual">
      <formula>$F$1/$F$1*40.5%</formula>
    </cfRule>
  </conditionalFormatting>
  <conditionalFormatting sqref="L199:N199">
    <cfRule type="cellIs" dxfId="337" priority="373" stopIfTrue="1" operator="lessThan">
      <formula>$L$1/$L$1*60%</formula>
    </cfRule>
    <cfRule type="cellIs" dxfId="336" priority="374" stopIfTrue="1" operator="between">
      <formula>$L$1/$L$1*60%</formula>
      <formula>$L$1/$L$1*89%</formula>
    </cfRule>
    <cfRule type="cellIs" dxfId="335" priority="375" stopIfTrue="1" operator="greaterThanOrEqual">
      <formula>$L$1/$L$1*90%</formula>
    </cfRule>
  </conditionalFormatting>
  <conditionalFormatting sqref="K199">
    <cfRule type="cellIs" dxfId="334" priority="376" stopIfTrue="1" operator="lessThan">
      <formula>#REF!/#REF!*50%</formula>
    </cfRule>
    <cfRule type="cellIs" dxfId="333" priority="377" stopIfTrue="1" operator="between">
      <formula>#REF!/#REF!*50%</formula>
      <formula>#REF!/#REF!*89.9%</formula>
    </cfRule>
    <cfRule type="cellIs" dxfId="332" priority="378" stopIfTrue="1" operator="greaterThanOrEqual">
      <formula>#REF!/#REF!*13.5%</formula>
    </cfRule>
  </conditionalFormatting>
  <conditionalFormatting sqref="H199">
    <cfRule type="cellIs" dxfId="331" priority="379" stopIfTrue="1" operator="lessThan">
      <formula>#REF!/#REF!*1%</formula>
    </cfRule>
    <cfRule type="cellIs" dxfId="330" priority="380" stopIfTrue="1" operator="between">
      <formula>#REF!/#REF!*1%</formula>
      <formula>#REF!/#REF!*4%</formula>
    </cfRule>
    <cfRule type="cellIs" dxfId="329" priority="381" stopIfTrue="1" operator="greaterThanOrEqual">
      <formula>#REF!/#REF!*5%</formula>
    </cfRule>
  </conditionalFormatting>
  <conditionalFormatting sqref="F199:G199">
    <cfRule type="cellIs" dxfId="328" priority="382" stopIfTrue="1" operator="lessThan">
      <formula>#REF!/#REF!*11.2%</formula>
    </cfRule>
    <cfRule type="cellIs" dxfId="327" priority="383" stopIfTrue="1" operator="between">
      <formula>#REF!/#REF!*11.25%</formula>
      <formula>#REF!/#REF!*20.03%</formula>
    </cfRule>
    <cfRule type="cellIs" dxfId="326" priority="384" stopIfTrue="1" operator="greaterThanOrEqual">
      <formula>#REF!/#REF!*13.5%</formula>
    </cfRule>
  </conditionalFormatting>
  <conditionalFormatting sqref="O199">
    <cfRule type="expression" dxfId="325" priority="385" stopIfTrue="1">
      <formula>F</formula>
    </cfRule>
    <cfRule type="expression" dxfId="324" priority="386" stopIfTrue="1">
      <formula>A</formula>
    </cfRule>
  </conditionalFormatting>
  <conditionalFormatting sqref="L199">
    <cfRule type="cellIs" dxfId="323" priority="361" stopIfTrue="1" operator="lessThan">
      <formula>#REF!/#REF!*60%</formula>
    </cfRule>
    <cfRule type="cellIs" dxfId="322" priority="362" stopIfTrue="1" operator="between">
      <formula>#REF!/#REF!*60%</formula>
      <formula>#REF!/#REF!*89%</formula>
    </cfRule>
    <cfRule type="cellIs" dxfId="321" priority="363" stopIfTrue="1" operator="greaterThanOrEqual">
      <formula>#REF!/#REF!*90%</formula>
    </cfRule>
  </conditionalFormatting>
  <conditionalFormatting sqref="G200">
    <cfRule type="cellIs" dxfId="320" priority="355" stopIfTrue="1" operator="lessThan">
      <formula>$E$1/$E$1*50</formula>
    </cfRule>
    <cfRule type="cellIs" dxfId="319" priority="356" stopIfTrue="1" operator="between">
      <formula>$E$1/$E$1*50</formula>
      <formula>$E$1/$E$1*89</formula>
    </cfRule>
    <cfRule type="cellIs" dxfId="318" priority="357" stopIfTrue="1" operator="greaterThanOrEqual">
      <formula>$E$1/$E$1*90</formula>
    </cfRule>
  </conditionalFormatting>
  <conditionalFormatting sqref="G200">
    <cfRule type="cellIs" dxfId="317" priority="358" stopIfTrue="1" operator="lessThan">
      <formula>#REF!/#REF!*11.2%</formula>
    </cfRule>
    <cfRule type="cellIs" dxfId="316" priority="359" stopIfTrue="1" operator="between">
      <formula>#REF!/#REF!*11.25%</formula>
      <formula>#REF!/#REF!*20.03%</formula>
    </cfRule>
    <cfRule type="cellIs" dxfId="315" priority="360" stopIfTrue="1" operator="greaterThanOrEqual">
      <formula>#REF!/#REF!*13.5%</formula>
    </cfRule>
  </conditionalFormatting>
  <conditionalFormatting sqref="G247 E247">
    <cfRule type="cellIs" dxfId="314" priority="337" stopIfTrue="1" operator="lessThan">
      <formula>$E$1/$E$1*50</formula>
    </cfRule>
    <cfRule type="cellIs" dxfId="313" priority="338" stopIfTrue="1" operator="between">
      <formula>$E$1/$E$1*50</formula>
      <formula>$E$1/$E$1*89</formula>
    </cfRule>
    <cfRule type="cellIs" dxfId="312" priority="339" stopIfTrue="1" operator="greaterThanOrEqual">
      <formula>$E$1/$E$1*90</formula>
    </cfRule>
  </conditionalFormatting>
  <conditionalFormatting sqref="H247 F247">
    <cfRule type="cellIs" dxfId="311" priority="340" stopIfTrue="1" operator="lessThan">
      <formula>$F$1/$F$1*22.5%</formula>
    </cfRule>
    <cfRule type="cellIs" dxfId="310" priority="341" stopIfTrue="1" operator="between">
      <formula>$F$1/$F$1*22.5%</formula>
      <formula>$F$1/$F$1*40.5%</formula>
    </cfRule>
    <cfRule type="cellIs" dxfId="309" priority="342" stopIfTrue="1" operator="greaterThanOrEqual">
      <formula>$F$1/$F$1*40.5%</formula>
    </cfRule>
  </conditionalFormatting>
  <conditionalFormatting sqref="I247">
    <cfRule type="cellIs" dxfId="308" priority="343" stopIfTrue="1" operator="lessThan">
      <formula>$F$1/$F$1*1%</formula>
    </cfRule>
    <cfRule type="cellIs" dxfId="307" priority="344" stopIfTrue="1" operator="between">
      <formula>$F$1/$F$1*1%</formula>
      <formula>$F$1/$F$1*9%</formula>
    </cfRule>
    <cfRule type="cellIs" dxfId="306" priority="345" stopIfTrue="1" operator="greaterThanOrEqual">
      <formula>$F$1/$F$1*10%</formula>
    </cfRule>
  </conditionalFormatting>
  <conditionalFormatting sqref="M247:N247">
    <cfRule type="cellIs" dxfId="305" priority="349" stopIfTrue="1" operator="lessThan">
      <formula>$L$1/$L$1*60%</formula>
    </cfRule>
    <cfRule type="cellIs" dxfId="304" priority="350" stopIfTrue="1" operator="between">
      <formula>$L$1/$L$1*60%</formula>
      <formula>$L$1/$L$1*89%</formula>
    </cfRule>
    <cfRule type="cellIs" dxfId="303" priority="351" stopIfTrue="1" operator="greaterThanOrEqual">
      <formula>$L$1/$L$1*90%</formula>
    </cfRule>
  </conditionalFormatting>
  <conditionalFormatting sqref="H247">
    <cfRule type="cellIs" dxfId="302" priority="352" stopIfTrue="1" operator="lessThan">
      <formula>#REF!/#REF!*1%</formula>
    </cfRule>
    <cfRule type="cellIs" dxfId="301" priority="353" stopIfTrue="1" operator="between">
      <formula>#REF!/#REF!*1%</formula>
      <formula>#REF!/#REF!*4%</formula>
    </cfRule>
    <cfRule type="cellIs" dxfId="300" priority="354" stopIfTrue="1" operator="greaterThanOrEqual">
      <formula>#REF!/#REF!*5%</formula>
    </cfRule>
  </conditionalFormatting>
  <conditionalFormatting sqref="L247">
    <cfRule type="cellIs" dxfId="299" priority="334" stopIfTrue="1" operator="lessThan">
      <formula>#REF!/#REF!*60%</formula>
    </cfRule>
    <cfRule type="cellIs" dxfId="298" priority="335" stopIfTrue="1" operator="between">
      <formula>#REF!/#REF!*60%</formula>
      <formula>#REF!/#REF!*89%</formula>
    </cfRule>
    <cfRule type="cellIs" dxfId="297" priority="336" stopIfTrue="1" operator="greaterThanOrEqual">
      <formula>#REF!/#REF!*90%</formula>
    </cfRule>
  </conditionalFormatting>
  <conditionalFormatting sqref="G294 E294">
    <cfRule type="cellIs" dxfId="296" priority="316" stopIfTrue="1" operator="lessThan">
      <formula>$E$1/$E$1*50</formula>
    </cfRule>
    <cfRule type="cellIs" dxfId="295" priority="317" stopIfTrue="1" operator="between">
      <formula>$E$1/$E$1*50</formula>
      <formula>$E$1/$E$1*89</formula>
    </cfRule>
    <cfRule type="cellIs" dxfId="294" priority="318" stopIfTrue="1" operator="greaterThanOrEqual">
      <formula>$E$1/$E$1*90</formula>
    </cfRule>
  </conditionalFormatting>
  <conditionalFormatting sqref="H294 F294">
    <cfRule type="cellIs" dxfId="293" priority="319" stopIfTrue="1" operator="lessThan">
      <formula>$F$1/$F$1*22.5%</formula>
    </cfRule>
    <cfRule type="cellIs" dxfId="292" priority="320" stopIfTrue="1" operator="between">
      <formula>$F$1/$F$1*22.5%</formula>
      <formula>$F$1/$F$1*40.5%</formula>
    </cfRule>
    <cfRule type="cellIs" dxfId="291" priority="321" stopIfTrue="1" operator="greaterThanOrEqual">
      <formula>$F$1/$F$1*40.5%</formula>
    </cfRule>
  </conditionalFormatting>
  <conditionalFormatting sqref="I294">
    <cfRule type="cellIs" dxfId="290" priority="322" stopIfTrue="1" operator="lessThan">
      <formula>$F$1/$F$1*1%</formula>
    </cfRule>
    <cfRule type="cellIs" dxfId="289" priority="323" stopIfTrue="1" operator="between">
      <formula>$F$1/$F$1*1%</formula>
      <formula>$F$1/$F$1*9%</formula>
    </cfRule>
    <cfRule type="cellIs" dxfId="288" priority="324" stopIfTrue="1" operator="greaterThanOrEqual">
      <formula>$F$1/$F$1*10%</formula>
    </cfRule>
  </conditionalFormatting>
  <conditionalFormatting sqref="M294:N294">
    <cfRule type="cellIs" dxfId="287" priority="328" stopIfTrue="1" operator="lessThan">
      <formula>$L$1/$L$1*60%</formula>
    </cfRule>
    <cfRule type="cellIs" dxfId="286" priority="329" stopIfTrue="1" operator="between">
      <formula>$L$1/$L$1*60%</formula>
      <formula>$L$1/$L$1*89%</formula>
    </cfRule>
    <cfRule type="cellIs" dxfId="285" priority="330" stopIfTrue="1" operator="greaterThanOrEqual">
      <formula>$L$1/$L$1*90%</formula>
    </cfRule>
  </conditionalFormatting>
  <conditionalFormatting sqref="H294">
    <cfRule type="cellIs" dxfId="284" priority="331" stopIfTrue="1" operator="lessThan">
      <formula>#REF!/#REF!*1%</formula>
    </cfRule>
    <cfRule type="cellIs" dxfId="283" priority="332" stopIfTrue="1" operator="between">
      <formula>#REF!/#REF!*1%</formula>
      <formula>#REF!/#REF!*4%</formula>
    </cfRule>
    <cfRule type="cellIs" dxfId="282" priority="333" stopIfTrue="1" operator="greaterThanOrEqual">
      <formula>#REF!/#REF!*5%</formula>
    </cfRule>
  </conditionalFormatting>
  <conditionalFormatting sqref="L294">
    <cfRule type="cellIs" dxfId="281" priority="313" stopIfTrue="1" operator="lessThan">
      <formula>#REF!/#REF!*60%</formula>
    </cfRule>
    <cfRule type="cellIs" dxfId="280" priority="314" stopIfTrue="1" operator="between">
      <formula>#REF!/#REF!*60%</formula>
      <formula>#REF!/#REF!*89%</formula>
    </cfRule>
    <cfRule type="cellIs" dxfId="279" priority="315" stopIfTrue="1" operator="greaterThanOrEqual">
      <formula>#REF!/#REF!*90%</formula>
    </cfRule>
  </conditionalFormatting>
  <conditionalFormatting sqref="L292">
    <cfRule type="cellIs" dxfId="278" priority="271" stopIfTrue="1" operator="lessThan">
      <formula>#REF!/#REF!*60%</formula>
    </cfRule>
    <cfRule type="cellIs" dxfId="277" priority="272" stopIfTrue="1" operator="between">
      <formula>#REF!/#REF!*60%</formula>
      <formula>#REF!/#REF!*89%</formula>
    </cfRule>
    <cfRule type="cellIs" dxfId="276" priority="273" stopIfTrue="1" operator="greaterThanOrEqual">
      <formula>#REF!/#REF!*90%</formula>
    </cfRule>
  </conditionalFormatting>
  <conditionalFormatting sqref="E292:E293 G292:G293">
    <cfRule type="cellIs" dxfId="275" priority="274" stopIfTrue="1" operator="lessThan">
      <formula>$E$1/$E$1*50</formula>
    </cfRule>
    <cfRule type="cellIs" dxfId="274" priority="275" stopIfTrue="1" operator="between">
      <formula>$E$1/$E$1*50</formula>
      <formula>$E$1/$E$1*89</formula>
    </cfRule>
    <cfRule type="cellIs" dxfId="273" priority="276" stopIfTrue="1" operator="greaterThanOrEqual">
      <formula>$E$1/$E$1*90</formula>
    </cfRule>
  </conditionalFormatting>
  <conditionalFormatting sqref="F292:F293 H292:H293">
    <cfRule type="cellIs" dxfId="272" priority="277" stopIfTrue="1" operator="lessThan">
      <formula>$F$1/$F$1*22.5%</formula>
    </cfRule>
    <cfRule type="cellIs" dxfId="271" priority="278" stopIfTrue="1" operator="between">
      <formula>$F$1/$F$1*22.5%</formula>
      <formula>$F$1/$F$1*40.5%</formula>
    </cfRule>
    <cfRule type="cellIs" dxfId="270" priority="279" stopIfTrue="1" operator="greaterThanOrEqual">
      <formula>$F$1/$F$1*40.5%</formula>
    </cfRule>
  </conditionalFormatting>
  <conditionalFormatting sqref="I292:I293">
    <cfRule type="cellIs" dxfId="269" priority="280" stopIfTrue="1" operator="lessThan">
      <formula>$F$1/$F$1*1%</formula>
    </cfRule>
    <cfRule type="cellIs" dxfId="268" priority="281" stopIfTrue="1" operator="between">
      <formula>$F$1/$F$1*1%</formula>
      <formula>$F$1/$F$1*9%</formula>
    </cfRule>
    <cfRule type="cellIs" dxfId="267" priority="282" stopIfTrue="1" operator="greaterThanOrEqual">
      <formula>$F$1/$F$1*10%</formula>
    </cfRule>
  </conditionalFormatting>
  <conditionalFormatting sqref="M292:N292">
    <cfRule type="cellIs" dxfId="266" priority="286" stopIfTrue="1" operator="lessThan">
      <formula>$L$1/$L$1*60%</formula>
    </cfRule>
    <cfRule type="cellIs" dxfId="265" priority="287" stopIfTrue="1" operator="between">
      <formula>$L$1/$L$1*60%</formula>
      <formula>$L$1/$L$1*89%</formula>
    </cfRule>
    <cfRule type="cellIs" dxfId="264" priority="288" stopIfTrue="1" operator="greaterThanOrEqual">
      <formula>$L$1/$L$1*90%</formula>
    </cfRule>
  </conditionalFormatting>
  <conditionalFormatting sqref="E291 G291">
    <cfRule type="cellIs" dxfId="263" priority="295" stopIfTrue="1" operator="lessThan">
      <formula>$E$1/$E$1*50</formula>
    </cfRule>
    <cfRule type="cellIs" dxfId="262" priority="296" stopIfTrue="1" operator="between">
      <formula>$E$1/$E$1*50</formula>
      <formula>$E$1/$E$1*89</formula>
    </cfRule>
    <cfRule type="cellIs" dxfId="261" priority="297" stopIfTrue="1" operator="greaterThanOrEqual">
      <formula>$E$1/$E$1*90</formula>
    </cfRule>
  </conditionalFormatting>
  <conditionalFormatting sqref="F291 H291">
    <cfRule type="cellIs" dxfId="260" priority="298" stopIfTrue="1" operator="lessThan">
      <formula>$F$1/$F$1*22.5%</formula>
    </cfRule>
    <cfRule type="cellIs" dxfId="259" priority="299" stopIfTrue="1" operator="between">
      <formula>$F$1/$F$1*22.5%</formula>
      <formula>$F$1/$F$1*40.5%</formula>
    </cfRule>
    <cfRule type="cellIs" dxfId="258" priority="300" stopIfTrue="1" operator="greaterThanOrEqual">
      <formula>$F$1/$F$1*40.5%</formula>
    </cfRule>
  </conditionalFormatting>
  <conditionalFormatting sqref="I291">
    <cfRule type="cellIs" dxfId="257" priority="301" stopIfTrue="1" operator="lessThan">
      <formula>$F$1/$F$1*1%</formula>
    </cfRule>
    <cfRule type="cellIs" dxfId="256" priority="302" stopIfTrue="1" operator="between">
      <formula>$F$1/$F$1*1%</formula>
      <formula>$F$1/$F$1*9%</formula>
    </cfRule>
    <cfRule type="cellIs" dxfId="255" priority="303" stopIfTrue="1" operator="greaterThanOrEqual">
      <formula>$F$1/$F$1*10%</formula>
    </cfRule>
  </conditionalFormatting>
  <conditionalFormatting sqref="M291:N291">
    <cfRule type="cellIs" dxfId="254" priority="307" stopIfTrue="1" operator="lessThan">
      <formula>$L$1/$L$1*60%</formula>
    </cfRule>
    <cfRule type="cellIs" dxfId="253" priority="308" stopIfTrue="1" operator="between">
      <formula>$L$1/$L$1*60%</formula>
      <formula>$L$1/$L$1*89%</formula>
    </cfRule>
    <cfRule type="cellIs" dxfId="252" priority="309" stopIfTrue="1" operator="greaterThanOrEqual">
      <formula>$L$1/$L$1*90%</formula>
    </cfRule>
  </conditionalFormatting>
  <conditionalFormatting sqref="H291">
    <cfRule type="cellIs" dxfId="251" priority="310" stopIfTrue="1" operator="lessThan">
      <formula>#REF!/#REF!*1%</formula>
    </cfRule>
    <cfRule type="cellIs" dxfId="250" priority="311" stopIfTrue="1" operator="between">
      <formula>#REF!/#REF!*1%</formula>
      <formula>#REF!/#REF!*4%</formula>
    </cfRule>
    <cfRule type="cellIs" dxfId="249" priority="312" stopIfTrue="1" operator="greaterThanOrEqual">
      <formula>#REF!/#REF!*5%</formula>
    </cfRule>
  </conditionalFormatting>
  <conditionalFormatting sqref="L291">
    <cfRule type="cellIs" dxfId="248" priority="292" stopIfTrue="1" operator="lessThan">
      <formula>#REF!/#REF!*60%</formula>
    </cfRule>
    <cfRule type="cellIs" dxfId="247" priority="293" stopIfTrue="1" operator="between">
      <formula>#REF!/#REF!*60%</formula>
      <formula>#REF!/#REF!*89%</formula>
    </cfRule>
    <cfRule type="cellIs" dxfId="246" priority="294" stopIfTrue="1" operator="greaterThanOrEqual">
      <formula>#REF!/#REF!*90%</formula>
    </cfRule>
  </conditionalFormatting>
  <conditionalFormatting sqref="H292:H293">
    <cfRule type="cellIs" dxfId="245" priority="289" stopIfTrue="1" operator="lessThan">
      <formula>#REF!/#REF!*1%</formula>
    </cfRule>
    <cfRule type="cellIs" dxfId="244" priority="290" stopIfTrue="1" operator="between">
      <formula>#REF!/#REF!*1%</formula>
      <formula>#REF!/#REF!*4%</formula>
    </cfRule>
    <cfRule type="cellIs" dxfId="243" priority="291" stopIfTrue="1" operator="greaterThanOrEqual">
      <formula>#REF!/#REF!*5%</formula>
    </cfRule>
  </conditionalFormatting>
  <conditionalFormatting sqref="L293:N293">
    <cfRule type="cellIs" dxfId="242" priority="257" stopIfTrue="1" operator="lessThan">
      <formula>$L$1/$L$1*60%</formula>
    </cfRule>
    <cfRule type="cellIs" dxfId="241" priority="258" stopIfTrue="1" operator="between">
      <formula>$L$1/$L$1*60%</formula>
      <formula>$L$1/$L$1*89%</formula>
    </cfRule>
    <cfRule type="cellIs" dxfId="240" priority="259" stopIfTrue="1" operator="greaterThanOrEqual">
      <formula>$L$1/$L$1*90%</formula>
    </cfRule>
  </conditionalFormatting>
  <conditionalFormatting sqref="K293">
    <cfRule type="cellIs" dxfId="239" priority="260" stopIfTrue="1" operator="lessThan">
      <formula>#REF!/#REF!*50%</formula>
    </cfRule>
    <cfRule type="cellIs" dxfId="238" priority="261" stopIfTrue="1" operator="between">
      <formula>#REF!/#REF!*50%</formula>
      <formula>#REF!/#REF!*89.9%</formula>
    </cfRule>
    <cfRule type="cellIs" dxfId="237" priority="262" stopIfTrue="1" operator="greaterThanOrEqual">
      <formula>#REF!/#REF!*13.5%</formula>
    </cfRule>
  </conditionalFormatting>
  <conditionalFormatting sqref="I293 F293:G293">
    <cfRule type="cellIs" dxfId="236" priority="266" stopIfTrue="1" operator="lessThan">
      <formula>#REF!/#REF!*11.2%</formula>
    </cfRule>
    <cfRule type="cellIs" dxfId="235" priority="267" stopIfTrue="1" operator="between">
      <formula>#REF!/#REF!*11.25%</formula>
      <formula>#REF!/#REF!*20.03%</formula>
    </cfRule>
    <cfRule type="cellIs" dxfId="234" priority="268" stopIfTrue="1" operator="greaterThanOrEqual">
      <formula>#REF!/#REF!*13.5%</formula>
    </cfRule>
  </conditionalFormatting>
  <conditionalFormatting sqref="O293">
    <cfRule type="expression" dxfId="233" priority="269" stopIfTrue="1">
      <formula>F</formula>
    </cfRule>
    <cfRule type="expression" dxfId="232" priority="270" stopIfTrue="1">
      <formula>A</formula>
    </cfRule>
  </conditionalFormatting>
  <conditionalFormatting sqref="L293">
    <cfRule type="cellIs" dxfId="231" priority="254" stopIfTrue="1" operator="lessThan">
      <formula>#REF!/#REF!*60%</formula>
    </cfRule>
    <cfRule type="cellIs" dxfId="230" priority="255" stopIfTrue="1" operator="between">
      <formula>#REF!/#REF!*60%</formula>
      <formula>#REF!/#REF!*89%</formula>
    </cfRule>
    <cfRule type="cellIs" dxfId="229" priority="256" stopIfTrue="1" operator="greaterThanOrEqual">
      <formula>#REF!/#REF!*90%</formula>
    </cfRule>
  </conditionalFormatting>
  <conditionalFormatting sqref="G290 E290">
    <cfRule type="cellIs" dxfId="228" priority="236" stopIfTrue="1" operator="lessThan">
      <formula>$E$1/$E$1*50</formula>
    </cfRule>
    <cfRule type="cellIs" dxfId="227" priority="237" stopIfTrue="1" operator="between">
      <formula>$E$1/$E$1*50</formula>
      <formula>$E$1/$E$1*89</formula>
    </cfRule>
    <cfRule type="cellIs" dxfId="226" priority="238" stopIfTrue="1" operator="greaterThanOrEqual">
      <formula>$E$1/$E$1*90</formula>
    </cfRule>
  </conditionalFormatting>
  <conditionalFormatting sqref="H290 F290">
    <cfRule type="cellIs" dxfId="225" priority="239" stopIfTrue="1" operator="lessThan">
      <formula>$F$1/$F$1*22.5%</formula>
    </cfRule>
    <cfRule type="cellIs" dxfId="224" priority="240" stopIfTrue="1" operator="between">
      <formula>$F$1/$F$1*22.5%</formula>
      <formula>$F$1/$F$1*40.5%</formula>
    </cfRule>
    <cfRule type="cellIs" dxfId="223" priority="241" stopIfTrue="1" operator="greaterThanOrEqual">
      <formula>$F$1/$F$1*40.5%</formula>
    </cfRule>
  </conditionalFormatting>
  <conditionalFormatting sqref="I290">
    <cfRule type="cellIs" dxfId="222" priority="242" stopIfTrue="1" operator="lessThan">
      <formula>$F$1/$F$1*1%</formula>
    </cfRule>
    <cfRule type="cellIs" dxfId="221" priority="243" stopIfTrue="1" operator="between">
      <formula>$F$1/$F$1*1%</formula>
      <formula>$F$1/$F$1*9%</formula>
    </cfRule>
    <cfRule type="cellIs" dxfId="220" priority="244" stopIfTrue="1" operator="greaterThanOrEqual">
      <formula>$F$1/$F$1*10%</formula>
    </cfRule>
  </conditionalFormatting>
  <conditionalFormatting sqref="M290:N290">
    <cfRule type="cellIs" dxfId="219" priority="248" stopIfTrue="1" operator="lessThan">
      <formula>$L$1/$L$1*60%</formula>
    </cfRule>
    <cfRule type="cellIs" dxfId="218" priority="249" stopIfTrue="1" operator="between">
      <formula>$L$1/$L$1*60%</formula>
      <formula>$L$1/$L$1*89%</formula>
    </cfRule>
    <cfRule type="cellIs" dxfId="217" priority="250" stopIfTrue="1" operator="greaterThanOrEqual">
      <formula>$L$1/$L$1*90%</formula>
    </cfRule>
  </conditionalFormatting>
  <conditionalFormatting sqref="H290">
    <cfRule type="cellIs" dxfId="216" priority="251" stopIfTrue="1" operator="lessThan">
      <formula>#REF!/#REF!*1%</formula>
    </cfRule>
    <cfRule type="cellIs" dxfId="215" priority="252" stopIfTrue="1" operator="between">
      <formula>#REF!/#REF!*1%</formula>
      <formula>#REF!/#REF!*4%</formula>
    </cfRule>
    <cfRule type="cellIs" dxfId="214" priority="253" stopIfTrue="1" operator="greaterThanOrEqual">
      <formula>#REF!/#REF!*5%</formula>
    </cfRule>
  </conditionalFormatting>
  <conditionalFormatting sqref="L290">
    <cfRule type="cellIs" dxfId="213" priority="233" stopIfTrue="1" operator="lessThan">
      <formula>#REF!/#REF!*60%</formula>
    </cfRule>
    <cfRule type="cellIs" dxfId="212" priority="234" stopIfTrue="1" operator="between">
      <formula>#REF!/#REF!*60%</formula>
      <formula>#REF!/#REF!*89%</formula>
    </cfRule>
    <cfRule type="cellIs" dxfId="211" priority="235" stopIfTrue="1" operator="greaterThanOrEqual">
      <formula>#REF!/#REF!*90%</formula>
    </cfRule>
  </conditionalFormatting>
  <conditionalFormatting sqref="E295 G295">
    <cfRule type="cellIs" dxfId="210" priority="215" stopIfTrue="1" operator="lessThan">
      <formula>$E$1/$E$1*50</formula>
    </cfRule>
    <cfRule type="cellIs" dxfId="209" priority="216" stopIfTrue="1" operator="between">
      <formula>$E$1/$E$1*50</formula>
      <formula>$E$1/$E$1*89</formula>
    </cfRule>
    <cfRule type="cellIs" dxfId="208" priority="217" stopIfTrue="1" operator="greaterThanOrEqual">
      <formula>$E$1/$E$1*90</formula>
    </cfRule>
  </conditionalFormatting>
  <conditionalFormatting sqref="F295 H295">
    <cfRule type="cellIs" dxfId="207" priority="218" stopIfTrue="1" operator="lessThan">
      <formula>$F$1/$F$1*22.5%</formula>
    </cfRule>
    <cfRule type="cellIs" dxfId="206" priority="219" stopIfTrue="1" operator="between">
      <formula>$F$1/$F$1*22.5%</formula>
      <formula>$F$1/$F$1*40.5%</formula>
    </cfRule>
    <cfRule type="cellIs" dxfId="205" priority="220" stopIfTrue="1" operator="greaterThanOrEqual">
      <formula>$F$1/$F$1*40.5%</formula>
    </cfRule>
  </conditionalFormatting>
  <conditionalFormatting sqref="I295">
    <cfRule type="cellIs" dxfId="204" priority="221" stopIfTrue="1" operator="lessThan">
      <formula>$F$1/$F$1*1%</formula>
    </cfRule>
    <cfRule type="cellIs" dxfId="203" priority="222" stopIfTrue="1" operator="between">
      <formula>$F$1/$F$1*1%</formula>
      <formula>$F$1/$F$1*9%</formula>
    </cfRule>
    <cfRule type="cellIs" dxfId="202" priority="223" stopIfTrue="1" operator="greaterThanOrEqual">
      <formula>$F$1/$F$1*10%</formula>
    </cfRule>
  </conditionalFormatting>
  <conditionalFormatting sqref="M295:N295">
    <cfRule type="cellIs" dxfId="201" priority="227" stopIfTrue="1" operator="lessThan">
      <formula>$L$1/$L$1*60%</formula>
    </cfRule>
    <cfRule type="cellIs" dxfId="200" priority="228" stopIfTrue="1" operator="between">
      <formula>$L$1/$L$1*60%</formula>
      <formula>$L$1/$L$1*89%</formula>
    </cfRule>
    <cfRule type="cellIs" dxfId="199" priority="229" stopIfTrue="1" operator="greaterThanOrEqual">
      <formula>$L$1/$L$1*90%</formula>
    </cfRule>
  </conditionalFormatting>
  <conditionalFormatting sqref="H295">
    <cfRule type="cellIs" dxfId="198" priority="230" stopIfTrue="1" operator="lessThan">
      <formula>#REF!/#REF!*1%</formula>
    </cfRule>
    <cfRule type="cellIs" dxfId="197" priority="231" stopIfTrue="1" operator="between">
      <formula>#REF!/#REF!*1%</formula>
      <formula>#REF!/#REF!*4%</formula>
    </cfRule>
    <cfRule type="cellIs" dxfId="196" priority="232" stopIfTrue="1" operator="greaterThanOrEqual">
      <formula>#REF!/#REF!*5%</formula>
    </cfRule>
  </conditionalFormatting>
  <conditionalFormatting sqref="L295">
    <cfRule type="cellIs" dxfId="195" priority="212" stopIfTrue="1" operator="lessThan">
      <formula>#REF!/#REF!*60%</formula>
    </cfRule>
    <cfRule type="cellIs" dxfId="194" priority="213" stopIfTrue="1" operator="between">
      <formula>#REF!/#REF!*60%</formula>
      <formula>#REF!/#REF!*89%</formula>
    </cfRule>
    <cfRule type="cellIs" dxfId="193" priority="214" stopIfTrue="1" operator="greaterThanOrEqual">
      <formula>#REF!/#REF!*90%</formula>
    </cfRule>
  </conditionalFormatting>
  <conditionalFormatting sqref="E296 G296">
    <cfRule type="cellIs" dxfId="192" priority="194" stopIfTrue="1" operator="lessThan">
      <formula>$E$1/$E$1*50</formula>
    </cfRule>
    <cfRule type="cellIs" dxfId="191" priority="195" stopIfTrue="1" operator="between">
      <formula>$E$1/$E$1*50</formula>
      <formula>$E$1/$E$1*89</formula>
    </cfRule>
    <cfRule type="cellIs" dxfId="190" priority="196" stopIfTrue="1" operator="greaterThanOrEqual">
      <formula>$E$1/$E$1*90</formula>
    </cfRule>
  </conditionalFormatting>
  <conditionalFormatting sqref="F296 H296">
    <cfRule type="cellIs" dxfId="189" priority="197" stopIfTrue="1" operator="lessThan">
      <formula>$F$1/$F$1*22.5%</formula>
    </cfRule>
    <cfRule type="cellIs" dxfId="188" priority="198" stopIfTrue="1" operator="between">
      <formula>$F$1/$F$1*22.5%</formula>
      <formula>$F$1/$F$1*40.5%</formula>
    </cfRule>
    <cfRule type="cellIs" dxfId="187" priority="199" stopIfTrue="1" operator="greaterThanOrEqual">
      <formula>$F$1/$F$1*40.5%</formula>
    </cfRule>
  </conditionalFormatting>
  <conditionalFormatting sqref="I296">
    <cfRule type="cellIs" dxfId="186" priority="200" stopIfTrue="1" operator="lessThan">
      <formula>$F$1/$F$1*1%</formula>
    </cfRule>
    <cfRule type="cellIs" dxfId="185" priority="201" stopIfTrue="1" operator="between">
      <formula>$F$1/$F$1*1%</formula>
      <formula>$F$1/$F$1*9%</formula>
    </cfRule>
    <cfRule type="cellIs" dxfId="184" priority="202" stopIfTrue="1" operator="greaterThanOrEqual">
      <formula>$F$1/$F$1*10%</formula>
    </cfRule>
  </conditionalFormatting>
  <conditionalFormatting sqref="M296:N296">
    <cfRule type="cellIs" dxfId="183" priority="206" stopIfTrue="1" operator="lessThan">
      <formula>$L$1/$L$1*60%</formula>
    </cfRule>
    <cfRule type="cellIs" dxfId="182" priority="207" stopIfTrue="1" operator="between">
      <formula>$L$1/$L$1*60%</formula>
      <formula>$L$1/$L$1*89%</formula>
    </cfRule>
    <cfRule type="cellIs" dxfId="181" priority="208" stopIfTrue="1" operator="greaterThanOrEqual">
      <formula>$L$1/$L$1*90%</formula>
    </cfRule>
  </conditionalFormatting>
  <conditionalFormatting sqref="H296">
    <cfRule type="cellIs" dxfId="180" priority="209" stopIfTrue="1" operator="lessThan">
      <formula>#REF!/#REF!*1%</formula>
    </cfRule>
    <cfRule type="cellIs" dxfId="179" priority="210" stopIfTrue="1" operator="between">
      <formula>#REF!/#REF!*1%</formula>
      <formula>#REF!/#REF!*4%</formula>
    </cfRule>
    <cfRule type="cellIs" dxfId="178" priority="211" stopIfTrue="1" operator="greaterThanOrEqual">
      <formula>#REF!/#REF!*5%</formula>
    </cfRule>
  </conditionalFormatting>
  <conditionalFormatting sqref="L296">
    <cfRule type="cellIs" dxfId="177" priority="191" stopIfTrue="1" operator="lessThan">
      <formula>#REF!/#REF!*60%</formula>
    </cfRule>
    <cfRule type="cellIs" dxfId="176" priority="192" stopIfTrue="1" operator="between">
      <formula>#REF!/#REF!*60%</formula>
      <formula>#REF!/#REF!*89%</formula>
    </cfRule>
    <cfRule type="cellIs" dxfId="175" priority="193" stopIfTrue="1" operator="greaterThanOrEqual">
      <formula>#REF!/#REF!*90%</formula>
    </cfRule>
  </conditionalFormatting>
  <conditionalFormatting sqref="E212 G212">
    <cfRule type="cellIs" dxfId="174" priority="165" stopIfTrue="1" operator="lessThan">
      <formula>$E$1/$E$1*50</formula>
    </cfRule>
    <cfRule type="cellIs" dxfId="173" priority="166" stopIfTrue="1" operator="between">
      <formula>$E$1/$E$1*50</formula>
      <formula>$E$1/$E$1*89</formula>
    </cfRule>
    <cfRule type="cellIs" dxfId="172" priority="167" stopIfTrue="1" operator="greaterThanOrEqual">
      <formula>$E$1/$E$1*90</formula>
    </cfRule>
  </conditionalFormatting>
  <conditionalFormatting sqref="H212 F212">
    <cfRule type="cellIs" dxfId="171" priority="168" stopIfTrue="1" operator="lessThan">
      <formula>$F$1/$F$1*22.5%</formula>
    </cfRule>
    <cfRule type="cellIs" dxfId="170" priority="169" stopIfTrue="1" operator="between">
      <formula>$F$1/$F$1*22.5%</formula>
      <formula>$F$1/$F$1*40.5%</formula>
    </cfRule>
    <cfRule type="cellIs" dxfId="169" priority="170" stopIfTrue="1" operator="greaterThanOrEqual">
      <formula>$F$1/$F$1*40.5%</formula>
    </cfRule>
  </conditionalFormatting>
  <conditionalFormatting sqref="I212">
    <cfRule type="cellIs" dxfId="168" priority="171" stopIfTrue="1" operator="lessThan">
      <formula>$F$1/$F$1*1%</formula>
    </cfRule>
    <cfRule type="cellIs" dxfId="167" priority="172" stopIfTrue="1" operator="between">
      <formula>$F$1/$F$1*1%</formula>
      <formula>$F$1/$F$1*9%</formula>
    </cfRule>
    <cfRule type="cellIs" dxfId="166" priority="173" stopIfTrue="1" operator="greaterThanOrEqual">
      <formula>$F$1/$F$1*10%</formula>
    </cfRule>
  </conditionalFormatting>
  <conditionalFormatting sqref="J212">
    <cfRule type="cellIs" dxfId="165" priority="174" stopIfTrue="1" operator="lessThan">
      <formula>$F$1/$F$1*50%</formula>
    </cfRule>
    <cfRule type="cellIs" dxfId="164" priority="175" stopIfTrue="1" operator="between">
      <formula>$F$1/$F$1*50%</formula>
      <formula>$F$1/$F$1*89%</formula>
    </cfRule>
    <cfRule type="cellIs" dxfId="163" priority="176" stopIfTrue="1" operator="greaterThanOrEqual">
      <formula>$F$1/$F$1*13.5%</formula>
    </cfRule>
  </conditionalFormatting>
  <conditionalFormatting sqref="L212:N212">
    <cfRule type="cellIs" dxfId="162" priority="177" stopIfTrue="1" operator="lessThan">
      <formula>$L$1/$L$1*60%</formula>
    </cfRule>
    <cfRule type="cellIs" dxfId="161" priority="178" stopIfTrue="1" operator="between">
      <formula>$L$1/$L$1*60%</formula>
      <formula>$L$1/$L$1*89%</formula>
    </cfRule>
    <cfRule type="cellIs" dxfId="160" priority="179" stopIfTrue="1" operator="greaterThanOrEqual">
      <formula>$L$1/$L$1*90%</formula>
    </cfRule>
  </conditionalFormatting>
  <conditionalFormatting sqref="K212">
    <cfRule type="cellIs" dxfId="159" priority="180" stopIfTrue="1" operator="lessThan">
      <formula>#REF!/#REF!*50%</formula>
    </cfRule>
    <cfRule type="cellIs" dxfId="158" priority="181" stopIfTrue="1" operator="between">
      <formula>#REF!/#REF!*50%</formula>
      <formula>#REF!/#REF!*89.9%</formula>
    </cfRule>
    <cfRule type="cellIs" dxfId="157" priority="182" stopIfTrue="1" operator="greaterThanOrEqual">
      <formula>#REF!/#REF!*13.5%</formula>
    </cfRule>
  </conditionalFormatting>
  <conditionalFormatting sqref="J212 H212">
    <cfRule type="cellIs" dxfId="156" priority="183" stopIfTrue="1" operator="lessThan">
      <formula>#REF!/#REF!*1%</formula>
    </cfRule>
    <cfRule type="cellIs" dxfId="155" priority="184" stopIfTrue="1" operator="between">
      <formula>#REF!/#REF!*1%</formula>
      <formula>#REF!/#REF!*4%</formula>
    </cfRule>
    <cfRule type="cellIs" dxfId="154" priority="185" stopIfTrue="1" operator="greaterThanOrEqual">
      <formula>#REF!/#REF!*5%</formula>
    </cfRule>
  </conditionalFormatting>
  <conditionalFormatting sqref="F212:G212 I212">
    <cfRule type="cellIs" dxfId="153" priority="186" stopIfTrue="1" operator="lessThan">
      <formula>#REF!/#REF!*11.2%</formula>
    </cfRule>
    <cfRule type="cellIs" dxfId="152" priority="187" stopIfTrue="1" operator="between">
      <formula>#REF!/#REF!*11.25%</formula>
      <formula>#REF!/#REF!*20.03%</formula>
    </cfRule>
    <cfRule type="cellIs" dxfId="151" priority="188" stopIfTrue="1" operator="greaterThanOrEqual">
      <formula>#REF!/#REF!*13.5%</formula>
    </cfRule>
  </conditionalFormatting>
  <conditionalFormatting sqref="O212">
    <cfRule type="expression" dxfId="150" priority="189" stopIfTrue="1">
      <formula>F</formula>
    </cfRule>
    <cfRule type="expression" dxfId="149" priority="190" stopIfTrue="1">
      <formula>A</formula>
    </cfRule>
  </conditionalFormatting>
  <conditionalFormatting sqref="L212">
    <cfRule type="cellIs" dxfId="148" priority="162" stopIfTrue="1" operator="lessThan">
      <formula>#REF!/#REF!*60%</formula>
    </cfRule>
    <cfRule type="cellIs" dxfId="147" priority="163" stopIfTrue="1" operator="between">
      <formula>#REF!/#REF!*60%</formula>
      <formula>#REF!/#REF!*89%</formula>
    </cfRule>
    <cfRule type="cellIs" dxfId="146" priority="164" stopIfTrue="1" operator="greaterThanOrEqual">
      <formula>#REF!/#REF!*90%</formula>
    </cfRule>
  </conditionalFormatting>
  <conditionalFormatting sqref="E251 G251">
    <cfRule type="cellIs" dxfId="145" priority="136" stopIfTrue="1" operator="lessThan">
      <formula>$E$1/$E$1*50</formula>
    </cfRule>
    <cfRule type="cellIs" dxfId="144" priority="137" stopIfTrue="1" operator="between">
      <formula>$E$1/$E$1*50</formula>
      <formula>$E$1/$E$1*89</formula>
    </cfRule>
    <cfRule type="cellIs" dxfId="143" priority="138" stopIfTrue="1" operator="greaterThanOrEqual">
      <formula>$E$1/$E$1*90</formula>
    </cfRule>
  </conditionalFormatting>
  <conditionalFormatting sqref="H251 F251">
    <cfRule type="cellIs" dxfId="142" priority="139" stopIfTrue="1" operator="lessThan">
      <formula>$F$1/$F$1*22.5%</formula>
    </cfRule>
    <cfRule type="cellIs" dxfId="141" priority="140" stopIfTrue="1" operator="between">
      <formula>$F$1/$F$1*22.5%</formula>
      <formula>$F$1/$F$1*40.5%</formula>
    </cfRule>
    <cfRule type="cellIs" dxfId="140" priority="141" stopIfTrue="1" operator="greaterThanOrEqual">
      <formula>$F$1/$F$1*40.5%</formula>
    </cfRule>
  </conditionalFormatting>
  <conditionalFormatting sqref="I251">
    <cfRule type="cellIs" dxfId="139" priority="142" stopIfTrue="1" operator="lessThan">
      <formula>$F$1/$F$1*1%</formula>
    </cfRule>
    <cfRule type="cellIs" dxfId="138" priority="143" stopIfTrue="1" operator="between">
      <formula>$F$1/$F$1*1%</formula>
      <formula>$F$1/$F$1*9%</formula>
    </cfRule>
    <cfRule type="cellIs" dxfId="137" priority="144" stopIfTrue="1" operator="greaterThanOrEqual">
      <formula>$F$1/$F$1*10%</formula>
    </cfRule>
  </conditionalFormatting>
  <conditionalFormatting sqref="J251">
    <cfRule type="cellIs" dxfId="136" priority="145" stopIfTrue="1" operator="lessThan">
      <formula>$F$1/$F$1*50%</formula>
    </cfRule>
    <cfRule type="cellIs" dxfId="135" priority="146" stopIfTrue="1" operator="between">
      <formula>$F$1/$F$1*50%</formula>
      <formula>$F$1/$F$1*89%</formula>
    </cfRule>
    <cfRule type="cellIs" dxfId="134" priority="147" stopIfTrue="1" operator="greaterThanOrEqual">
      <formula>$F$1/$F$1*13.5%</formula>
    </cfRule>
  </conditionalFormatting>
  <conditionalFormatting sqref="L251:N251">
    <cfRule type="cellIs" dxfId="133" priority="148" stopIfTrue="1" operator="lessThan">
      <formula>$L$1/$L$1*60%</formula>
    </cfRule>
    <cfRule type="cellIs" dxfId="132" priority="149" stopIfTrue="1" operator="between">
      <formula>$L$1/$L$1*60%</formula>
      <formula>$L$1/$L$1*89%</formula>
    </cfRule>
    <cfRule type="cellIs" dxfId="131" priority="150" stopIfTrue="1" operator="greaterThanOrEqual">
      <formula>$L$1/$L$1*90%</formula>
    </cfRule>
  </conditionalFormatting>
  <conditionalFormatting sqref="K251">
    <cfRule type="cellIs" dxfId="130" priority="151" stopIfTrue="1" operator="lessThan">
      <formula>#REF!/#REF!*50%</formula>
    </cfRule>
    <cfRule type="cellIs" dxfId="129" priority="152" stopIfTrue="1" operator="between">
      <formula>#REF!/#REF!*50%</formula>
      <formula>#REF!/#REF!*89.9%</formula>
    </cfRule>
    <cfRule type="cellIs" dxfId="128" priority="153" stopIfTrue="1" operator="greaterThanOrEqual">
      <formula>#REF!/#REF!*13.5%</formula>
    </cfRule>
  </conditionalFormatting>
  <conditionalFormatting sqref="J251 H251">
    <cfRule type="cellIs" dxfId="127" priority="154" stopIfTrue="1" operator="lessThan">
      <formula>#REF!/#REF!*1%</formula>
    </cfRule>
    <cfRule type="cellIs" dxfId="126" priority="155" stopIfTrue="1" operator="between">
      <formula>#REF!/#REF!*1%</formula>
      <formula>#REF!/#REF!*4%</formula>
    </cfRule>
    <cfRule type="cellIs" dxfId="125" priority="156" stopIfTrue="1" operator="greaterThanOrEqual">
      <formula>#REF!/#REF!*5%</formula>
    </cfRule>
  </conditionalFormatting>
  <conditionalFormatting sqref="F251:G251 I251">
    <cfRule type="cellIs" dxfId="124" priority="157" stopIfTrue="1" operator="lessThan">
      <formula>#REF!/#REF!*11.2%</formula>
    </cfRule>
    <cfRule type="cellIs" dxfId="123" priority="158" stopIfTrue="1" operator="between">
      <formula>#REF!/#REF!*11.25%</formula>
      <formula>#REF!/#REF!*20.03%</formula>
    </cfRule>
    <cfRule type="cellIs" dxfId="122" priority="159" stopIfTrue="1" operator="greaterThanOrEqual">
      <formula>#REF!/#REF!*13.5%</formula>
    </cfRule>
  </conditionalFormatting>
  <conditionalFormatting sqref="O251">
    <cfRule type="expression" dxfId="121" priority="160" stopIfTrue="1">
      <formula>F</formula>
    </cfRule>
    <cfRule type="expression" dxfId="120" priority="161" stopIfTrue="1">
      <formula>A</formula>
    </cfRule>
  </conditionalFormatting>
  <conditionalFormatting sqref="L251">
    <cfRule type="cellIs" dxfId="119" priority="133" stopIfTrue="1" operator="lessThan">
      <formula>#REF!/#REF!*60%</formula>
    </cfRule>
    <cfRule type="cellIs" dxfId="118" priority="134" stopIfTrue="1" operator="between">
      <formula>#REF!/#REF!*60%</formula>
      <formula>#REF!/#REF!*89%</formula>
    </cfRule>
    <cfRule type="cellIs" dxfId="117" priority="135" stopIfTrue="1" operator="greaterThanOrEqual">
      <formula>#REF!/#REF!*90%</formula>
    </cfRule>
  </conditionalFormatting>
  <conditionalFormatting sqref="F160 H160">
    <cfRule type="cellIs" dxfId="116" priority="124" stopIfTrue="1" operator="lessThan">
      <formula>$F$1/$F$1*22.5%</formula>
    </cfRule>
    <cfRule type="cellIs" dxfId="115" priority="125" stopIfTrue="1" operator="between">
      <formula>$F$1/$F$1*22.5%</formula>
      <formula>$F$1/$F$1*40.5%</formula>
    </cfRule>
    <cfRule type="cellIs" dxfId="114" priority="126" stopIfTrue="1" operator="greaterThanOrEqual">
      <formula>$F$1/$F$1*40.5%</formula>
    </cfRule>
  </conditionalFormatting>
  <conditionalFormatting sqref="K160">
    <cfRule type="cellIs" dxfId="113" priority="127" stopIfTrue="1" operator="lessThan">
      <formula>#REF!/#REF!*50%</formula>
    </cfRule>
    <cfRule type="cellIs" dxfId="112" priority="128" stopIfTrue="1" operator="between">
      <formula>#REF!/#REF!*50%</formula>
      <formula>#REF!/#REF!*89.9%</formula>
    </cfRule>
    <cfRule type="cellIs" dxfId="111" priority="129" stopIfTrue="1" operator="greaterThanOrEqual">
      <formula>#REF!/#REF!*13.5%</formula>
    </cfRule>
  </conditionalFormatting>
  <conditionalFormatting sqref="F160 H160">
    <cfRule type="cellIs" dxfId="110" priority="130" stopIfTrue="1" operator="lessThan">
      <formula>#REF!/#REF!*11.2%</formula>
    </cfRule>
    <cfRule type="cellIs" dxfId="109" priority="131" stopIfTrue="1" operator="between">
      <formula>#REF!/#REF!*11.25%</formula>
      <formula>#REF!/#REF!*20.03%</formula>
    </cfRule>
    <cfRule type="cellIs" dxfId="108" priority="132" stopIfTrue="1" operator="greaterThanOrEqual">
      <formula>#REF!/#REF!*13.5%</formula>
    </cfRule>
  </conditionalFormatting>
  <conditionalFormatting sqref="E160 G160">
    <cfRule type="cellIs" dxfId="107" priority="104" stopIfTrue="1" operator="lessThan">
      <formula>$E$1/$E$1*50</formula>
    </cfRule>
    <cfRule type="cellIs" dxfId="106" priority="105" stopIfTrue="1" operator="between">
      <formula>$E$1/$E$1*50</formula>
      <formula>$E$1/$E$1*89</formula>
    </cfRule>
    <cfRule type="cellIs" dxfId="105" priority="106" stopIfTrue="1" operator="greaterThanOrEqual">
      <formula>$E$1/$E$1*90</formula>
    </cfRule>
  </conditionalFormatting>
  <conditionalFormatting sqref="I160">
    <cfRule type="cellIs" dxfId="104" priority="107" stopIfTrue="1" operator="lessThan">
      <formula>$F$1/$F$1*1%</formula>
    </cfRule>
    <cfRule type="cellIs" dxfId="103" priority="108" stopIfTrue="1" operator="between">
      <formula>$F$1/$F$1*1%</formula>
      <formula>$F$1/$F$1*9%</formula>
    </cfRule>
    <cfRule type="cellIs" dxfId="102" priority="109" stopIfTrue="1" operator="greaterThanOrEqual">
      <formula>$F$1/$F$1*10%</formula>
    </cfRule>
  </conditionalFormatting>
  <conditionalFormatting sqref="L160:N160">
    <cfRule type="cellIs" dxfId="101" priority="113" stopIfTrue="1" operator="lessThan">
      <formula>$L$1/$L$1*60%</formula>
    </cfRule>
    <cfRule type="cellIs" dxfId="100" priority="114" stopIfTrue="1" operator="between">
      <formula>$L$1/$L$1*60%</formula>
      <formula>$L$1/$L$1*89%</formula>
    </cfRule>
    <cfRule type="cellIs" dxfId="99" priority="115" stopIfTrue="1" operator="greaterThanOrEqual">
      <formula>$L$1/$L$1*90%</formula>
    </cfRule>
  </conditionalFormatting>
  <conditionalFormatting sqref="G160 I160">
    <cfRule type="cellIs" dxfId="98" priority="119" stopIfTrue="1" operator="lessThan">
      <formula>#REF!/#REF!*11.2%</formula>
    </cfRule>
    <cfRule type="cellIs" dxfId="97" priority="120" stopIfTrue="1" operator="between">
      <formula>#REF!/#REF!*11.25%</formula>
      <formula>#REF!/#REF!*20.03%</formula>
    </cfRule>
    <cfRule type="cellIs" dxfId="96" priority="121" stopIfTrue="1" operator="greaterThanOrEqual">
      <formula>#REF!/#REF!*13.5%</formula>
    </cfRule>
  </conditionalFormatting>
  <conditionalFormatting sqref="O160">
    <cfRule type="expression" dxfId="95" priority="122" stopIfTrue="1">
      <formula>F</formula>
    </cfRule>
    <cfRule type="expression" dxfId="94" priority="123" stopIfTrue="1">
      <formula>A</formula>
    </cfRule>
  </conditionalFormatting>
  <conditionalFormatting sqref="L160">
    <cfRule type="cellIs" dxfId="93" priority="101" stopIfTrue="1" operator="lessThan">
      <formula>#REF!/#REF!*60%</formula>
    </cfRule>
    <cfRule type="cellIs" dxfId="92" priority="102" stopIfTrue="1" operator="between">
      <formula>#REF!/#REF!*60%</formula>
      <formula>#REF!/#REF!*89%</formula>
    </cfRule>
    <cfRule type="cellIs" dxfId="91" priority="103" stopIfTrue="1" operator="greaterThanOrEqual">
      <formula>#REF!/#REF!*90%</formula>
    </cfRule>
  </conditionalFormatting>
  <conditionalFormatting sqref="G210 E210">
    <cfRule type="cellIs" dxfId="90" priority="92" stopIfTrue="1" operator="lessThan">
      <formula>$E$1/$E$1*50</formula>
    </cfRule>
    <cfRule type="cellIs" dxfId="89" priority="93" stopIfTrue="1" operator="between">
      <formula>$E$1/$E$1*50</formula>
      <formula>$E$1/$E$1*89</formula>
    </cfRule>
    <cfRule type="cellIs" dxfId="88" priority="94" stopIfTrue="1" operator="greaterThanOrEqual">
      <formula>$E$1/$E$1*90</formula>
    </cfRule>
  </conditionalFormatting>
  <conditionalFormatting sqref="I210">
    <cfRule type="cellIs" dxfId="87" priority="95" stopIfTrue="1" operator="lessThan">
      <formula>$F$1/$F$1*1%</formula>
    </cfRule>
    <cfRule type="cellIs" dxfId="86" priority="96" stopIfTrue="1" operator="between">
      <formula>$F$1/$F$1*1%</formula>
      <formula>$F$1/$F$1*9%</formula>
    </cfRule>
    <cfRule type="cellIs" dxfId="85" priority="97" stopIfTrue="1" operator="greaterThanOrEqual">
      <formula>$F$1/$F$1*10%</formula>
    </cfRule>
  </conditionalFormatting>
  <conditionalFormatting sqref="I210">
    <cfRule type="cellIs" dxfId="84" priority="98" stopIfTrue="1" operator="lessThan">
      <formula>#REF!/#REF!*11.2%</formula>
    </cfRule>
    <cfRule type="cellIs" dxfId="83" priority="99" stopIfTrue="1" operator="between">
      <formula>#REF!/#REF!*11.25%</formula>
      <formula>#REF!/#REF!*20.03%</formula>
    </cfRule>
    <cfRule type="cellIs" dxfId="82" priority="100" stopIfTrue="1" operator="greaterThanOrEqual">
      <formula>#REF!/#REF!*13.5%</formula>
    </cfRule>
  </conditionalFormatting>
  <conditionalFormatting sqref="H210 F210">
    <cfRule type="cellIs" dxfId="81" priority="72" stopIfTrue="1" operator="lessThan">
      <formula>$F$1/$F$1*22.5%</formula>
    </cfRule>
    <cfRule type="cellIs" dxfId="80" priority="73" stopIfTrue="1" operator="between">
      <formula>$F$1/$F$1*22.5%</formula>
      <formula>$F$1/$F$1*40.5%</formula>
    </cfRule>
    <cfRule type="cellIs" dxfId="79" priority="74" stopIfTrue="1" operator="greaterThanOrEqual">
      <formula>$F$1/$F$1*40.5%</formula>
    </cfRule>
  </conditionalFormatting>
  <conditionalFormatting sqref="L210:N210">
    <cfRule type="cellIs" dxfId="78" priority="78" stopIfTrue="1" operator="lessThan">
      <formula>$L$1/$L$1*60%</formula>
    </cfRule>
    <cfRule type="cellIs" dxfId="77" priority="79" stopIfTrue="1" operator="between">
      <formula>$L$1/$L$1*60%</formula>
      <formula>$L$1/$L$1*89%</formula>
    </cfRule>
    <cfRule type="cellIs" dxfId="76" priority="80" stopIfTrue="1" operator="greaterThanOrEqual">
      <formula>$L$1/$L$1*90%</formula>
    </cfRule>
  </conditionalFormatting>
  <conditionalFormatting sqref="K210">
    <cfRule type="cellIs" dxfId="75" priority="81" stopIfTrue="1" operator="lessThan">
      <formula>#REF!/#REF!*50%</formula>
    </cfRule>
    <cfRule type="cellIs" dxfId="74" priority="82" stopIfTrue="1" operator="between">
      <formula>#REF!/#REF!*50%</formula>
      <formula>#REF!/#REF!*89.9%</formula>
    </cfRule>
    <cfRule type="cellIs" dxfId="73" priority="83" stopIfTrue="1" operator="greaterThanOrEqual">
      <formula>#REF!/#REF!*13.5%</formula>
    </cfRule>
  </conditionalFormatting>
  <conditionalFormatting sqref="H210">
    <cfRule type="cellIs" dxfId="72" priority="84" stopIfTrue="1" operator="lessThan">
      <formula>#REF!/#REF!*1%</formula>
    </cfRule>
    <cfRule type="cellIs" dxfId="71" priority="85" stopIfTrue="1" operator="between">
      <formula>#REF!/#REF!*1%</formula>
      <formula>#REF!/#REF!*4%</formula>
    </cfRule>
    <cfRule type="cellIs" dxfId="70" priority="86" stopIfTrue="1" operator="greaterThanOrEqual">
      <formula>#REF!/#REF!*5%</formula>
    </cfRule>
  </conditionalFormatting>
  <conditionalFormatting sqref="F210:G210">
    <cfRule type="cellIs" dxfId="69" priority="87" stopIfTrue="1" operator="lessThan">
      <formula>#REF!/#REF!*11.2%</formula>
    </cfRule>
    <cfRule type="cellIs" dxfId="68" priority="88" stopIfTrue="1" operator="between">
      <formula>#REF!/#REF!*11.25%</formula>
      <formula>#REF!/#REF!*20.03%</formula>
    </cfRule>
    <cfRule type="cellIs" dxfId="67" priority="89" stopIfTrue="1" operator="greaterThanOrEqual">
      <formula>#REF!/#REF!*13.5%</formula>
    </cfRule>
  </conditionalFormatting>
  <conditionalFormatting sqref="O210">
    <cfRule type="expression" dxfId="66" priority="90" stopIfTrue="1">
      <formula>F</formula>
    </cfRule>
    <cfRule type="expression" dxfId="65" priority="91" stopIfTrue="1">
      <formula>A</formula>
    </cfRule>
  </conditionalFormatting>
  <conditionalFormatting sqref="L210">
    <cfRule type="cellIs" dxfId="64" priority="69" stopIfTrue="1" operator="lessThan">
      <formula>#REF!/#REF!*60%</formula>
    </cfRule>
    <cfRule type="cellIs" dxfId="63" priority="70" stopIfTrue="1" operator="between">
      <formula>#REF!/#REF!*60%</formula>
      <formula>#REF!/#REF!*89%</formula>
    </cfRule>
    <cfRule type="cellIs" dxfId="62" priority="71" stopIfTrue="1" operator="greaterThanOrEqual">
      <formula>#REF!/#REF!*90%</formula>
    </cfRule>
  </conditionalFormatting>
  <conditionalFormatting sqref="G210">
    <cfRule type="cellIs" dxfId="61" priority="63" stopIfTrue="1" operator="lessThan">
      <formula>$E$1/$E$1*50</formula>
    </cfRule>
    <cfRule type="cellIs" dxfId="60" priority="64" stopIfTrue="1" operator="between">
      <formula>$E$1/$E$1*50</formula>
      <formula>$E$1/$E$1*89</formula>
    </cfRule>
    <cfRule type="cellIs" dxfId="59" priority="65" stopIfTrue="1" operator="greaterThanOrEqual">
      <formula>$E$1/$E$1*90</formula>
    </cfRule>
  </conditionalFormatting>
  <conditionalFormatting sqref="G210">
    <cfRule type="cellIs" dxfId="58" priority="66" stopIfTrue="1" operator="lessThan">
      <formula>#REF!/#REF!*11.2%</formula>
    </cfRule>
    <cfRule type="cellIs" dxfId="57" priority="67" stopIfTrue="1" operator="between">
      <formula>#REF!/#REF!*11.25%</formula>
      <formula>#REF!/#REF!*20.03%</formula>
    </cfRule>
    <cfRule type="cellIs" dxfId="56" priority="68" stopIfTrue="1" operator="greaterThanOrEqual">
      <formula>#REF!/#REF!*13.5%</formula>
    </cfRule>
  </conditionalFormatting>
  <conditionalFormatting sqref="G249 E249">
    <cfRule type="cellIs" dxfId="55" priority="45" stopIfTrue="1" operator="lessThan">
      <formula>$E$1/$E$1*50</formula>
    </cfRule>
    <cfRule type="cellIs" dxfId="54" priority="46" stopIfTrue="1" operator="between">
      <formula>$E$1/$E$1*50</formula>
      <formula>$E$1/$E$1*89</formula>
    </cfRule>
    <cfRule type="cellIs" dxfId="53" priority="47" stopIfTrue="1" operator="greaterThanOrEqual">
      <formula>$E$1/$E$1*90</formula>
    </cfRule>
  </conditionalFormatting>
  <conditionalFormatting sqref="H249 F249">
    <cfRule type="cellIs" dxfId="52" priority="48" stopIfTrue="1" operator="lessThan">
      <formula>$F$1/$F$1*22.5%</formula>
    </cfRule>
    <cfRule type="cellIs" dxfId="51" priority="49" stopIfTrue="1" operator="between">
      <formula>$F$1/$F$1*22.5%</formula>
      <formula>$F$1/$F$1*40.5%</formula>
    </cfRule>
    <cfRule type="cellIs" dxfId="50" priority="50" stopIfTrue="1" operator="greaterThanOrEqual">
      <formula>$F$1/$F$1*40.5%</formula>
    </cfRule>
  </conditionalFormatting>
  <conditionalFormatting sqref="I249">
    <cfRule type="cellIs" dxfId="49" priority="51" stopIfTrue="1" operator="lessThan">
      <formula>$F$1/$F$1*1%</formula>
    </cfRule>
    <cfRule type="cellIs" dxfId="48" priority="52" stopIfTrue="1" operator="between">
      <formula>$F$1/$F$1*1%</formula>
      <formula>$F$1/$F$1*9%</formula>
    </cfRule>
    <cfRule type="cellIs" dxfId="47" priority="53" stopIfTrue="1" operator="greaterThanOrEqual">
      <formula>$F$1/$F$1*10%</formula>
    </cfRule>
  </conditionalFormatting>
  <conditionalFormatting sqref="M249:N249">
    <cfRule type="cellIs" dxfId="46" priority="57" stopIfTrue="1" operator="lessThan">
      <formula>$L$1/$L$1*60%</formula>
    </cfRule>
    <cfRule type="cellIs" dxfId="45" priority="58" stopIfTrue="1" operator="between">
      <formula>$L$1/$L$1*60%</formula>
      <formula>$L$1/$L$1*89%</formula>
    </cfRule>
    <cfRule type="cellIs" dxfId="44" priority="59" stopIfTrue="1" operator="greaterThanOrEqual">
      <formula>$L$1/$L$1*90%</formula>
    </cfRule>
  </conditionalFormatting>
  <conditionalFormatting sqref="H249">
    <cfRule type="cellIs" dxfId="43" priority="60" stopIfTrue="1" operator="lessThan">
      <formula>#REF!/#REF!*1%</formula>
    </cfRule>
    <cfRule type="cellIs" dxfId="42" priority="61" stopIfTrue="1" operator="between">
      <formula>#REF!/#REF!*1%</formula>
      <formula>#REF!/#REF!*4%</formula>
    </cfRule>
    <cfRule type="cellIs" dxfId="41" priority="62" stopIfTrue="1" operator="greaterThanOrEqual">
      <formula>#REF!/#REF!*5%</formula>
    </cfRule>
  </conditionalFormatting>
  <conditionalFormatting sqref="L249">
    <cfRule type="cellIs" dxfId="40" priority="42" stopIfTrue="1" operator="lessThan">
      <formula>#REF!/#REF!*60%</formula>
    </cfRule>
    <cfRule type="cellIs" dxfId="39" priority="43" stopIfTrue="1" operator="between">
      <formula>#REF!/#REF!*60%</formula>
      <formula>#REF!/#REF!*89%</formula>
    </cfRule>
    <cfRule type="cellIs" dxfId="38" priority="44" stopIfTrue="1" operator="greaterThanOrEqual">
      <formula>#REF!/#REF!*90%</formula>
    </cfRule>
  </conditionalFormatting>
  <conditionalFormatting sqref="G88 E88">
    <cfRule type="cellIs" dxfId="37" priority="13" stopIfTrue="1" operator="lessThan">
      <formula>$E$1/$E$1*50</formula>
    </cfRule>
    <cfRule type="cellIs" dxfId="36" priority="14" stopIfTrue="1" operator="between">
      <formula>$E$1/$E$1*50</formula>
      <formula>$E$1/$E$1*89</formula>
    </cfRule>
    <cfRule type="cellIs" dxfId="35" priority="15" stopIfTrue="1" operator="greaterThanOrEqual">
      <formula>$E$1/$E$1*90</formula>
    </cfRule>
  </conditionalFormatting>
  <conditionalFormatting sqref="F88 H88">
    <cfRule type="cellIs" dxfId="34" priority="16" stopIfTrue="1" operator="lessThan">
      <formula>$F$1/$F$1*22.5%</formula>
    </cfRule>
    <cfRule type="cellIs" dxfId="33" priority="17" stopIfTrue="1" operator="between">
      <formula>$F$1/$F$1*22.5%</formula>
      <formula>$F$1/$F$1*40.5%</formula>
    </cfRule>
    <cfRule type="cellIs" dxfId="32" priority="18" stopIfTrue="1" operator="greaterThanOrEqual">
      <formula>$F$1/$F$1*40.5%</formula>
    </cfRule>
  </conditionalFormatting>
  <conditionalFormatting sqref="I88">
    <cfRule type="cellIs" dxfId="31" priority="19" stopIfTrue="1" operator="lessThan">
      <formula>$F$1/$F$1*1%</formula>
    </cfRule>
    <cfRule type="cellIs" dxfId="30" priority="20" stopIfTrue="1" operator="between">
      <formula>$F$1/$F$1*1%</formula>
      <formula>$F$1/$F$1*9%</formula>
    </cfRule>
    <cfRule type="cellIs" dxfId="29" priority="21" stopIfTrue="1" operator="greaterThanOrEqual">
      <formula>$F$1/$F$1*10%</formula>
    </cfRule>
  </conditionalFormatting>
  <conditionalFormatting sqref="L88:N88">
    <cfRule type="cellIs" dxfId="28" priority="25" stopIfTrue="1" operator="lessThan">
      <formula>$L$1/$L$1*60%</formula>
    </cfRule>
    <cfRule type="cellIs" dxfId="27" priority="26" stopIfTrue="1" operator="between">
      <formula>$L$1/$L$1*60%</formula>
      <formula>$L$1/$L$1*89%</formula>
    </cfRule>
    <cfRule type="cellIs" dxfId="26" priority="27" stopIfTrue="1" operator="greaterThanOrEqual">
      <formula>$L$1/$L$1*90%</formula>
    </cfRule>
  </conditionalFormatting>
  <conditionalFormatting sqref="K88">
    <cfRule type="cellIs" dxfId="25" priority="28" stopIfTrue="1" operator="lessThan">
      <formula>#REF!/#REF!*50%</formula>
    </cfRule>
    <cfRule type="cellIs" dxfId="24" priority="29" stopIfTrue="1" operator="between">
      <formula>#REF!/#REF!*50%</formula>
      <formula>#REF!/#REF!*89.9%</formula>
    </cfRule>
    <cfRule type="cellIs" dxfId="23" priority="30" stopIfTrue="1" operator="greaterThanOrEqual">
      <formula>#REF!/#REF!*13.5%</formula>
    </cfRule>
  </conditionalFormatting>
  <conditionalFormatting sqref="H88">
    <cfRule type="cellIs" dxfId="22" priority="31" stopIfTrue="1" operator="lessThan">
      <formula>#REF!/#REF!*1%</formula>
    </cfRule>
    <cfRule type="cellIs" dxfId="21" priority="32" stopIfTrue="1" operator="between">
      <formula>#REF!/#REF!*1%</formula>
      <formula>#REF!/#REF!*4%</formula>
    </cfRule>
    <cfRule type="cellIs" dxfId="20" priority="33" stopIfTrue="1" operator="greaterThanOrEqual">
      <formula>#REF!/#REF!*5%</formula>
    </cfRule>
  </conditionalFormatting>
  <conditionalFormatting sqref="I88 F88:G88">
    <cfRule type="cellIs" dxfId="19" priority="34" stopIfTrue="1" operator="lessThan">
      <formula>#REF!/#REF!*11.2%</formula>
    </cfRule>
    <cfRule type="cellIs" dxfId="18" priority="35" stopIfTrue="1" operator="between">
      <formula>#REF!/#REF!*11.25%</formula>
      <formula>#REF!/#REF!*20.03%</formula>
    </cfRule>
    <cfRule type="cellIs" dxfId="17" priority="36" stopIfTrue="1" operator="greaterThanOrEqual">
      <formula>#REF!/#REF!*13.5%</formula>
    </cfRule>
  </conditionalFormatting>
  <conditionalFormatting sqref="O88">
    <cfRule type="expression" dxfId="16" priority="37" stopIfTrue="1">
      <formula>F</formula>
    </cfRule>
    <cfRule type="expression" dxfId="15" priority="38" stopIfTrue="1">
      <formula>A</formula>
    </cfRule>
  </conditionalFormatting>
  <conditionalFormatting sqref="E88">
    <cfRule type="cellIs" dxfId="14" priority="39" stopIfTrue="1" operator="lessThan">
      <formula>$E$1/$E$1*50</formula>
    </cfRule>
    <cfRule type="cellIs" dxfId="13" priority="40" stopIfTrue="1" operator="between">
      <formula>$E$1/$E$1*50</formula>
      <formula>$E$1/$E$1*89</formula>
    </cfRule>
    <cfRule type="cellIs" dxfId="12" priority="41" stopIfTrue="1" operator="greaterThanOrEqual">
      <formula>$E$1/$E$1*90</formula>
    </cfRule>
  </conditionalFormatting>
  <conditionalFormatting sqref="L88">
    <cfRule type="cellIs" dxfId="11" priority="10" stopIfTrue="1" operator="lessThan">
      <formula>#REF!/#REF!*60%</formula>
    </cfRule>
    <cfRule type="cellIs" dxfId="10" priority="11" stopIfTrue="1" operator="between">
      <formula>#REF!/#REF!*60%</formula>
      <formula>#REF!/#REF!*89%</formula>
    </cfRule>
    <cfRule type="cellIs" dxfId="9" priority="12" stopIfTrue="1" operator="greaterThanOrEqual">
      <formula>#REF!/#REF!*90%</formula>
    </cfRule>
  </conditionalFormatting>
  <conditionalFormatting sqref="J48:J89">
    <cfRule type="cellIs" dxfId="8" priority="4" stopIfTrue="1" operator="lessThan">
      <formula>$F$1/$F$1*50%</formula>
    </cfRule>
    <cfRule type="cellIs" dxfId="7" priority="5" stopIfTrue="1" operator="between">
      <formula>$F$1/$F$1*50%</formula>
      <formula>$F$1/$F$1*89%</formula>
    </cfRule>
    <cfRule type="cellIs" dxfId="6" priority="6" stopIfTrue="1" operator="greaterThanOrEqual">
      <formula>$F$1/$F$1*13.5%</formula>
    </cfRule>
  </conditionalFormatting>
  <conditionalFormatting sqref="J48:J89">
    <cfRule type="cellIs" dxfId="5" priority="7" stopIfTrue="1" operator="lessThan">
      <formula>#REF!/#REF!*1%</formula>
    </cfRule>
    <cfRule type="cellIs" dxfId="4" priority="8" stopIfTrue="1" operator="between">
      <formula>#REF!/#REF!*1%</formula>
      <formula>#REF!/#REF!*4%</formula>
    </cfRule>
    <cfRule type="cellIs" dxfId="3" priority="9" stopIfTrue="1" operator="greaterThanOrEqual">
      <formula>#REF!/#REF!*5%</formula>
    </cfRule>
  </conditionalFormatting>
  <conditionalFormatting sqref="K98:K139">
    <cfRule type="cellIs" dxfId="2" priority="1" stopIfTrue="1" operator="lessThan">
      <formula>#REF!/#REF!*50%</formula>
    </cfRule>
    <cfRule type="cellIs" dxfId="1" priority="2" stopIfTrue="1" operator="between">
      <formula>#REF!/#REF!*50%</formula>
      <formula>#REF!/#REF!*89.9%</formula>
    </cfRule>
    <cfRule type="cellIs" dxfId="0" priority="3" stopIfTrue="1" operator="greaterThanOrEqual">
      <formula>#REF!/#REF!*13.5%</formula>
    </cfRule>
  </conditionalFormatting>
  <printOptions horizontalCentered="1"/>
  <pageMargins left="0.5" right="0.5" top="0.25" bottom="0.25" header="0.17" footer="0.26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47"/>
  <sheetViews>
    <sheetView topLeftCell="A19" workbookViewId="0">
      <selection activeCell="E43" sqref="E43"/>
    </sheetView>
  </sheetViews>
  <sheetFormatPr defaultRowHeight="12.75" x14ac:dyDescent="0.2"/>
  <cols>
    <col min="2" max="2" width="28.42578125" customWidth="1"/>
    <col min="3" max="4" width="9.140625" customWidth="1"/>
  </cols>
  <sheetData>
    <row r="4" spans="2:6" ht="15.75" x14ac:dyDescent="0.2">
      <c r="B4" s="112" t="s">
        <v>63</v>
      </c>
      <c r="C4" s="113" t="s">
        <v>12</v>
      </c>
      <c r="D4" s="113" t="s">
        <v>64</v>
      </c>
    </row>
    <row r="5" spans="2:6" ht="15.75" x14ac:dyDescent="0.2">
      <c r="B5" s="112" t="s">
        <v>73</v>
      </c>
      <c r="C5" s="113" t="s">
        <v>12</v>
      </c>
      <c r="D5" s="113" t="s">
        <v>74</v>
      </c>
    </row>
    <row r="6" spans="2:6" ht="15.75" x14ac:dyDescent="0.2">
      <c r="B6" s="112" t="s">
        <v>77</v>
      </c>
      <c r="C6" s="113" t="s">
        <v>11</v>
      </c>
      <c r="D6" s="113" t="s">
        <v>78</v>
      </c>
    </row>
    <row r="7" spans="2:6" ht="15.75" x14ac:dyDescent="0.2">
      <c r="B7" s="112" t="s">
        <v>79</v>
      </c>
      <c r="C7" s="113" t="s">
        <v>12</v>
      </c>
      <c r="D7" s="113" t="s">
        <v>80</v>
      </c>
    </row>
    <row r="8" spans="2:6" ht="15.75" x14ac:dyDescent="0.2">
      <c r="B8" s="112" t="s">
        <v>81</v>
      </c>
      <c r="C8" s="113" t="s">
        <v>11</v>
      </c>
      <c r="D8" s="113" t="s">
        <v>82</v>
      </c>
    </row>
    <row r="9" spans="2:6" ht="15.75" x14ac:dyDescent="0.2">
      <c r="B9" s="112" t="s">
        <v>83</v>
      </c>
      <c r="C9" s="113" t="s">
        <v>11</v>
      </c>
      <c r="D9" s="113" t="s">
        <v>84</v>
      </c>
      <c r="F9" t="s">
        <v>486</v>
      </c>
    </row>
    <row r="10" spans="2:6" ht="15.75" x14ac:dyDescent="0.2">
      <c r="B10" s="112" t="s">
        <v>85</v>
      </c>
      <c r="C10" s="113" t="s">
        <v>11</v>
      </c>
      <c r="D10" s="113" t="s">
        <v>86</v>
      </c>
    </row>
    <row r="11" spans="2:6" ht="15.75" x14ac:dyDescent="0.2">
      <c r="B11" s="112" t="s">
        <v>99</v>
      </c>
      <c r="C11" s="113" t="s">
        <v>12</v>
      </c>
      <c r="D11" s="113" t="s">
        <v>100</v>
      </c>
    </row>
    <row r="12" spans="2:6" ht="15.75" x14ac:dyDescent="0.2">
      <c r="B12" s="112" t="s">
        <v>105</v>
      </c>
      <c r="C12" s="113" t="s">
        <v>11</v>
      </c>
      <c r="D12" s="113" t="s">
        <v>106</v>
      </c>
    </row>
    <row r="13" spans="2:6" ht="15.75" x14ac:dyDescent="0.2">
      <c r="B13" s="112" t="s">
        <v>107</v>
      </c>
      <c r="C13" s="113" t="s">
        <v>12</v>
      </c>
      <c r="D13" s="113" t="s">
        <v>108</v>
      </c>
    </row>
    <row r="14" spans="2:6" ht="15.75" x14ac:dyDescent="0.2">
      <c r="B14" s="112" t="s">
        <v>109</v>
      </c>
      <c r="C14" s="113" t="s">
        <v>12</v>
      </c>
      <c r="D14" s="113" t="s">
        <v>110</v>
      </c>
    </row>
    <row r="15" spans="2:6" ht="15.75" x14ac:dyDescent="0.2">
      <c r="B15" s="112" t="s">
        <v>145</v>
      </c>
      <c r="C15" s="113" t="s">
        <v>11</v>
      </c>
      <c r="D15" s="113" t="s">
        <v>146</v>
      </c>
    </row>
    <row r="16" spans="2:6" ht="15.75" x14ac:dyDescent="0.2">
      <c r="B16" s="112" t="s">
        <v>153</v>
      </c>
      <c r="C16" s="113" t="s">
        <v>12</v>
      </c>
      <c r="D16" s="113" t="s">
        <v>154</v>
      </c>
    </row>
    <row r="17" spans="2:4" ht="15.75" x14ac:dyDescent="0.2">
      <c r="B17" s="112" t="s">
        <v>195</v>
      </c>
      <c r="C17" s="113" t="s">
        <v>11</v>
      </c>
      <c r="D17" s="113" t="s">
        <v>196</v>
      </c>
    </row>
    <row r="18" spans="2:4" ht="15.75" x14ac:dyDescent="0.2">
      <c r="B18" s="112" t="s">
        <v>201</v>
      </c>
      <c r="C18" s="113" t="s">
        <v>12</v>
      </c>
      <c r="D18" s="113" t="s">
        <v>202</v>
      </c>
    </row>
    <row r="19" spans="2:4" ht="15.75" x14ac:dyDescent="0.2">
      <c r="B19" s="112" t="s">
        <v>205</v>
      </c>
      <c r="C19" s="113" t="s">
        <v>12</v>
      </c>
      <c r="D19" s="113" t="s">
        <v>206</v>
      </c>
    </row>
    <row r="20" spans="2:4" ht="15.75" x14ac:dyDescent="0.2">
      <c r="B20" s="112" t="s">
        <v>207</v>
      </c>
      <c r="C20" s="113" t="s">
        <v>12</v>
      </c>
      <c r="D20" s="113" t="s">
        <v>208</v>
      </c>
    </row>
    <row r="21" spans="2:4" ht="15.75" x14ac:dyDescent="0.2">
      <c r="B21" s="112" t="s">
        <v>217</v>
      </c>
      <c r="C21" s="113" t="s">
        <v>12</v>
      </c>
      <c r="D21" s="113" t="s">
        <v>218</v>
      </c>
    </row>
    <row r="22" spans="2:4" ht="15.75" x14ac:dyDescent="0.2">
      <c r="B22" s="112" t="s">
        <v>231</v>
      </c>
      <c r="C22" s="113" t="s">
        <v>12</v>
      </c>
      <c r="D22" s="113" t="s">
        <v>232</v>
      </c>
    </row>
    <row r="23" spans="2:4" ht="15.75" x14ac:dyDescent="0.2">
      <c r="B23" s="112" t="s">
        <v>241</v>
      </c>
      <c r="C23" s="113" t="s">
        <v>12</v>
      </c>
      <c r="D23" s="113" t="s">
        <v>242</v>
      </c>
    </row>
    <row r="24" spans="2:4" ht="15.75" x14ac:dyDescent="0.2">
      <c r="B24" s="112" t="s">
        <v>245</v>
      </c>
      <c r="C24" s="113" t="s">
        <v>11</v>
      </c>
      <c r="D24" s="113" t="s">
        <v>246</v>
      </c>
    </row>
    <row r="25" spans="2:4" ht="15.75" x14ac:dyDescent="0.2">
      <c r="B25" s="112" t="s">
        <v>247</v>
      </c>
      <c r="C25" s="113" t="s">
        <v>11</v>
      </c>
      <c r="D25" s="113" t="s">
        <v>248</v>
      </c>
    </row>
    <row r="26" spans="2:4" ht="15.75" x14ac:dyDescent="0.2">
      <c r="B26" s="112" t="s">
        <v>249</v>
      </c>
      <c r="C26" s="113" t="s">
        <v>11</v>
      </c>
      <c r="D26" s="113" t="s">
        <v>250</v>
      </c>
    </row>
    <row r="27" spans="2:4" ht="15.75" x14ac:dyDescent="0.2">
      <c r="B27" s="112" t="s">
        <v>259</v>
      </c>
      <c r="C27" s="113" t="s">
        <v>11</v>
      </c>
      <c r="D27" s="113" t="s">
        <v>260</v>
      </c>
    </row>
    <row r="28" spans="2:4" ht="15.75" x14ac:dyDescent="0.2">
      <c r="B28" s="112" t="s">
        <v>261</v>
      </c>
      <c r="C28" s="113" t="s">
        <v>11</v>
      </c>
      <c r="D28" s="113" t="s">
        <v>262</v>
      </c>
    </row>
    <row r="29" spans="2:4" ht="15.75" x14ac:dyDescent="0.2">
      <c r="B29" s="112" t="s">
        <v>263</v>
      </c>
      <c r="C29" s="113" t="s">
        <v>11</v>
      </c>
      <c r="D29" s="113" t="s">
        <v>264</v>
      </c>
    </row>
    <row r="30" spans="2:4" ht="15.75" x14ac:dyDescent="0.2">
      <c r="B30" s="112" t="s">
        <v>265</v>
      </c>
      <c r="C30" s="113" t="s">
        <v>11</v>
      </c>
      <c r="D30" s="113" t="s">
        <v>266</v>
      </c>
    </row>
    <row r="31" spans="2:4" ht="15.75" x14ac:dyDescent="0.2">
      <c r="B31" s="112" t="s">
        <v>267</v>
      </c>
      <c r="C31" s="113" t="s">
        <v>11</v>
      </c>
      <c r="D31" s="113" t="s">
        <v>268</v>
      </c>
    </row>
    <row r="32" spans="2:4" ht="15.75" x14ac:dyDescent="0.2">
      <c r="B32" s="112" t="s">
        <v>273</v>
      </c>
      <c r="C32" s="113" t="s">
        <v>12</v>
      </c>
      <c r="D32" s="113" t="s">
        <v>274</v>
      </c>
    </row>
    <row r="36" spans="2:6" ht="15.75" x14ac:dyDescent="0.25">
      <c r="B36" s="166" t="s">
        <v>287</v>
      </c>
      <c r="C36" s="167" t="s">
        <v>11</v>
      </c>
      <c r="D36" s="167" t="s">
        <v>288</v>
      </c>
      <c r="F36" t="s">
        <v>488</v>
      </c>
    </row>
    <row r="37" spans="2:6" ht="15.75" x14ac:dyDescent="0.2">
      <c r="B37" s="112" t="s">
        <v>311</v>
      </c>
      <c r="C37" s="113" t="s">
        <v>12</v>
      </c>
      <c r="D37" s="113" t="s">
        <v>312</v>
      </c>
    </row>
    <row r="38" spans="2:6" ht="15.75" x14ac:dyDescent="0.2">
      <c r="B38" s="112" t="s">
        <v>317</v>
      </c>
      <c r="C38" s="113" t="s">
        <v>12</v>
      </c>
      <c r="D38" s="113" t="s">
        <v>318</v>
      </c>
    </row>
    <row r="39" spans="2:6" ht="15.75" x14ac:dyDescent="0.2">
      <c r="B39" s="112" t="s">
        <v>337</v>
      </c>
      <c r="C39" s="113" t="s">
        <v>12</v>
      </c>
      <c r="D39" s="113" t="s">
        <v>338</v>
      </c>
    </row>
    <row r="40" spans="2:6" ht="15.75" x14ac:dyDescent="0.2">
      <c r="B40" s="112" t="s">
        <v>481</v>
      </c>
      <c r="C40" s="113" t="s">
        <v>11</v>
      </c>
      <c r="D40" s="113" t="s">
        <v>483</v>
      </c>
    </row>
    <row r="41" spans="2:6" ht="15.75" x14ac:dyDescent="0.25">
      <c r="B41" s="125" t="s">
        <v>369</v>
      </c>
      <c r="C41" s="126" t="s">
        <v>11</v>
      </c>
      <c r="D41" s="126" t="s">
        <v>370</v>
      </c>
    </row>
    <row r="42" spans="2:6" ht="15.75" x14ac:dyDescent="0.25">
      <c r="B42" s="125" t="s">
        <v>373</v>
      </c>
      <c r="C42" s="126" t="s">
        <v>11</v>
      </c>
      <c r="D42" s="126" t="s">
        <v>374</v>
      </c>
    </row>
    <row r="43" spans="2:6" ht="15.75" x14ac:dyDescent="0.25">
      <c r="B43" s="125" t="s">
        <v>381</v>
      </c>
      <c r="C43" s="126" t="s">
        <v>12</v>
      </c>
      <c r="D43" s="126" t="s">
        <v>382</v>
      </c>
    </row>
    <row r="44" spans="2:6" ht="15.75" x14ac:dyDescent="0.2">
      <c r="B44" s="112" t="s">
        <v>425</v>
      </c>
      <c r="C44" s="113" t="s">
        <v>12</v>
      </c>
      <c r="D44" s="113" t="s">
        <v>426</v>
      </c>
    </row>
    <row r="45" spans="2:6" ht="15.75" x14ac:dyDescent="0.2">
      <c r="B45" s="112" t="s">
        <v>433</v>
      </c>
      <c r="C45" s="113" t="s">
        <v>11</v>
      </c>
      <c r="D45" s="113" t="s">
        <v>434</v>
      </c>
    </row>
    <row r="46" spans="2:6" ht="15.75" x14ac:dyDescent="0.2">
      <c r="B46" s="112" t="s">
        <v>435</v>
      </c>
      <c r="C46" s="113" t="s">
        <v>11</v>
      </c>
      <c r="D46" s="113" t="s">
        <v>436</v>
      </c>
    </row>
    <row r="47" spans="2:6" ht="15.75" x14ac:dyDescent="0.2">
      <c r="B47" s="112" t="s">
        <v>451</v>
      </c>
      <c r="C47" s="113" t="s">
        <v>11</v>
      </c>
      <c r="D47" s="113" t="s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format for stick on board</vt:lpstr>
      <vt:lpstr>Pre-Beginner (2)</vt:lpstr>
      <vt:lpstr>Pre-Beginner</vt:lpstr>
      <vt:lpstr>Sheet2</vt:lpstr>
      <vt:lpstr>'Pre-Beginner'!Print_Area</vt:lpstr>
      <vt:lpstr>'Pre-Beginner (2)'!Print_Area</vt:lpstr>
    </vt:vector>
  </TitlesOfParts>
  <Company>puc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c.theavy</dc:creator>
  <cp:lastModifiedBy>enrollment2</cp:lastModifiedBy>
  <cp:lastPrinted>2020-01-06T07:51:53Z</cp:lastPrinted>
  <dcterms:created xsi:type="dcterms:W3CDTF">2004-12-13T12:19:58Z</dcterms:created>
  <dcterms:modified xsi:type="dcterms:W3CDTF">2020-11-11T12:22:59Z</dcterms:modified>
</cp:coreProperties>
</file>