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kumar reddy\Desktop\"/>
    </mc:Choice>
  </mc:AlternateContent>
  <xr:revisionPtr revIDLastSave="0" documentId="8_{46209B78-C4A2-46FF-B3A4-9314CFBE8C8B}" xr6:coauthVersionLast="47" xr6:coauthVersionMax="47" xr10:uidLastSave="{00000000-0000-0000-0000-000000000000}"/>
  <bookViews>
    <workbookView xWindow="-110" yWindow="-110" windowWidth="19420" windowHeight="11500" xr2:uid="{646569E8-CD0F-4B44-9123-5D838E5D8FFD}"/>
  </bookViews>
  <sheets>
    <sheet name="SUMMARY" sheetId="4" r:id="rId1"/>
    <sheet name="INCOME" sheetId="6" r:id="rId2"/>
    <sheet name="EXPENSES" sheetId="1" r:id="rId3"/>
    <sheet name="SAVING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4" l="1"/>
  <c r="J7" i="4"/>
  <c r="J16" i="4"/>
  <c r="J11" i="4"/>
  <c r="J20" i="4" s="1"/>
  <c r="W10" i="4" l="1"/>
</calcChain>
</file>

<file path=xl/sharedStrings.xml><?xml version="1.0" encoding="utf-8"?>
<sst xmlns="http://schemas.openxmlformats.org/spreadsheetml/2006/main" count="39" uniqueCount="33">
  <si>
    <t>PERSONAL BUDGET TRACKER</t>
  </si>
  <si>
    <t>Percentage of income spent</t>
  </si>
  <si>
    <r>
      <rPr>
        <b/>
        <sz val="11"/>
        <color theme="1"/>
        <rFont val="Calibri"/>
        <family val="2"/>
        <scheme val="minor"/>
      </rPr>
      <t xml:space="preserve">SUMMARY </t>
    </r>
    <r>
      <rPr>
        <sz val="11"/>
        <color theme="1"/>
        <rFont val="Calibri"/>
        <family val="2"/>
        <scheme val="minor"/>
      </rPr>
      <t>:</t>
    </r>
  </si>
  <si>
    <t>INCOME:</t>
  </si>
  <si>
    <t>income</t>
  </si>
  <si>
    <t>EXPENCES:</t>
  </si>
  <si>
    <t>SAVINGS:</t>
  </si>
  <si>
    <t>REMAINING:</t>
  </si>
  <si>
    <t>DAILY INCOME TRAKER</t>
  </si>
  <si>
    <t>Monthly Income :</t>
  </si>
  <si>
    <t>Sl.no</t>
  </si>
  <si>
    <t>source of income</t>
  </si>
  <si>
    <t>Date</t>
  </si>
  <si>
    <t>Amount</t>
  </si>
  <si>
    <t>salary</t>
  </si>
  <si>
    <t>invesment</t>
  </si>
  <si>
    <t>others</t>
  </si>
  <si>
    <t>intrest</t>
  </si>
  <si>
    <t>stockes</t>
  </si>
  <si>
    <t>DAILY EXPENSES TRAKER</t>
  </si>
  <si>
    <t>Expances traker :</t>
  </si>
  <si>
    <t>source of expences</t>
  </si>
  <si>
    <t>rent</t>
  </si>
  <si>
    <t>current bill</t>
  </si>
  <si>
    <t>utilities</t>
  </si>
  <si>
    <t>grocery</t>
  </si>
  <si>
    <t>isurance</t>
  </si>
  <si>
    <t>Party</t>
  </si>
  <si>
    <t>SAVINGS TRAKER</t>
  </si>
  <si>
    <t>Savings Traker:</t>
  </si>
  <si>
    <t>type of saving</t>
  </si>
  <si>
    <t>bank deposite</t>
  </si>
  <si>
    <t>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</si>
</sst>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24"/>
      <color theme="3" tint="0.79998168889431442"/>
      <name val="Times New Roman"/>
      <family val="1"/>
    </font>
    <font>
      <b/>
      <sz val="24"/>
      <color theme="7" tint="0.39997558519241921"/>
      <name val="Times New Roman"/>
      <family val="1"/>
    </font>
    <font>
      <sz val="12"/>
      <color theme="1"/>
      <name val="Aptos"/>
      <family val="2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left" vertical="center" indent="9"/>
    </xf>
    <xf numFmtId="0" fontId="4" fillId="2" borderId="0" xfId="0" applyFont="1" applyFill="1" applyAlignment="1">
      <alignment horizontal="left" vertical="center" indent="9"/>
    </xf>
    <xf numFmtId="0" fontId="5" fillId="2" borderId="0" xfId="0" applyFont="1" applyFill="1" applyAlignment="1">
      <alignment horizontal="left" vertical="center" indent="6"/>
    </xf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14" fontId="3" fillId="2" borderId="0" xfId="0" applyNumberFormat="1" applyFont="1" applyFill="1" applyAlignment="1">
      <alignment horizontal="left" vertical="center" indent="9"/>
    </xf>
    <xf numFmtId="164" fontId="3" fillId="2" borderId="0" xfId="0" applyNumberFormat="1" applyFont="1" applyFill="1" applyAlignment="1">
      <alignment horizontal="left" vertical="center" indent="9"/>
    </xf>
    <xf numFmtId="0" fontId="0" fillId="3" borderId="1" xfId="0" applyFill="1" applyBorder="1"/>
    <xf numFmtId="0" fontId="6" fillId="3" borderId="1" xfId="0" applyFont="1" applyFill="1" applyBorder="1"/>
    <xf numFmtId="0" fontId="2" fillId="3" borderId="1" xfId="0" applyFont="1" applyFill="1" applyBorder="1"/>
    <xf numFmtId="164" fontId="7" fillId="3" borderId="1" xfId="0" applyNumberFormat="1" applyFont="1" applyFill="1" applyBorder="1"/>
    <xf numFmtId="164" fontId="8" fillId="3" borderId="1" xfId="0" applyNumberFormat="1" applyFont="1" applyFill="1" applyBorder="1"/>
    <xf numFmtId="164" fontId="9" fillId="3" borderId="1" xfId="0" applyNumberFormat="1" applyFont="1" applyFill="1" applyBorder="1"/>
    <xf numFmtId="164" fontId="10" fillId="3" borderId="1" xfId="0" applyNumberFormat="1" applyFont="1" applyFill="1" applyBorder="1"/>
    <xf numFmtId="9" fontId="0" fillId="3" borderId="0" xfId="1" applyFont="1" applyFill="1" applyBorder="1"/>
    <xf numFmtId="9" fontId="0" fillId="3" borderId="0" xfId="0" applyNumberFormat="1" applyFill="1"/>
    <xf numFmtId="0" fontId="11" fillId="3" borderId="1" xfId="0" applyFont="1" applyFill="1" applyBorder="1"/>
  </cellXfs>
  <cellStyles count="2">
    <cellStyle name="Normal" xfId="0" builtinId="0"/>
    <cellStyle name="Percent" xfId="1" builtinId="5"/>
  </cellStyles>
  <dxfs count="20">
    <dxf>
      <numFmt numFmtId="164" formatCode="&quot;₹&quot;\ #,##0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&quot;₹&quot;\ #,##0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&quot;₹&quot;\ #,##0"/>
      <fill>
        <patternFill patternType="solid">
          <fgColor indexed="64"/>
          <bgColor theme="0"/>
        </patternFill>
      </fill>
    </dxf>
    <dxf>
      <numFmt numFmtId="164" formatCode="&quot;₹&quot;\ 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SUMMARY!$J$7</c:f>
              <c:numCache>
                <c:formatCode>"₹"\ #,##0</c:formatCode>
                <c:ptCount val="1"/>
                <c:pt idx="0">
                  <c:v>58300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3-4611-8D51-74F05A9DC83E}"/>
            </c:ext>
          </c:extLst>
        </c:ser>
        <c:ser>
          <c:idx val="1"/>
          <c:order val="1"/>
          <c:tx>
            <c:v>expence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SUMMARY!$J$11</c:f>
              <c:numCache>
                <c:formatCode>"₹"\ #,##0</c:formatCode>
                <c:ptCount val="1"/>
                <c:pt idx="0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3-4611-8D51-74F05A9DC83E}"/>
            </c:ext>
          </c:extLst>
        </c:ser>
        <c:ser>
          <c:idx val="2"/>
          <c:order val="2"/>
          <c:tx>
            <c:v>saving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SUMMARY!$J$16</c:f>
              <c:numCache>
                <c:formatCode>"₹"\ #,##0</c:formatCode>
                <c:ptCount val="1"/>
                <c:pt idx="0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3-4611-8D51-74F05A9DC8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9377568"/>
        <c:axId val="959388608"/>
      </c:barChart>
      <c:catAx>
        <c:axId val="95937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959388608"/>
        <c:crosses val="autoZero"/>
        <c:auto val="1"/>
        <c:lblAlgn val="ctr"/>
        <c:lblOffset val="100"/>
        <c:noMultiLvlLbl val="0"/>
      </c:catAx>
      <c:valAx>
        <c:axId val="9593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6895815106445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B3-40D7-B5E7-2F1D84663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B3-40D7-B5E7-2F1D84663A47}"/>
              </c:ext>
            </c:extLst>
          </c:dPt>
          <c:val>
            <c:numRef>
              <c:f>SUMMARY!$W$10:$W$11</c:f>
              <c:numCache>
                <c:formatCode>0%</c:formatCode>
                <c:ptCount val="2"/>
                <c:pt idx="0">
                  <c:v>0.39965694682675812</c:v>
                </c:pt>
                <c:pt idx="1">
                  <c:v>0.60034305317324188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F-4EB1-A93C-7FB649A5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S!A1"/><Relationship Id="rId1" Type="http://schemas.openxmlformats.org/officeDocument/2006/relationships/hyperlink" Target="#SAVING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EXPENS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120650</xdr:rowOff>
    </xdr:from>
    <xdr:to>
      <xdr:col>19</xdr:col>
      <xdr:colOff>50800</xdr:colOff>
      <xdr:row>0</xdr:row>
      <xdr:rowOff>488950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D702F-E229-4742-9B18-D956ACFA69FC}"/>
            </a:ext>
          </a:extLst>
        </xdr:cNvPr>
        <xdr:cNvSpPr/>
      </xdr:nvSpPr>
      <xdr:spPr>
        <a:xfrm>
          <a:off x="10477500" y="4889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SAVINGS</a:t>
          </a:r>
        </a:p>
      </xdr:txBody>
    </xdr:sp>
    <xdr:clientData/>
  </xdr:twoCellAnchor>
  <xdr:twoCellAnchor>
    <xdr:from>
      <xdr:col>15</xdr:col>
      <xdr:colOff>88900</xdr:colOff>
      <xdr:row>0</xdr:row>
      <xdr:rowOff>133350</xdr:rowOff>
    </xdr:from>
    <xdr:to>
      <xdr:col>17</xdr:col>
      <xdr:colOff>25400</xdr:colOff>
      <xdr:row>0</xdr:row>
      <xdr:rowOff>501650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CD19BF-4DB6-454C-8C82-49E5F6B88DB2}"/>
            </a:ext>
          </a:extLst>
        </xdr:cNvPr>
        <xdr:cNvSpPr/>
      </xdr:nvSpPr>
      <xdr:spPr>
        <a:xfrm>
          <a:off x="923290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EXPENSES</a:t>
          </a:r>
        </a:p>
      </xdr:txBody>
    </xdr:sp>
    <xdr:clientData/>
  </xdr:twoCellAnchor>
  <xdr:twoCellAnchor>
    <xdr:from>
      <xdr:col>13</xdr:col>
      <xdr:colOff>38100</xdr:colOff>
      <xdr:row>0</xdr:row>
      <xdr:rowOff>133350</xdr:rowOff>
    </xdr:from>
    <xdr:to>
      <xdr:col>14</xdr:col>
      <xdr:colOff>584200</xdr:colOff>
      <xdr:row>0</xdr:row>
      <xdr:rowOff>501650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23D675-A832-4273-9DFE-B0D5A7F23415}"/>
            </a:ext>
          </a:extLst>
        </xdr:cNvPr>
        <xdr:cNvSpPr/>
      </xdr:nvSpPr>
      <xdr:spPr>
        <a:xfrm>
          <a:off x="796290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INCOME</a:t>
          </a:r>
        </a:p>
      </xdr:txBody>
    </xdr:sp>
    <xdr:clientData/>
  </xdr:twoCellAnchor>
  <xdr:twoCellAnchor>
    <xdr:from>
      <xdr:col>10</xdr:col>
      <xdr:colOff>603250</xdr:colOff>
      <xdr:row>0</xdr:row>
      <xdr:rowOff>133350</xdr:rowOff>
    </xdr:from>
    <xdr:to>
      <xdr:col>12</xdr:col>
      <xdr:colOff>539750</xdr:colOff>
      <xdr:row>0</xdr:row>
      <xdr:rowOff>501650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1C0D6D0-C9E4-4FD4-8A66-E4ABD8718267}"/>
            </a:ext>
          </a:extLst>
        </xdr:cNvPr>
        <xdr:cNvSpPr/>
      </xdr:nvSpPr>
      <xdr:spPr>
        <a:xfrm>
          <a:off x="6699250" y="501650"/>
          <a:ext cx="1155700" cy="3683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</a:rPr>
            <a:t>SUMMARY</a:t>
          </a:r>
        </a:p>
      </xdr:txBody>
    </xdr:sp>
    <xdr:clientData/>
  </xdr:twoCellAnchor>
  <xdr:twoCellAnchor>
    <xdr:from>
      <xdr:col>10</xdr:col>
      <xdr:colOff>460375</xdr:colOff>
      <xdr:row>4</xdr:row>
      <xdr:rowOff>133350</xdr:rowOff>
    </xdr:from>
    <xdr:to>
      <xdr:col>18</xdr:col>
      <xdr:colOff>155575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A05D5F-ACA2-45B8-09AE-E3C86506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4</xdr:row>
      <xdr:rowOff>177800</xdr:rowOff>
    </xdr:from>
    <xdr:to>
      <xdr:col>7</xdr:col>
      <xdr:colOff>158750</xdr:colOff>
      <xdr:row>19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33A8BF-4400-9545-9318-540949E0B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0.37318</cdr:x>
      <cdr:y>0.38889</cdr:y>
    </cdr:from>
    <cdr:to>
      <cdr:x>0.66284</cdr:x>
      <cdr:y>0.7037</cdr:y>
    </cdr:to>
    <cdr:sp macro="" textlink="SUMMARY!$W$11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6AC1D5AF-1D3B-7A99-F847-1274FBA33F41}"/>
            </a:ext>
          </a:extLst>
        </cdr:cNvPr>
        <cdr:cNvSpPr/>
      </cdr:nvSpPr>
      <cdr:spPr>
        <a:xfrm xmlns:a="http://schemas.openxmlformats.org/drawingml/2006/main">
          <a:off x="1546225" y="1066800"/>
          <a:ext cx="1200150" cy="8636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A25B1262-53F6-4F58-ABFF-8A69F6D27E34}" type="TxLink">
            <a:rPr lang="en-US" sz="14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60%</a:t>
          </a:fld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120650</xdr:rowOff>
    </xdr:from>
    <xdr:to>
      <xdr:col>19</xdr:col>
      <xdr:colOff>50800</xdr:colOff>
      <xdr:row>0</xdr:row>
      <xdr:rowOff>488950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8440E2-E350-42A8-9CFB-F5FC3DDFE89E}"/>
            </a:ext>
          </a:extLst>
        </xdr:cNvPr>
        <xdr:cNvSpPr/>
      </xdr:nvSpPr>
      <xdr:spPr>
        <a:xfrm>
          <a:off x="10477500" y="4889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SAVINGS</a:t>
          </a:r>
        </a:p>
      </xdr:txBody>
    </xdr:sp>
    <xdr:clientData/>
  </xdr:twoCellAnchor>
  <xdr:twoCellAnchor>
    <xdr:from>
      <xdr:col>15</xdr:col>
      <xdr:colOff>88900</xdr:colOff>
      <xdr:row>0</xdr:row>
      <xdr:rowOff>133350</xdr:rowOff>
    </xdr:from>
    <xdr:to>
      <xdr:col>17</xdr:col>
      <xdr:colOff>25400</xdr:colOff>
      <xdr:row>0</xdr:row>
      <xdr:rowOff>501650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50FEAB-5C79-4FC7-BFA0-9A092FF6A0BC}"/>
            </a:ext>
          </a:extLst>
        </xdr:cNvPr>
        <xdr:cNvSpPr/>
      </xdr:nvSpPr>
      <xdr:spPr>
        <a:xfrm>
          <a:off x="923290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EXPENSES</a:t>
          </a:r>
        </a:p>
      </xdr:txBody>
    </xdr:sp>
    <xdr:clientData/>
  </xdr:twoCellAnchor>
  <xdr:twoCellAnchor>
    <xdr:from>
      <xdr:col>13</xdr:col>
      <xdr:colOff>38100</xdr:colOff>
      <xdr:row>0</xdr:row>
      <xdr:rowOff>133350</xdr:rowOff>
    </xdr:from>
    <xdr:to>
      <xdr:col>14</xdr:col>
      <xdr:colOff>584200</xdr:colOff>
      <xdr:row>0</xdr:row>
      <xdr:rowOff>501650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B428EDD-F7C0-4463-B3E2-B0E05BA1B352}"/>
            </a:ext>
          </a:extLst>
        </xdr:cNvPr>
        <xdr:cNvSpPr/>
      </xdr:nvSpPr>
      <xdr:spPr>
        <a:xfrm>
          <a:off x="7962900" y="501650"/>
          <a:ext cx="1155700" cy="3683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INCOME</a:t>
          </a:r>
        </a:p>
      </xdr:txBody>
    </xdr:sp>
    <xdr:clientData/>
  </xdr:twoCellAnchor>
  <xdr:twoCellAnchor>
    <xdr:from>
      <xdr:col>10</xdr:col>
      <xdr:colOff>603250</xdr:colOff>
      <xdr:row>0</xdr:row>
      <xdr:rowOff>133350</xdr:rowOff>
    </xdr:from>
    <xdr:to>
      <xdr:col>12</xdr:col>
      <xdr:colOff>539750</xdr:colOff>
      <xdr:row>0</xdr:row>
      <xdr:rowOff>501650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ACD055-6A10-47D4-BE4D-53099DF9510F}"/>
            </a:ext>
          </a:extLst>
        </xdr:cNvPr>
        <xdr:cNvSpPr/>
      </xdr:nvSpPr>
      <xdr:spPr>
        <a:xfrm>
          <a:off x="669925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120650</xdr:rowOff>
    </xdr:from>
    <xdr:to>
      <xdr:col>19</xdr:col>
      <xdr:colOff>50800</xdr:colOff>
      <xdr:row>0</xdr:row>
      <xdr:rowOff>488950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C127C-B23C-128F-343B-450931BD18D1}"/>
            </a:ext>
          </a:extLst>
        </xdr:cNvPr>
        <xdr:cNvSpPr/>
      </xdr:nvSpPr>
      <xdr:spPr>
        <a:xfrm>
          <a:off x="10477500" y="4889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SAVINGS</a:t>
          </a:r>
        </a:p>
      </xdr:txBody>
    </xdr:sp>
    <xdr:clientData/>
  </xdr:twoCellAnchor>
  <xdr:twoCellAnchor>
    <xdr:from>
      <xdr:col>15</xdr:col>
      <xdr:colOff>88900</xdr:colOff>
      <xdr:row>0</xdr:row>
      <xdr:rowOff>133350</xdr:rowOff>
    </xdr:from>
    <xdr:to>
      <xdr:col>17</xdr:col>
      <xdr:colOff>25400</xdr:colOff>
      <xdr:row>0</xdr:row>
      <xdr:rowOff>501650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00F4F07-A01A-40D8-88AD-0557310C8878}"/>
            </a:ext>
          </a:extLst>
        </xdr:cNvPr>
        <xdr:cNvSpPr/>
      </xdr:nvSpPr>
      <xdr:spPr>
        <a:xfrm>
          <a:off x="9232900" y="501650"/>
          <a:ext cx="1155700" cy="3683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EXPENSES</a:t>
          </a:r>
        </a:p>
      </xdr:txBody>
    </xdr:sp>
    <xdr:clientData/>
  </xdr:twoCellAnchor>
  <xdr:twoCellAnchor>
    <xdr:from>
      <xdr:col>13</xdr:col>
      <xdr:colOff>38100</xdr:colOff>
      <xdr:row>0</xdr:row>
      <xdr:rowOff>133350</xdr:rowOff>
    </xdr:from>
    <xdr:to>
      <xdr:col>14</xdr:col>
      <xdr:colOff>584200</xdr:colOff>
      <xdr:row>0</xdr:row>
      <xdr:rowOff>501650</xdr:rowOff>
    </xdr:to>
    <xdr:sp macro="" textlink="">
      <xdr:nvSpPr>
        <xdr:cNvPr id="8" name="Rectangle: Rounded Corner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D8E5A4-02FE-4392-80BD-C06F07914C77}"/>
            </a:ext>
          </a:extLst>
        </xdr:cNvPr>
        <xdr:cNvSpPr/>
      </xdr:nvSpPr>
      <xdr:spPr>
        <a:xfrm>
          <a:off x="796290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INCOME</a:t>
          </a:r>
        </a:p>
      </xdr:txBody>
    </xdr:sp>
    <xdr:clientData/>
  </xdr:twoCellAnchor>
  <xdr:twoCellAnchor>
    <xdr:from>
      <xdr:col>10</xdr:col>
      <xdr:colOff>603250</xdr:colOff>
      <xdr:row>0</xdr:row>
      <xdr:rowOff>133350</xdr:rowOff>
    </xdr:from>
    <xdr:to>
      <xdr:col>12</xdr:col>
      <xdr:colOff>539750</xdr:colOff>
      <xdr:row>0</xdr:row>
      <xdr:rowOff>501650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C2FCDC-D7E0-48E3-928F-8A42AE592FAF}"/>
            </a:ext>
          </a:extLst>
        </xdr:cNvPr>
        <xdr:cNvSpPr/>
      </xdr:nvSpPr>
      <xdr:spPr>
        <a:xfrm>
          <a:off x="669925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</a:rPr>
            <a:t>SUMMARY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120650</xdr:rowOff>
    </xdr:from>
    <xdr:to>
      <xdr:col>19</xdr:col>
      <xdr:colOff>50800</xdr:colOff>
      <xdr:row>0</xdr:row>
      <xdr:rowOff>488950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7FA22EC-C48E-4EBC-A5C1-9A37C4A2FBA9}"/>
            </a:ext>
          </a:extLst>
        </xdr:cNvPr>
        <xdr:cNvSpPr/>
      </xdr:nvSpPr>
      <xdr:spPr>
        <a:xfrm>
          <a:off x="10477500" y="488950"/>
          <a:ext cx="1155700" cy="3683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SAVINGS</a:t>
          </a:r>
        </a:p>
      </xdr:txBody>
    </xdr:sp>
    <xdr:clientData/>
  </xdr:twoCellAnchor>
  <xdr:twoCellAnchor>
    <xdr:from>
      <xdr:col>15</xdr:col>
      <xdr:colOff>88900</xdr:colOff>
      <xdr:row>0</xdr:row>
      <xdr:rowOff>133350</xdr:rowOff>
    </xdr:from>
    <xdr:to>
      <xdr:col>17</xdr:col>
      <xdr:colOff>25400</xdr:colOff>
      <xdr:row>0</xdr:row>
      <xdr:rowOff>501650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42AF2-D7A6-4D98-A8C2-73D6B8F7187A}"/>
            </a:ext>
          </a:extLst>
        </xdr:cNvPr>
        <xdr:cNvSpPr/>
      </xdr:nvSpPr>
      <xdr:spPr>
        <a:xfrm>
          <a:off x="923290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EXPENSES</a:t>
          </a:r>
        </a:p>
      </xdr:txBody>
    </xdr:sp>
    <xdr:clientData/>
  </xdr:twoCellAnchor>
  <xdr:twoCellAnchor>
    <xdr:from>
      <xdr:col>13</xdr:col>
      <xdr:colOff>38100</xdr:colOff>
      <xdr:row>0</xdr:row>
      <xdr:rowOff>133350</xdr:rowOff>
    </xdr:from>
    <xdr:to>
      <xdr:col>14</xdr:col>
      <xdr:colOff>584200</xdr:colOff>
      <xdr:row>0</xdr:row>
      <xdr:rowOff>501650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4B9069-BEBA-4715-8364-1C1D2A2D85F6}"/>
            </a:ext>
          </a:extLst>
        </xdr:cNvPr>
        <xdr:cNvSpPr/>
      </xdr:nvSpPr>
      <xdr:spPr>
        <a:xfrm>
          <a:off x="796290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INCOME</a:t>
          </a:r>
        </a:p>
      </xdr:txBody>
    </xdr:sp>
    <xdr:clientData/>
  </xdr:twoCellAnchor>
  <xdr:twoCellAnchor>
    <xdr:from>
      <xdr:col>10</xdr:col>
      <xdr:colOff>603250</xdr:colOff>
      <xdr:row>0</xdr:row>
      <xdr:rowOff>133350</xdr:rowOff>
    </xdr:from>
    <xdr:to>
      <xdr:col>12</xdr:col>
      <xdr:colOff>539750</xdr:colOff>
      <xdr:row>0</xdr:row>
      <xdr:rowOff>501650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F07283-9329-44EE-BF2E-D0C4342F0F18}"/>
            </a:ext>
          </a:extLst>
        </xdr:cNvPr>
        <xdr:cNvSpPr/>
      </xdr:nvSpPr>
      <xdr:spPr>
        <a:xfrm>
          <a:off x="6699250" y="501650"/>
          <a:ext cx="115570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</a:rPr>
            <a:t>SUMMARY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804D57-B0CB-41F8-B079-FDCF78623B80}" name="Table3" displayName="Table3" ref="C5:F10" headerRowDxfId="19" dataDxfId="18">
  <autoFilter ref="C5:F10" xr:uid="{B9804D57-B0CB-41F8-B079-FDCF78623B80}"/>
  <tableColumns count="4">
    <tableColumn id="1" xr3:uid="{4B36896F-037D-4A6F-AED0-77DA4E763883}" name="Sl.no" totalsRowLabel="Total" dataDxfId="17" totalsRowDxfId="16"/>
    <tableColumn id="2" xr3:uid="{40E918CF-7D3F-44F7-B9F3-642D074FFE18}" name="source of income" dataDxfId="15" totalsRowDxfId="14"/>
    <tableColumn id="3" xr3:uid="{38A3D141-A507-45EE-94E2-280AF616F2E1}" name="Date" dataDxfId="13" totalsRowDxfId="12"/>
    <tableColumn id="4" xr3:uid="{5ED0E6B9-0129-4F83-B42E-BFD5744A005F}" name="Amount" totalsRowFunction="sum" dataDxfId="11" totalsRowDxfId="10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1C96E-8CE2-419E-BFF7-374AD1FC0B00}" name="Table4" displayName="Table4" ref="C5:F11" totalsRowShown="0" dataDxfId="9">
  <autoFilter ref="C5:F11" xr:uid="{7501C96E-8CE2-419E-BFF7-374AD1FC0B00}"/>
  <tableColumns count="4">
    <tableColumn id="1" xr3:uid="{5951F08F-5722-40C5-ABEF-6C868842DBB5}" name="Sl.no" dataDxfId="8"/>
    <tableColumn id="2" xr3:uid="{84F3B8FD-D401-4A91-A7CE-02EE7DB94EB8}" name="source of expences" dataDxfId="7"/>
    <tableColumn id="3" xr3:uid="{15D0A4BE-986B-4861-9CB0-3748188F2D41}" name="Date" dataDxfId="6"/>
    <tableColumn id="4" xr3:uid="{FA67A646-72F2-4851-8E87-22303DD39AD3}" name="Amount" dataDxfId="5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5F352C-2CCF-4B01-882D-7BB310B14BC7}" name="Table5" displayName="Table5" ref="C5:F7" totalsRowShown="0" dataDxfId="4">
  <autoFilter ref="C5:F7" xr:uid="{815F352C-2CCF-4B01-882D-7BB310B14BC7}"/>
  <tableColumns count="4">
    <tableColumn id="1" xr3:uid="{9EA89489-34BA-4C31-B1B1-17FFCE0D4A3E}" name="Sl.no" dataDxfId="3"/>
    <tableColumn id="2" xr3:uid="{C33FEED7-A82B-46BE-8082-78013298C74A}" name="type of saving" dataDxfId="2"/>
    <tableColumn id="3" xr3:uid="{7A33F74A-8EC0-4C5D-868B-BECA7DF67AD3}" name="Date" dataDxfId="1"/>
    <tableColumn id="4" xr3:uid="{2C946F8E-EE54-427F-9614-501364624E41}" name="Amoun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4CA9-1365-4ECF-A493-21BE688F8766}">
  <dimension ref="B1:W20"/>
  <sheetViews>
    <sheetView tabSelected="1" workbookViewId="0"/>
  </sheetViews>
  <sheetFormatPr defaultColWidth="8.7265625" defaultRowHeight="14.5" x14ac:dyDescent="0.35"/>
  <cols>
    <col min="1" max="1" width="7.1796875" style="4" customWidth="1"/>
    <col min="2" max="2" width="4.54296875" style="4" customWidth="1"/>
    <col min="3" max="4" width="8.7265625" style="4"/>
    <col min="5" max="5" width="12.453125" style="4" customWidth="1"/>
    <col min="6" max="8" width="8.7265625" style="4"/>
    <col min="9" max="9" width="11.453125" style="4" customWidth="1"/>
    <col min="10" max="16384" width="8.7265625" style="4"/>
  </cols>
  <sheetData>
    <row r="1" spans="2:23" s="1" customFormat="1" ht="46.5" customHeight="1" x14ac:dyDescent="0.35">
      <c r="B1" s="3" t="s">
        <v>0</v>
      </c>
      <c r="H1" s="2"/>
    </row>
    <row r="4" spans="2:23" ht="18.5" x14ac:dyDescent="0.45">
      <c r="B4" s="18" t="s">
        <v>1</v>
      </c>
      <c r="C4" s="9"/>
      <c r="D4" s="9"/>
      <c r="E4" s="9"/>
    </row>
    <row r="5" spans="2:23" x14ac:dyDescent="0.35">
      <c r="I5" s="9" t="s">
        <v>2</v>
      </c>
      <c r="J5" s="9"/>
    </row>
    <row r="7" spans="2:23" x14ac:dyDescent="0.35">
      <c r="I7" s="11" t="s">
        <v>3</v>
      </c>
      <c r="J7" s="13">
        <f>SUM(Table3[Amount])</f>
        <v>58300</v>
      </c>
    </row>
    <row r="10" spans="2:23" x14ac:dyDescent="0.35">
      <c r="V10" s="4" t="s">
        <v>4</v>
      </c>
      <c r="W10" s="17">
        <f>1-W11</f>
        <v>0.39965694682675812</v>
      </c>
    </row>
    <row r="11" spans="2:23" x14ac:dyDescent="0.35">
      <c r="I11" s="11" t="s">
        <v>5</v>
      </c>
      <c r="J11" s="12">
        <f>SUM(Table4[Amount])</f>
        <v>19500</v>
      </c>
      <c r="W11" s="16">
        <f>(J16+L11)/J7</f>
        <v>0.60034305317324188</v>
      </c>
    </row>
    <row r="16" spans="2:23" x14ac:dyDescent="0.35">
      <c r="I16" s="11" t="s">
        <v>6</v>
      </c>
      <c r="J16" s="14">
        <f>SUM(Table5[Amount])</f>
        <v>35000</v>
      </c>
    </row>
    <row r="20" spans="9:10" x14ac:dyDescent="0.35">
      <c r="I20" s="11" t="s">
        <v>7</v>
      </c>
      <c r="J20" s="15">
        <f>J7-J11-J16</f>
        <v>3800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F9EC-EA75-45B0-8523-1BED2FE99687}">
  <dimension ref="A1:H10"/>
  <sheetViews>
    <sheetView topLeftCell="B1" workbookViewId="0"/>
  </sheetViews>
  <sheetFormatPr defaultColWidth="8.7265625" defaultRowHeight="14.5" x14ac:dyDescent="0.35"/>
  <cols>
    <col min="1" max="1" width="2.54296875" style="4" hidden="1" customWidth="1"/>
    <col min="2" max="2" width="4.1796875" style="4" customWidth="1"/>
    <col min="3" max="3" width="8.7265625" style="4" customWidth="1"/>
    <col min="4" max="4" width="20.26953125" style="4" customWidth="1"/>
    <col min="5" max="5" width="12.453125" style="5" customWidth="1"/>
    <col min="6" max="6" width="11.54296875" style="6" customWidth="1"/>
    <col min="7" max="8" width="8.7265625" style="4"/>
    <col min="9" max="9" width="4.54296875" style="4" customWidth="1"/>
    <col min="10" max="10" width="9.26953125" style="4" customWidth="1"/>
    <col min="11" max="16384" width="8.7265625" style="4"/>
  </cols>
  <sheetData>
    <row r="1" spans="2:8" s="1" customFormat="1" ht="46.5" customHeight="1" x14ac:dyDescent="0.35">
      <c r="B1" s="3" t="s">
        <v>8</v>
      </c>
      <c r="E1" s="7"/>
      <c r="F1" s="8"/>
      <c r="H1" s="2"/>
    </row>
    <row r="3" spans="2:8" x14ac:dyDescent="0.35">
      <c r="C3" s="4" t="s">
        <v>9</v>
      </c>
    </row>
    <row r="5" spans="2:8" x14ac:dyDescent="0.35">
      <c r="C5" s="4" t="s">
        <v>10</v>
      </c>
      <c r="D5" s="4" t="s">
        <v>11</v>
      </c>
      <c r="E5" s="5" t="s">
        <v>12</v>
      </c>
      <c r="F5" s="6" t="s">
        <v>13</v>
      </c>
    </row>
    <row r="6" spans="2:8" x14ac:dyDescent="0.35">
      <c r="C6" s="4">
        <v>1</v>
      </c>
      <c r="D6" s="4" t="s">
        <v>14</v>
      </c>
      <c r="E6" s="5">
        <v>45564</v>
      </c>
      <c r="F6" s="6">
        <v>30000</v>
      </c>
    </row>
    <row r="7" spans="2:8" x14ac:dyDescent="0.35">
      <c r="C7" s="4">
        <v>2</v>
      </c>
      <c r="D7" s="4" t="s">
        <v>15</v>
      </c>
      <c r="E7" s="5">
        <v>45565</v>
      </c>
      <c r="F7" s="6">
        <v>3000</v>
      </c>
    </row>
    <row r="8" spans="2:8" x14ac:dyDescent="0.35">
      <c r="C8" s="4">
        <v>3</v>
      </c>
      <c r="D8" s="4" t="s">
        <v>16</v>
      </c>
      <c r="E8" s="5">
        <v>45565</v>
      </c>
      <c r="F8" s="6">
        <v>300</v>
      </c>
    </row>
    <row r="9" spans="2:8" x14ac:dyDescent="0.35">
      <c r="C9" s="4">
        <v>4</v>
      </c>
      <c r="D9" s="4" t="s">
        <v>17</v>
      </c>
      <c r="E9" s="5">
        <v>45566</v>
      </c>
      <c r="F9" s="6">
        <v>20000</v>
      </c>
    </row>
    <row r="10" spans="2:8" x14ac:dyDescent="0.35">
      <c r="C10" s="4">
        <v>5</v>
      </c>
      <c r="D10" s="4" t="s">
        <v>18</v>
      </c>
      <c r="E10" s="5">
        <v>45567</v>
      </c>
      <c r="F10" s="6">
        <v>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FC8F-9987-4D49-AF35-84829CDA4546}">
  <dimension ref="A1:H11"/>
  <sheetViews>
    <sheetView topLeftCell="B1" workbookViewId="0"/>
  </sheetViews>
  <sheetFormatPr defaultColWidth="8.7265625" defaultRowHeight="14.5" x14ac:dyDescent="0.35"/>
  <cols>
    <col min="1" max="1" width="1.453125" style="4" hidden="1" customWidth="1"/>
    <col min="2" max="2" width="4.453125" style="4" customWidth="1"/>
    <col min="3" max="3" width="8.7265625" style="4"/>
    <col min="4" max="4" width="18.7265625" style="4" customWidth="1"/>
    <col min="5" max="5" width="12.453125" style="5" customWidth="1"/>
    <col min="6" max="6" width="9.54296875" style="6" customWidth="1"/>
    <col min="7" max="8" width="8.7265625" style="4"/>
    <col min="9" max="9" width="8.26953125" style="4" customWidth="1"/>
    <col min="10" max="16384" width="8.7265625" style="4"/>
  </cols>
  <sheetData>
    <row r="1" spans="2:8" s="1" customFormat="1" ht="46.5" customHeight="1" x14ac:dyDescent="0.35">
      <c r="B1" s="3" t="s">
        <v>19</v>
      </c>
      <c r="E1" s="7"/>
      <c r="F1" s="8"/>
      <c r="H1" s="2"/>
    </row>
    <row r="3" spans="2:8" x14ac:dyDescent="0.35">
      <c r="C3" s="4" t="s">
        <v>20</v>
      </c>
    </row>
    <row r="5" spans="2:8" x14ac:dyDescent="0.35">
      <c r="C5" s="4" t="s">
        <v>10</v>
      </c>
      <c r="D5" s="4" t="s">
        <v>21</v>
      </c>
      <c r="E5" s="5" t="s">
        <v>12</v>
      </c>
      <c r="F5" s="6" t="s">
        <v>13</v>
      </c>
    </row>
    <row r="6" spans="2:8" x14ac:dyDescent="0.35">
      <c r="C6" s="4">
        <v>1</v>
      </c>
      <c r="D6" s="4" t="s">
        <v>22</v>
      </c>
      <c r="E6" s="5">
        <v>45566</v>
      </c>
      <c r="F6" s="6">
        <v>6500</v>
      </c>
    </row>
    <row r="7" spans="2:8" x14ac:dyDescent="0.35">
      <c r="C7" s="4">
        <v>2</v>
      </c>
      <c r="D7" s="4" t="s">
        <v>23</v>
      </c>
      <c r="E7" s="5">
        <v>45567</v>
      </c>
      <c r="F7" s="6">
        <v>400</v>
      </c>
    </row>
    <row r="8" spans="2:8" x14ac:dyDescent="0.35">
      <c r="C8" s="4">
        <v>3</v>
      </c>
      <c r="D8" s="4" t="s">
        <v>24</v>
      </c>
      <c r="E8" s="5">
        <v>45567</v>
      </c>
      <c r="F8" s="6">
        <v>600</v>
      </c>
    </row>
    <row r="9" spans="2:8" x14ac:dyDescent="0.35">
      <c r="C9" s="4">
        <v>4</v>
      </c>
      <c r="D9" s="4" t="s">
        <v>25</v>
      </c>
      <c r="E9" s="5">
        <v>45570</v>
      </c>
      <c r="F9" s="6">
        <v>5000</v>
      </c>
    </row>
    <row r="10" spans="2:8" x14ac:dyDescent="0.35">
      <c r="C10" s="4">
        <v>5</v>
      </c>
      <c r="D10" s="4" t="s">
        <v>26</v>
      </c>
      <c r="E10" s="5">
        <v>45571</v>
      </c>
      <c r="F10" s="6">
        <v>2000</v>
      </c>
    </row>
    <row r="11" spans="2:8" x14ac:dyDescent="0.35">
      <c r="C11" s="4">
        <v>6</v>
      </c>
      <c r="D11" s="4" t="s">
        <v>27</v>
      </c>
      <c r="E11" s="5">
        <v>45578</v>
      </c>
      <c r="F11" s="6">
        <v>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5066-B8B9-43FC-8611-1BFD47BB5627}">
  <dimension ref="A1:H7"/>
  <sheetViews>
    <sheetView topLeftCell="B1" workbookViewId="0"/>
  </sheetViews>
  <sheetFormatPr defaultColWidth="8.7265625" defaultRowHeight="14.5" x14ac:dyDescent="0.35"/>
  <cols>
    <col min="1" max="1" width="8.7265625" style="4" hidden="1" customWidth="1"/>
    <col min="2" max="2" width="4.1796875" style="4" customWidth="1"/>
    <col min="3" max="3" width="8.7265625" style="4"/>
    <col min="4" max="4" width="18.453125" style="4" customWidth="1"/>
    <col min="5" max="5" width="12.81640625" style="5" customWidth="1"/>
    <col min="6" max="6" width="11.1796875" style="6" customWidth="1"/>
    <col min="7" max="8" width="8.7265625" style="4"/>
    <col min="9" max="10" width="7.81640625" style="4" customWidth="1"/>
    <col min="11" max="18" width="8.7265625" style="4"/>
    <col min="19" max="19" width="8.7265625" style="4" customWidth="1"/>
    <col min="20" max="16384" width="8.7265625" style="4"/>
  </cols>
  <sheetData>
    <row r="1" spans="2:8" s="1" customFormat="1" ht="46.5" customHeight="1" x14ac:dyDescent="0.35">
      <c r="B1" s="3" t="s">
        <v>28</v>
      </c>
      <c r="E1" s="7"/>
      <c r="F1" s="8"/>
      <c r="H1" s="2"/>
    </row>
    <row r="3" spans="2:8" ht="16" x14ac:dyDescent="0.4">
      <c r="C3" s="10" t="s">
        <v>29</v>
      </c>
      <c r="D3" s="10"/>
    </row>
    <row r="5" spans="2:8" x14ac:dyDescent="0.35">
      <c r="C5" s="4" t="s">
        <v>10</v>
      </c>
      <c r="D5" s="4" t="s">
        <v>30</v>
      </c>
      <c r="E5" s="5" t="s">
        <v>12</v>
      </c>
      <c r="F5" s="6" t="s">
        <v>13</v>
      </c>
    </row>
    <row r="6" spans="2:8" x14ac:dyDescent="0.35">
      <c r="C6" s="4">
        <v>1</v>
      </c>
      <c r="D6" s="4" t="s">
        <v>31</v>
      </c>
      <c r="E6" s="5">
        <v>45575</v>
      </c>
      <c r="F6" s="6">
        <v>20000</v>
      </c>
    </row>
    <row r="7" spans="2:8" x14ac:dyDescent="0.35">
      <c r="C7" s="4">
        <v>2</v>
      </c>
      <c r="D7" s="4" t="s">
        <v>32</v>
      </c>
      <c r="E7" s="5">
        <v>45577</v>
      </c>
      <c r="F7" s="6">
        <v>15000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</vt:lpstr>
      <vt:lpstr>EXPENSES</vt:lpstr>
      <vt:lpstr>SAVINGS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kumar reddy Pyatlo</dc:creator>
  <cp:keywords/>
  <dc:description/>
  <cp:lastModifiedBy>Sai kumar reddy Pyatlo</cp:lastModifiedBy>
  <cp:revision/>
  <dcterms:created xsi:type="dcterms:W3CDTF">2024-09-11T06:17:04Z</dcterms:created>
  <dcterms:modified xsi:type="dcterms:W3CDTF">2024-09-11T10:22:58Z</dcterms:modified>
  <cp:category/>
  <cp:contentStatus/>
</cp:coreProperties>
</file>