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OneDrive\Downloads\"/>
    </mc:Choice>
  </mc:AlternateContent>
  <xr:revisionPtr revIDLastSave="0" documentId="13_ncr:1_{BBF4F28F-525F-4E76-BCD1-5005768712F5}" xr6:coauthVersionLast="47" xr6:coauthVersionMax="47" xr10:uidLastSave="{00000000-0000-0000-0000-000000000000}"/>
  <bookViews>
    <workbookView xWindow="-28920" yWindow="30" windowWidth="29040" windowHeight="15720" activeTab="3" xr2:uid="{00000000-000D-0000-FFFF-FFFF00000000}"/>
  </bookViews>
  <sheets>
    <sheet name="Intro" sheetId="6" r:id="rId1"/>
    <sheet name="Conceptual Questions" sheetId="1" r:id="rId2"/>
    <sheet name="Practical Q1 -Dataset" sheetId="2" r:id="rId3"/>
    <sheet name="Practical Q1 - Formulas" sheetId="3" r:id="rId4"/>
    <sheet name="Practical Q2 - Dataset" sheetId="4" r:id="rId5"/>
    <sheet name="Practical Q2 - EDA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2" i="3" l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2" i="2"/>
  <c r="B104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59" i="3"/>
  <c r="C45" i="3"/>
  <c r="C46" i="3"/>
  <c r="C44" i="3"/>
  <c r="C37" i="3"/>
  <c r="C31" i="3"/>
  <c r="B21" i="3" a="1"/>
  <c r="B9" i="3" a="1"/>
  <c r="B21" i="3" l="1"/>
  <c r="C21" i="3" s="1"/>
  <c r="C22" i="3"/>
  <c r="C25" i="3"/>
  <c r="C23" i="3"/>
  <c r="C24" i="3"/>
  <c r="B9" i="3"/>
  <c r="C9" i="3" s="1"/>
  <c r="C10" i="3"/>
  <c r="C14" i="3"/>
  <c r="C11" i="3"/>
  <c r="C13" i="3"/>
  <c r="C1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<sst xmlns="http://schemas.openxmlformats.org/spreadsheetml/2006/main" count="2798" uniqueCount="678">
  <si>
    <t>Question No.</t>
  </si>
  <si>
    <t>Question</t>
  </si>
  <si>
    <t>Explain how Excel can be used for basic data analysis in business scenarios.</t>
  </si>
  <si>
    <t>What are the advantages of using Pivot Tables in Excel for summarizing data?</t>
  </si>
  <si>
    <t>Emp_ID</t>
  </si>
  <si>
    <t>Name</t>
  </si>
  <si>
    <t>Department</t>
  </si>
  <si>
    <t>Location</t>
  </si>
  <si>
    <t>Joining_Date</t>
  </si>
  <si>
    <t>Salary</t>
  </si>
  <si>
    <t>Rating</t>
  </si>
  <si>
    <t>Leaves_Taken</t>
  </si>
  <si>
    <t>Age</t>
  </si>
  <si>
    <t>Emp_Type</t>
  </si>
  <si>
    <t>Kimberly Kirby</t>
  </si>
  <si>
    <t>Logistics</t>
  </si>
  <si>
    <t>Mumbai</t>
  </si>
  <si>
    <t>Permanent</t>
  </si>
  <si>
    <t>Linda Washington</t>
  </si>
  <si>
    <t>Contract</t>
  </si>
  <si>
    <t>Eric Brown IV</t>
  </si>
  <si>
    <t>Sales</t>
  </si>
  <si>
    <t>Erin Bryant</t>
  </si>
  <si>
    <t>Marketing</t>
  </si>
  <si>
    <t>Delhi</t>
  </si>
  <si>
    <t>Annette Johnson</t>
  </si>
  <si>
    <t>Bangalore</t>
  </si>
  <si>
    <t>Intern</t>
  </si>
  <si>
    <t>John Harper</t>
  </si>
  <si>
    <t>Finance</t>
  </si>
  <si>
    <t>Gregory Maynard</t>
  </si>
  <si>
    <t>Chennai</t>
  </si>
  <si>
    <t>Olivia Monroe</t>
  </si>
  <si>
    <t>Mark Hawkins</t>
  </si>
  <si>
    <t>Kolkata</t>
  </si>
  <si>
    <t>Jennifer Jackson</t>
  </si>
  <si>
    <t>Chelsea Lopez</t>
  </si>
  <si>
    <t>Christina Vega</t>
  </si>
  <si>
    <t>HR</t>
  </si>
  <si>
    <t>Scott Casey</t>
  </si>
  <si>
    <t>Alexandra Rivera</t>
  </si>
  <si>
    <t>Alicia Cook</t>
  </si>
  <si>
    <t>Aaron Ho</t>
  </si>
  <si>
    <t>David Gonzalez</t>
  </si>
  <si>
    <t>Jose Davis DVM</t>
  </si>
  <si>
    <t>IT</t>
  </si>
  <si>
    <t>Kelsey Robinson</t>
  </si>
  <si>
    <t>Brittany Yoder</t>
  </si>
  <si>
    <t>Kaitlin Martin</t>
  </si>
  <si>
    <t>Brittany Keller</t>
  </si>
  <si>
    <t>Alan Miranda</t>
  </si>
  <si>
    <t>Michael Campbell</t>
  </si>
  <si>
    <t>Justin Sheppard</t>
  </si>
  <si>
    <t>Ann Lee</t>
  </si>
  <si>
    <t>Daniel Dennis MD</t>
  </si>
  <si>
    <t>Richard Smith</t>
  </si>
  <si>
    <t>Laurie Lynch</t>
  </si>
  <si>
    <t>Kenneth Jackson</t>
  </si>
  <si>
    <t>Lisa Jones</t>
  </si>
  <si>
    <t>Melanie Burton</t>
  </si>
  <si>
    <t>Paul Stone</t>
  </si>
  <si>
    <t>Dr. Andrea Shepherd</t>
  </si>
  <si>
    <t>Michael Shields</t>
  </si>
  <si>
    <t>Randy Jackson</t>
  </si>
  <si>
    <t>Joseph Olson</t>
  </si>
  <si>
    <t>James Kramer</t>
  </si>
  <si>
    <t>Jessica Reed</t>
  </si>
  <si>
    <t>James Snyder</t>
  </si>
  <si>
    <t>Melinda Burton</t>
  </si>
  <si>
    <t>Phillip Hunter</t>
  </si>
  <si>
    <t>Mallory Bishop</t>
  </si>
  <si>
    <t>Olivia Curry</t>
  </si>
  <si>
    <t>Thomas Ryan</t>
  </si>
  <si>
    <t>Elizabeth Chavez</t>
  </si>
  <si>
    <t>James Peck</t>
  </si>
  <si>
    <t>Andrea Alexander</t>
  </si>
  <si>
    <t>Ashley Steele</t>
  </si>
  <si>
    <t>Warren Ayers</t>
  </si>
  <si>
    <t>Shelly Davis</t>
  </si>
  <si>
    <t>Christopher Adams</t>
  </si>
  <si>
    <t>Gregory Palmer</t>
  </si>
  <si>
    <t>Kerri Richards</t>
  </si>
  <si>
    <t>James Palmer</t>
  </si>
  <si>
    <t>Rebecca Rojas</t>
  </si>
  <si>
    <t>Yvonne Cabrera</t>
  </si>
  <si>
    <t>Emily Bailey</t>
  </si>
  <si>
    <t>Daniel Flores</t>
  </si>
  <si>
    <t>Alec Smith</t>
  </si>
  <si>
    <t>Ariel Jackson</t>
  </si>
  <si>
    <t>Craig Baxter</t>
  </si>
  <si>
    <t>Brian Harrington</t>
  </si>
  <si>
    <t>Jennifer Smith</t>
  </si>
  <si>
    <t>Jeff Murphy</t>
  </si>
  <si>
    <t>Anthony Farrell</t>
  </si>
  <si>
    <t>Donald Kent</t>
  </si>
  <si>
    <t>Kathy Peck</t>
  </si>
  <si>
    <t>Lauren Cook</t>
  </si>
  <si>
    <t>Timothy Wheeler</t>
  </si>
  <si>
    <t>Mr. John Nguyen</t>
  </si>
  <si>
    <t>Calvin Sherman</t>
  </si>
  <si>
    <t>Paul Lloyd</t>
  </si>
  <si>
    <t>Megan Glover</t>
  </si>
  <si>
    <t>Kimberly Orozco</t>
  </si>
  <si>
    <t>Katherine Joseph</t>
  </si>
  <si>
    <t>Shelly Brown</t>
  </si>
  <si>
    <t>Carol Martinez</t>
  </si>
  <si>
    <t>Susan Watts</t>
  </si>
  <si>
    <t>Robert Mcmillan</t>
  </si>
  <si>
    <t>David Perez</t>
  </si>
  <si>
    <t>Caroline Roberts</t>
  </si>
  <si>
    <t>Kristina Martinez</t>
  </si>
  <si>
    <t>Lisa Newman</t>
  </si>
  <si>
    <t>Kimberly Harper</t>
  </si>
  <si>
    <t>Phillip Myers</t>
  </si>
  <si>
    <t>Jamie Lee</t>
  </si>
  <si>
    <t>Daniel Greene</t>
  </si>
  <si>
    <t>Mr. Brad Harper</t>
  </si>
  <si>
    <t>Lee Gregory</t>
  </si>
  <si>
    <t>Christopher Faulkner</t>
  </si>
  <si>
    <t>Lisa Rios</t>
  </si>
  <si>
    <t>Randall Hernandez</t>
  </si>
  <si>
    <t>Heather Acosta</t>
  </si>
  <si>
    <t>Elizabeth Thomas</t>
  </si>
  <si>
    <t>Kaitlyn Brown</t>
  </si>
  <si>
    <t>Ashley Riddle</t>
  </si>
  <si>
    <t>Cassandra Murphy</t>
  </si>
  <si>
    <t>Cassandra Alexander</t>
  </si>
  <si>
    <t>Jessica Golden</t>
  </si>
  <si>
    <t>Katie Smith</t>
  </si>
  <si>
    <t>Jeff Rogers</t>
  </si>
  <si>
    <t>Lauren King</t>
  </si>
  <si>
    <t>Kyle Williamson</t>
  </si>
  <si>
    <t>Deborah Thomas</t>
  </si>
  <si>
    <t>Mr. Joshua Conley DVM</t>
  </si>
  <si>
    <t>Hannah Herrera</t>
  </si>
  <si>
    <t>Victoria Rodriguez</t>
  </si>
  <si>
    <t>Justin Bridges</t>
  </si>
  <si>
    <t>Jesus Perry</t>
  </si>
  <si>
    <t>Marc Benton</t>
  </si>
  <si>
    <t>Bryan Rodriguez</t>
  </si>
  <si>
    <t>Ashley Harris</t>
  </si>
  <si>
    <t>Anne Jones</t>
  </si>
  <si>
    <t>Sandra Fitzgerald</t>
  </si>
  <si>
    <t>Robert Hoffman</t>
  </si>
  <si>
    <t>Yolanda Freeman</t>
  </si>
  <si>
    <t>Justin Strong</t>
  </si>
  <si>
    <t>Michael Wilson</t>
  </si>
  <si>
    <t>Brandon Gomez</t>
  </si>
  <si>
    <t>Alexandra Stewart</t>
  </si>
  <si>
    <t>Sarah Church</t>
  </si>
  <si>
    <t>Savannah Schultz</t>
  </si>
  <si>
    <t>Robert Smith</t>
  </si>
  <si>
    <t>James Fox</t>
  </si>
  <si>
    <t>Andrew Parker</t>
  </si>
  <si>
    <t>Clifford Ramos</t>
  </si>
  <si>
    <t>Morgan Avery</t>
  </si>
  <si>
    <t>April Carr</t>
  </si>
  <si>
    <t>Michael Boone</t>
  </si>
  <si>
    <t>Barbara Hughes</t>
  </si>
  <si>
    <t>Sean Morgan</t>
  </si>
  <si>
    <t>Brittany Rose</t>
  </si>
  <si>
    <t>Alex Curry</t>
  </si>
  <si>
    <t>Gail Ruiz</t>
  </si>
  <si>
    <t>Courtney Pena</t>
  </si>
  <si>
    <t>Jason Sanders</t>
  </si>
  <si>
    <t>Sara Campos</t>
  </si>
  <si>
    <t>Jay Morgan</t>
  </si>
  <si>
    <t>Rebecca Paul</t>
  </si>
  <si>
    <t>Erin King</t>
  </si>
  <si>
    <t>Joshua Gray</t>
  </si>
  <si>
    <t>Todd Watson</t>
  </si>
  <si>
    <t>Kristina Patterson</t>
  </si>
  <si>
    <t>Mark Thomas</t>
  </si>
  <si>
    <t>Dominique Martin</t>
  </si>
  <si>
    <t>Dakota Butler</t>
  </si>
  <si>
    <t>Mark Burns</t>
  </si>
  <si>
    <t>Lauren Reynolds</t>
  </si>
  <si>
    <t>Adam Chavez</t>
  </si>
  <si>
    <t>Charles Morse</t>
  </si>
  <si>
    <t>Keith Mullen</t>
  </si>
  <si>
    <t>Taylor Finley</t>
  </si>
  <si>
    <t>Shelby Wolf</t>
  </si>
  <si>
    <t>Colleen Moss</t>
  </si>
  <si>
    <t>Kathy Taylor</t>
  </si>
  <si>
    <t>Ronald Carpenter</t>
  </si>
  <si>
    <t>Patrick Allen</t>
  </si>
  <si>
    <t>Misty Owens</t>
  </si>
  <si>
    <t>Yolanda Riddle</t>
  </si>
  <si>
    <t>Megan Swanson</t>
  </si>
  <si>
    <t>Douglas Merritt</t>
  </si>
  <si>
    <t>Gregory Walton</t>
  </si>
  <si>
    <t>Ryan Jefferson</t>
  </si>
  <si>
    <t>Michele Poole</t>
  </si>
  <si>
    <t>Amy Thomas</t>
  </si>
  <si>
    <t>Theodore Wright</t>
  </si>
  <si>
    <t>Cassandra Evans</t>
  </si>
  <si>
    <t>Maria Lawson</t>
  </si>
  <si>
    <t>Mikayla Griffin</t>
  </si>
  <si>
    <t>Dawn Robinson</t>
  </si>
  <si>
    <t>Jessica Mcintosh</t>
  </si>
  <si>
    <t>Randy Castro</t>
  </si>
  <si>
    <t>Keith Garcia</t>
  </si>
  <si>
    <t>Lauren Christian</t>
  </si>
  <si>
    <t>Michael Scott</t>
  </si>
  <si>
    <t>Stanley Rodgers</t>
  </si>
  <si>
    <t>Michael Parsons</t>
  </si>
  <si>
    <t>Carla Owens</t>
  </si>
  <si>
    <t>Christopher Ramirez</t>
  </si>
  <si>
    <t>Richard Roth</t>
  </si>
  <si>
    <t>Paul Curry</t>
  </si>
  <si>
    <t>Peggy Barrett</t>
  </si>
  <si>
    <t>Laura Dominguez</t>
  </si>
  <si>
    <t>Edward Berg</t>
  </si>
  <si>
    <t>Daniel Johnson</t>
  </si>
  <si>
    <t>Barbara Brandt</t>
  </si>
  <si>
    <t>Todd Matthews</t>
  </si>
  <si>
    <t>Aaron Watson</t>
  </si>
  <si>
    <t>Troy Morgan</t>
  </si>
  <si>
    <t>John Stevens</t>
  </si>
  <si>
    <t>Larry Hamilton</t>
  </si>
  <si>
    <t>Danny Herring</t>
  </si>
  <si>
    <t>John Foster</t>
  </si>
  <si>
    <t>Charles Rose</t>
  </si>
  <si>
    <t>Crystal Thomas</t>
  </si>
  <si>
    <t>Joseph Pierce</t>
  </si>
  <si>
    <t>Mark Harris</t>
  </si>
  <si>
    <t>Veronica Hendricks</t>
  </si>
  <si>
    <t>Michael Evans</t>
  </si>
  <si>
    <t>Teresa Valencia</t>
  </si>
  <si>
    <t>Carlos Frederick</t>
  </si>
  <si>
    <t>Nancy Reed</t>
  </si>
  <si>
    <t>Ellen Gonzalez</t>
  </si>
  <si>
    <t>Richard Harrison</t>
  </si>
  <si>
    <t>Mario Lewis</t>
  </si>
  <si>
    <t>Brittney Marshall</t>
  </si>
  <si>
    <t>Stephanie Fernandez</t>
  </si>
  <si>
    <t>Kevin Riggs</t>
  </si>
  <si>
    <t>Stephanie Martinez</t>
  </si>
  <si>
    <t>Chad Everett</t>
  </si>
  <si>
    <t>Monica Wheeler</t>
  </si>
  <si>
    <t>Madeline Ortiz</t>
  </si>
  <si>
    <t>Karen Ray</t>
  </si>
  <si>
    <t>Lisa Trujillo</t>
  </si>
  <si>
    <t>Angela Wong</t>
  </si>
  <si>
    <t>Ryan Middleton</t>
  </si>
  <si>
    <t>Christopher Evans</t>
  </si>
  <si>
    <t>Matthew Porter</t>
  </si>
  <si>
    <t>Janet Jackson</t>
  </si>
  <si>
    <t>Amy Ramos</t>
  </si>
  <si>
    <t>Charles Armstrong</t>
  </si>
  <si>
    <t>Mary Smith</t>
  </si>
  <si>
    <t>Mary Banks</t>
  </si>
  <si>
    <t>Kimberly Brown</t>
  </si>
  <si>
    <t>Courtney Shepard</t>
  </si>
  <si>
    <t>Darren Waters</t>
  </si>
  <si>
    <t>Lori Lynch</t>
  </si>
  <si>
    <t>Melinda Davis</t>
  </si>
  <si>
    <t>Melissa Sharp</t>
  </si>
  <si>
    <t>Andrew Lewis</t>
  </si>
  <si>
    <t>Amy Spencer</t>
  </si>
  <si>
    <t>Steven Vega</t>
  </si>
  <si>
    <t>Jennifer Anthony</t>
  </si>
  <si>
    <t>Nina Ortiz</t>
  </si>
  <si>
    <t>Benjamin Bowen</t>
  </si>
  <si>
    <t>Thomas Sullivan</t>
  </si>
  <si>
    <t>Kenneth Thomas</t>
  </si>
  <si>
    <t>Tonya White</t>
  </si>
  <si>
    <t>Ronnie Blevins</t>
  </si>
  <si>
    <t>Thomas Pacheco</t>
  </si>
  <si>
    <t>James Brooks</t>
  </si>
  <si>
    <t>Jacob Williams</t>
  </si>
  <si>
    <t>Monica Rodriguez</t>
  </si>
  <si>
    <t>Sara Norris</t>
  </si>
  <si>
    <t>Christopher Bennett</t>
  </si>
  <si>
    <t>Gregory Lynch</t>
  </si>
  <si>
    <t>Rebecca Simpson</t>
  </si>
  <si>
    <t>Christopher Black</t>
  </si>
  <si>
    <t>Lisa Martinez</t>
  </si>
  <si>
    <t>Jessica Price</t>
  </si>
  <si>
    <t>Michael Dunn</t>
  </si>
  <si>
    <t>Richard Lee</t>
  </si>
  <si>
    <t>Brandi Brown</t>
  </si>
  <si>
    <t>Kimberly Burton</t>
  </si>
  <si>
    <t>Christina Griffin</t>
  </si>
  <si>
    <t>Bryan Nelson</t>
  </si>
  <si>
    <t>Allison Schneider</t>
  </si>
  <si>
    <t>Caitlyn Burnett</t>
  </si>
  <si>
    <t>Andrew Graham MD</t>
  </si>
  <si>
    <t>Benjamin Ferrell PhD</t>
  </si>
  <si>
    <t>John Davis</t>
  </si>
  <si>
    <t>Cynthia Barrera</t>
  </si>
  <si>
    <t>Brenda Williams</t>
  </si>
  <si>
    <t>Cynthia Watts</t>
  </si>
  <si>
    <t>Taylor Howard</t>
  </si>
  <si>
    <t>Brandon Spencer</t>
  </si>
  <si>
    <t>Crystal Hall</t>
  </si>
  <si>
    <t>Kimberly Cooper</t>
  </si>
  <si>
    <t>Henry Nguyen</t>
  </si>
  <si>
    <t>David Burgess</t>
  </si>
  <si>
    <t>Rachel Watson</t>
  </si>
  <si>
    <t>Nicholas Anderson</t>
  </si>
  <si>
    <t>April Cooper</t>
  </si>
  <si>
    <t>Kimberly Cortez</t>
  </si>
  <si>
    <t>Brandon Moore</t>
  </si>
  <si>
    <t>Jennifer Lewis</t>
  </si>
  <si>
    <t>Ryan Stanton</t>
  </si>
  <si>
    <t>Loretta Campbell</t>
  </si>
  <si>
    <t>James Jacobs</t>
  </si>
  <si>
    <t>Patricia Porter</t>
  </si>
  <si>
    <t>John Peterson</t>
  </si>
  <si>
    <t>Jerry Nguyen</t>
  </si>
  <si>
    <t>Jeffrey Christian</t>
  </si>
  <si>
    <t>Brandon Martinez</t>
  </si>
  <si>
    <t>Cassandra Webb</t>
  </si>
  <si>
    <t>Michael Turner</t>
  </si>
  <si>
    <t>John Alexander</t>
  </si>
  <si>
    <t>Tracy Walker</t>
  </si>
  <si>
    <t>William Shannon</t>
  </si>
  <si>
    <t>Amanda Matthews</t>
  </si>
  <si>
    <t>Stephanie Santana</t>
  </si>
  <si>
    <t>Matthew Webster</t>
  </si>
  <si>
    <t>Michael Hill</t>
  </si>
  <si>
    <t>Ronald Morris</t>
  </si>
  <si>
    <t>Christine Fleming</t>
  </si>
  <si>
    <t>Wesley Brewer</t>
  </si>
  <si>
    <t>Joseph Osborne</t>
  </si>
  <si>
    <t>Charles Clark</t>
  </si>
  <si>
    <t>Charles Moore</t>
  </si>
  <si>
    <t>1. What is the total salary paid to employees in each department?</t>
  </si>
  <si>
    <t>2. How many employees are there in each location?</t>
  </si>
  <si>
    <t>3. Use VLOOKUP to find the Salary of a given Emp_ID.</t>
  </si>
  <si>
    <t>4. Use INDEX-MATCH to get the Emp_Type for a given Name.</t>
  </si>
  <si>
    <t>5. Calculate the average Rating by Emp_Type.</t>
  </si>
  <si>
    <t>6. Use COUNTIF to count employees older than 50.</t>
  </si>
  <si>
    <t>7. Use SUMIFS to find total salary by Department and Emp_Type.</t>
  </si>
  <si>
    <t>8. Rank employees based on Salary within each Department.</t>
  </si>
  <si>
    <t>9. Find the number of employees who joined after 2022.</t>
  </si>
  <si>
    <t>10. Use IF to classify employees as 'High Earner' if salary &gt; 100000 else 'Normal'.</t>
  </si>
  <si>
    <t>Order_ID</t>
  </si>
  <si>
    <t>Order_Date</t>
  </si>
  <si>
    <t>Region</t>
  </si>
  <si>
    <t>Sales_Person</t>
  </si>
  <si>
    <t>Product</t>
  </si>
  <si>
    <t>Units_Sold</t>
  </si>
  <si>
    <t>Unit_Price</t>
  </si>
  <si>
    <t>Discount</t>
  </si>
  <si>
    <t>Customer_Segment</t>
  </si>
  <si>
    <t>Returned</t>
  </si>
  <si>
    <t>Total_Sales</t>
  </si>
  <si>
    <t>East</t>
  </si>
  <si>
    <t>Andrew Everett</t>
  </si>
  <si>
    <t>Laptop</t>
  </si>
  <si>
    <t>Consumer</t>
  </si>
  <si>
    <t>Yes</t>
  </si>
  <si>
    <t>Bailey Delacruz</t>
  </si>
  <si>
    <t>Monitor</t>
  </si>
  <si>
    <t>Home Office</t>
  </si>
  <si>
    <t>Central</t>
  </si>
  <si>
    <t>Pamela Hernandez</t>
  </si>
  <si>
    <t>Corporate</t>
  </si>
  <si>
    <t>Angela Castro</t>
  </si>
  <si>
    <t>Tablet</t>
  </si>
  <si>
    <t>Victoria Weber</t>
  </si>
  <si>
    <t>No</t>
  </si>
  <si>
    <t>West</t>
  </si>
  <si>
    <t>Wesley Rodriguez</t>
  </si>
  <si>
    <t>Karen Campbell</t>
  </si>
  <si>
    <t>South</t>
  </si>
  <si>
    <t>Mackenzie Henry</t>
  </si>
  <si>
    <t>Madison Rodriguez</t>
  </si>
  <si>
    <t>Smartphone</t>
  </si>
  <si>
    <t>Linda Love</t>
  </si>
  <si>
    <t>David Walsh</t>
  </si>
  <si>
    <t>Printer</t>
  </si>
  <si>
    <t>Miranda Howell</t>
  </si>
  <si>
    <t>Katherine Valencia</t>
  </si>
  <si>
    <t>Zachary Garcia</t>
  </si>
  <si>
    <t>Richard Andersen</t>
  </si>
  <si>
    <t>North</t>
  </si>
  <si>
    <t>Nicholas Christensen</t>
  </si>
  <si>
    <t>Lori Jackson</t>
  </si>
  <si>
    <t>Melissa Forbes</t>
  </si>
  <si>
    <t>Kathryn Liu</t>
  </si>
  <si>
    <t>Jonathan French</t>
  </si>
  <si>
    <t>Hannah Gomez</t>
  </si>
  <si>
    <t>Jennifer Waller</t>
  </si>
  <si>
    <t>Patrick Perry</t>
  </si>
  <si>
    <t>Daniel Roth</t>
  </si>
  <si>
    <t>Carly Santana</t>
  </si>
  <si>
    <t>Candace Hernandez</t>
  </si>
  <si>
    <t>William Vargas</t>
  </si>
  <si>
    <t>Vincent Powell</t>
  </si>
  <si>
    <t>Kathryn Turner</t>
  </si>
  <si>
    <t>Timothy Munoz</t>
  </si>
  <si>
    <t>Henry Lopez</t>
  </si>
  <si>
    <t>Elizabeth Fletcher</t>
  </si>
  <si>
    <t>James Harris</t>
  </si>
  <si>
    <t>Phillip Pacheco</t>
  </si>
  <si>
    <t>Hannah Vaughn</t>
  </si>
  <si>
    <t>Elizabeth Cook</t>
  </si>
  <si>
    <t>Terri Proctor</t>
  </si>
  <si>
    <t>Elizabeth Fisher</t>
  </si>
  <si>
    <t>Lisa Ray</t>
  </si>
  <si>
    <t>Lauren Blackburn</t>
  </si>
  <si>
    <t>Joann Oliver</t>
  </si>
  <si>
    <t>Travis Mcguire MD</t>
  </si>
  <si>
    <t>Gerald Wright</t>
  </si>
  <si>
    <t>Matthew Rowe</t>
  </si>
  <si>
    <t>Emily Savage</t>
  </si>
  <si>
    <t>Jessica Bell</t>
  </si>
  <si>
    <t>Tony Bennett</t>
  </si>
  <si>
    <t>Karen Mclean</t>
  </si>
  <si>
    <t>Nicholas Barnes</t>
  </si>
  <si>
    <t>Amy Shaffer</t>
  </si>
  <si>
    <t>Teresa Hodge</t>
  </si>
  <si>
    <t>Michael Levine</t>
  </si>
  <si>
    <t>Sandra Leach</t>
  </si>
  <si>
    <t>Evelyn Anderson</t>
  </si>
  <si>
    <t>William Vega</t>
  </si>
  <si>
    <t>Ronald Gibson</t>
  </si>
  <si>
    <t>Allison Jennings</t>
  </si>
  <si>
    <t>Jason Wilson</t>
  </si>
  <si>
    <t>Thomas Ramirez</t>
  </si>
  <si>
    <t>Michael Blair</t>
  </si>
  <si>
    <t>Wendy Fuller</t>
  </si>
  <si>
    <t>Robert Hines</t>
  </si>
  <si>
    <t>Jon Nelson</t>
  </si>
  <si>
    <t>Arthur Wise</t>
  </si>
  <si>
    <t>Mr. Michael Cole Jr.</t>
  </si>
  <si>
    <t>Michael Martinez</t>
  </si>
  <si>
    <t>Charles Thompson</t>
  </si>
  <si>
    <t>Larry Jackson</t>
  </si>
  <si>
    <t>Lisa West</t>
  </si>
  <si>
    <t>Steven Acosta</t>
  </si>
  <si>
    <t>Colin Burns</t>
  </si>
  <si>
    <t>Robert Hanna</t>
  </si>
  <si>
    <t>Mr. David Hopkins</t>
  </si>
  <si>
    <t>Judy Smith</t>
  </si>
  <si>
    <t>Evelyn Scott</t>
  </si>
  <si>
    <t>Steve Jones</t>
  </si>
  <si>
    <t>Nicholas Wu</t>
  </si>
  <si>
    <t>Zachary Miller</t>
  </si>
  <si>
    <t>Johnny Watson DVM</t>
  </si>
  <si>
    <t>Lisa Schneider</t>
  </si>
  <si>
    <t>Justin Barber</t>
  </si>
  <si>
    <t>Karina Dyer</t>
  </si>
  <si>
    <t>Jerry Lynn</t>
  </si>
  <si>
    <t>Patricia Serrano</t>
  </si>
  <si>
    <t>Ashley Smith</t>
  </si>
  <si>
    <t>Jacqueline Gonzalez</t>
  </si>
  <si>
    <t>Ronald Robinson</t>
  </si>
  <si>
    <t>Seth Barry</t>
  </si>
  <si>
    <t>Robin Chavez</t>
  </si>
  <si>
    <t>Tiffany Dodson</t>
  </si>
  <si>
    <t>James Fisher</t>
  </si>
  <si>
    <t>Carla Thornton</t>
  </si>
  <si>
    <t>Amy Mcgee</t>
  </si>
  <si>
    <t>Richard Rowe</t>
  </si>
  <si>
    <t>Shawn Brown</t>
  </si>
  <si>
    <t>Marcus Phillips</t>
  </si>
  <si>
    <t>Laura Marks</t>
  </si>
  <si>
    <t>Sara Zuniga</t>
  </si>
  <si>
    <t>Susan Farmer</t>
  </si>
  <si>
    <t>Abigail Cole</t>
  </si>
  <si>
    <t>Holly Oliver</t>
  </si>
  <si>
    <t>Gregory Williams</t>
  </si>
  <si>
    <t>Matthew Williams</t>
  </si>
  <si>
    <t>Crystal Hendrix</t>
  </si>
  <si>
    <t>Andrew Armstrong II</t>
  </si>
  <si>
    <t>Michael King</t>
  </si>
  <si>
    <t>Henry Martinez</t>
  </si>
  <si>
    <t>Edward Jackson</t>
  </si>
  <si>
    <t>Cassidy Chen</t>
  </si>
  <si>
    <t>Ashley Park</t>
  </si>
  <si>
    <t>Amy Roy</t>
  </si>
  <si>
    <t>Robert Russo</t>
  </si>
  <si>
    <t>Anna Rojas</t>
  </si>
  <si>
    <t>Laura Parsons</t>
  </si>
  <si>
    <t>Shawn Miller</t>
  </si>
  <si>
    <t>Lauren Hernandez</t>
  </si>
  <si>
    <t>Kimberly Sanders</t>
  </si>
  <si>
    <t>Robert Sullivan</t>
  </si>
  <si>
    <t>Dr. Kayla Smith</t>
  </si>
  <si>
    <t>Dawn Miranda</t>
  </si>
  <si>
    <t>Pamela Gentry</t>
  </si>
  <si>
    <t>Samuel French</t>
  </si>
  <si>
    <t>Virginia Gomez</t>
  </si>
  <si>
    <t>Audrey Gaines</t>
  </si>
  <si>
    <t>Juan Schmidt</t>
  </si>
  <si>
    <t>Jennifer Robinson</t>
  </si>
  <si>
    <t>Joel Taylor</t>
  </si>
  <si>
    <t>John Guerrero</t>
  </si>
  <si>
    <t>Omar Smith</t>
  </si>
  <si>
    <t>Rachel Reed</t>
  </si>
  <si>
    <t>Cynthia Perez</t>
  </si>
  <si>
    <t>Mr. Jesse Cohen II</t>
  </si>
  <si>
    <t>Emily Gordon</t>
  </si>
  <si>
    <t>Christopher Ramos</t>
  </si>
  <si>
    <t>Mark Edwards</t>
  </si>
  <si>
    <t>Dawn Mcintyre</t>
  </si>
  <si>
    <t>Ashley Williamson</t>
  </si>
  <si>
    <t>Julie Buchanan</t>
  </si>
  <si>
    <t>Charles Smith</t>
  </si>
  <si>
    <t>Katelyn Nelson</t>
  </si>
  <si>
    <t>William Allen</t>
  </si>
  <si>
    <t>Paul Day III</t>
  </si>
  <si>
    <t>Jordan Johnson</t>
  </si>
  <si>
    <t>Donna Petersen</t>
  </si>
  <si>
    <t>Dylan Willis</t>
  </si>
  <si>
    <t>James Robinson</t>
  </si>
  <si>
    <t>Alexandria Hartman</t>
  </si>
  <si>
    <t>Loretta Martin</t>
  </si>
  <si>
    <t>Priscilla Russell</t>
  </si>
  <si>
    <t>Kristina Miles</t>
  </si>
  <si>
    <t>Carrie Dickerson</t>
  </si>
  <si>
    <t>Elizabeth Thompson</t>
  </si>
  <si>
    <t>Julie Walters</t>
  </si>
  <si>
    <t>Antonio Miller</t>
  </si>
  <si>
    <t>George Brown</t>
  </si>
  <si>
    <t>James Fuller</t>
  </si>
  <si>
    <t>Jason Morrison</t>
  </si>
  <si>
    <t>Michael Reed</t>
  </si>
  <si>
    <t>Lisa Harrell</t>
  </si>
  <si>
    <t>Alec Maxwell</t>
  </si>
  <si>
    <t>Sandra Mclean</t>
  </si>
  <si>
    <t>Travis Owens</t>
  </si>
  <si>
    <t>Michael Jennings</t>
  </si>
  <si>
    <t>Anne Rose</t>
  </si>
  <si>
    <t>Andrew Taylor</t>
  </si>
  <si>
    <t>Samuel Smith</t>
  </si>
  <si>
    <t>Michael Rivas</t>
  </si>
  <si>
    <t>Kendra Garcia</t>
  </si>
  <si>
    <t>Amber Kline</t>
  </si>
  <si>
    <t>Theresa Collins</t>
  </si>
  <si>
    <t>Joshua Edwards</t>
  </si>
  <si>
    <t>Vicki Schmidt</t>
  </si>
  <si>
    <t>Cynthia Jordan</t>
  </si>
  <si>
    <t>Diane Rogers</t>
  </si>
  <si>
    <t>Jacob Simpson</t>
  </si>
  <si>
    <t>Jeremiah Silva</t>
  </si>
  <si>
    <t>Daniel Klein</t>
  </si>
  <si>
    <t>Victoria Bishop</t>
  </si>
  <si>
    <t>Courtney Hernandez</t>
  </si>
  <si>
    <t>Kevin Vega</t>
  </si>
  <si>
    <t>Larry Mcintosh</t>
  </si>
  <si>
    <t>Pamela Ortega</t>
  </si>
  <si>
    <t>Robin Perkins</t>
  </si>
  <si>
    <t>Andrea Cole</t>
  </si>
  <si>
    <t>Kimberly Ibarra</t>
  </si>
  <si>
    <t>Patrick Bowman</t>
  </si>
  <si>
    <t>Cathy Stephens</t>
  </si>
  <si>
    <t>Alexis Young</t>
  </si>
  <si>
    <t>Cathy Moody</t>
  </si>
  <si>
    <t>Dawn Oneal</t>
  </si>
  <si>
    <t>Jacob Miller</t>
  </si>
  <si>
    <t>Jason Lowe</t>
  </si>
  <si>
    <t>Terri Hall</t>
  </si>
  <si>
    <t>Michael Collins</t>
  </si>
  <si>
    <t>Raymond Hess</t>
  </si>
  <si>
    <t>Zachary Gill</t>
  </si>
  <si>
    <t>Ann Strong</t>
  </si>
  <si>
    <t>Michael Robbins</t>
  </si>
  <si>
    <t>Sharon Hart</t>
  </si>
  <si>
    <t>Dr. Jonathan Gordon</t>
  </si>
  <si>
    <t>Laura Manning</t>
  </si>
  <si>
    <t>Kelly Crawford</t>
  </si>
  <si>
    <t>Taylor Sanders</t>
  </si>
  <si>
    <t>Mrs. Victoria Burton</t>
  </si>
  <si>
    <t>Thomas Flores</t>
  </si>
  <si>
    <t>Jeffrey Gonzalez</t>
  </si>
  <si>
    <t>Mary Herring</t>
  </si>
  <si>
    <t>Madison Williams</t>
  </si>
  <si>
    <t>Brian Montgomery</t>
  </si>
  <si>
    <t>Vincent Lopez</t>
  </si>
  <si>
    <t>Angela Wolfe</t>
  </si>
  <si>
    <t>Amber Koch</t>
  </si>
  <si>
    <t>Tara Brown</t>
  </si>
  <si>
    <t>Amanda Burns</t>
  </si>
  <si>
    <t>Annette Jenkins</t>
  </si>
  <si>
    <t>Willie Lopez</t>
  </si>
  <si>
    <t>Daniel Harris</t>
  </si>
  <si>
    <t>Jason Branch</t>
  </si>
  <si>
    <t>Amy Peterson</t>
  </si>
  <si>
    <t>Amanda Price</t>
  </si>
  <si>
    <t>Gregg Washington DDS</t>
  </si>
  <si>
    <t>Diana Sullivan</t>
  </si>
  <si>
    <t>Tyler Brown</t>
  </si>
  <si>
    <t>Kevin Turner</t>
  </si>
  <si>
    <t>Heather Obrien</t>
  </si>
  <si>
    <t>Susan Reynolds</t>
  </si>
  <si>
    <t>Scott Neal</t>
  </si>
  <si>
    <t>Dawn Spears</t>
  </si>
  <si>
    <t>Christopher White</t>
  </si>
  <si>
    <t>Bradley Armstrong</t>
  </si>
  <si>
    <t>Toni Wilson</t>
  </si>
  <si>
    <t>Matthew Leonard</t>
  </si>
  <si>
    <t>George Mendez</t>
  </si>
  <si>
    <t>Jeffrey Miller</t>
  </si>
  <si>
    <t>Laura Riley</t>
  </si>
  <si>
    <t>Travis Gamble</t>
  </si>
  <si>
    <t>Linda Vaughn</t>
  </si>
  <si>
    <t>Brandi Carter</t>
  </si>
  <si>
    <t>Craig Rodriguez</t>
  </si>
  <si>
    <t>Megan Rodriguez</t>
  </si>
  <si>
    <t>William Lynch</t>
  </si>
  <si>
    <t>Kelly Cole</t>
  </si>
  <si>
    <t>Rebecca Anderson</t>
  </si>
  <si>
    <t>Angela Reese</t>
  </si>
  <si>
    <t>Brian Diaz</t>
  </si>
  <si>
    <t>Daniel Chambers</t>
  </si>
  <si>
    <t>Michele Harris</t>
  </si>
  <si>
    <t>Jordan Rowe</t>
  </si>
  <si>
    <t>Laura Pratt</t>
  </si>
  <si>
    <t>Crystal Blevins</t>
  </si>
  <si>
    <t>Frederick Oliver</t>
  </si>
  <si>
    <t>Dr. Kimberly Ford PhD</t>
  </si>
  <si>
    <t>Christopher Sparks</t>
  </si>
  <si>
    <t>Brenda Bowen</t>
  </si>
  <si>
    <t>Mark Norman</t>
  </si>
  <si>
    <t>Anthony Gardner</t>
  </si>
  <si>
    <t>Joshua Burke</t>
  </si>
  <si>
    <t>Johnny Dillon</t>
  </si>
  <si>
    <t>Brent Stewart</t>
  </si>
  <si>
    <t>Dorothy Brooks</t>
  </si>
  <si>
    <t>Amanda Rhodes</t>
  </si>
  <si>
    <t>Michael Williams</t>
  </si>
  <si>
    <t>Leah Smith</t>
  </si>
  <si>
    <t>Tonya Whitaker</t>
  </si>
  <si>
    <t>Rebecca Farrell</t>
  </si>
  <si>
    <t>Sarah Norris</t>
  </si>
  <si>
    <t>Allison Ingram</t>
  </si>
  <si>
    <t>Jeff Petersen</t>
  </si>
  <si>
    <t>Andrea Hart</t>
  </si>
  <si>
    <t>Timothy Ross</t>
  </si>
  <si>
    <t>Isaiah Davis</t>
  </si>
  <si>
    <t>Sarah Thomas</t>
  </si>
  <si>
    <t>Kevin Harris</t>
  </si>
  <si>
    <t>Timothy Black</t>
  </si>
  <si>
    <t>Amanda Jackson</t>
  </si>
  <si>
    <t>Corey Miller</t>
  </si>
  <si>
    <t>Craig Brown</t>
  </si>
  <si>
    <t>Morgan Parker</t>
  </si>
  <si>
    <t>Jordan Adams</t>
  </si>
  <si>
    <t>Travis Moore</t>
  </si>
  <si>
    <t>Christine Fisher</t>
  </si>
  <si>
    <t>Stephanie Brown</t>
  </si>
  <si>
    <t>Tamara Hines</t>
  </si>
  <si>
    <t>Steven Brown</t>
  </si>
  <si>
    <t>Natalie Wright</t>
  </si>
  <si>
    <t>Chad Smith</t>
  </si>
  <si>
    <t>David Hoffman</t>
  </si>
  <si>
    <t>Bob Lyons</t>
  </si>
  <si>
    <t>Carrie Ramirez</t>
  </si>
  <si>
    <t>Felicia Hale</t>
  </si>
  <si>
    <t>Grace Hill</t>
  </si>
  <si>
    <t>Samuel Hernandez</t>
  </si>
  <si>
    <t>Allison Guerrero</t>
  </si>
  <si>
    <t>Taylor Middleton</t>
  </si>
  <si>
    <t>Amanda Rodriguez</t>
  </si>
  <si>
    <t>Ann Swanson</t>
  </si>
  <si>
    <t>Sean Kaufman</t>
  </si>
  <si>
    <t>April Garcia</t>
  </si>
  <si>
    <t>Arthur Bell</t>
  </si>
  <si>
    <t>1. Create a Pivot Table to show total sales by Region and Product.</t>
  </si>
  <si>
    <t>2. Create a bar chart showing total units sold per Product.</t>
  </si>
  <si>
    <t>3. What is the average discount offered per Region?</t>
  </si>
  <si>
    <t>4. Use slicers to filter data by Customer Segment.</t>
  </si>
  <si>
    <t>5. Group Order_Date by month and show monthly sales trend.</t>
  </si>
  <si>
    <t>6. Sort salespersons by their total sales.</t>
  </si>
  <si>
    <t>7. Use conditional formatting to highlight rows where Discount &gt; 0.20.</t>
  </si>
  <si>
    <t>8. Create a pie chart for sales distribution by Customer Segment.</t>
  </si>
  <si>
    <t>9. Identify top 5 products based on total sales value.</t>
  </si>
  <si>
    <t>10. Show number of returned orders by Region using Pivot Table.</t>
  </si>
  <si>
    <t>Total Salary</t>
  </si>
  <si>
    <t>Total Employees</t>
  </si>
  <si>
    <t>Emp_type</t>
  </si>
  <si>
    <t>Avg_Rating</t>
  </si>
  <si>
    <t>Ans_10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</si>
</sst>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yyyy\-mm\-dd"/>
    <numFmt numFmtId="165" formatCode="yyyy\-mm\-dd\ hh:mm:ss"/>
    <numFmt numFmtId="166" formatCode="&quot;₹&quot;\ #,##0.00"/>
    <numFmt numFmtId="167" formatCode="_ [$₹-4009]\ * #,##0.00_ ;_ [$₹-4009]\ * \-#,##0.00_ ;_ [$₹-4009]\ * &quot;-&quot;??_ ;_ @_ "/>
    <numFmt numFmtId="174" formatCode="0.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4" fillId="2" borderId="0" applyNumberFormat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4" fillId="2" borderId="0" xfId="3" applyAlignment="1">
      <alignment horizontal="center" vertical="center" wrapText="1"/>
    </xf>
    <xf numFmtId="0" fontId="1" fillId="0" borderId="0" xfId="0" applyFont="1" applyBorder="1" applyAlignment="1">
      <alignment horizontal="center" vertical="top"/>
    </xf>
    <xf numFmtId="0" fontId="2" fillId="0" borderId="2" xfId="1" applyAlignment="1">
      <alignment horizontal="center" vertical="center" wrapText="1"/>
    </xf>
    <xf numFmtId="166" fontId="0" fillId="0" borderId="0" xfId="0" applyNumberFormat="1"/>
    <xf numFmtId="0" fontId="3" fillId="0" borderId="3" xfId="2"/>
    <xf numFmtId="166" fontId="3" fillId="0" borderId="3" xfId="2" applyNumberFormat="1"/>
    <xf numFmtId="167" fontId="0" fillId="0" borderId="0" xfId="0" applyNumberFormat="1"/>
    <xf numFmtId="174" fontId="0" fillId="0" borderId="0" xfId="0" applyNumberFormat="1"/>
    <xf numFmtId="0" fontId="1" fillId="0" borderId="4" xfId="0" applyFont="1" applyFill="1" applyBorder="1" applyAlignment="1">
      <alignment horizontal="center" vertical="top"/>
    </xf>
  </cellXfs>
  <cellStyles count="4">
    <cellStyle name="Heading 1" xfId="1" builtinId="16"/>
    <cellStyle name="Heading 2" xfId="2" builtinId="17"/>
    <cellStyle name="Neutral" xfId="3" builtinId="28"/>
    <cellStyle name="Normal" xfId="0" builtinId="0"/>
  </cellStyles>
  <dxfs count="0"/>
  <tableStyles count="1" defaultTableStyle="TableStyleMedium9" defaultPivotStyle="PivotStyleLight16">
    <tableStyle name="Invisible" pivot="0" table="0" count="0" xr9:uid="{19D866DB-FD52-4465-9535-5AB79CBA697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8EE71-4D62-4EAA-AFF1-8A1A2A35486A}">
  <dimension ref="A1"/>
  <sheetViews>
    <sheetView workbookViewId="0">
      <selection activeCell="G25" sqref="G25"/>
    </sheetView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zoomScale="175" zoomScaleNormal="175"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>
        <v>1</v>
      </c>
      <c r="B2" t="s">
        <v>2</v>
      </c>
    </row>
    <row r="3" spans="1:2" x14ac:dyDescent="0.45">
      <c r="A3">
        <v>2</v>
      </c>
      <c r="B3" t="s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1"/>
  <sheetViews>
    <sheetView workbookViewId="0">
      <selection activeCell="I1" sqref="I1"/>
    </sheetView>
  </sheetViews>
  <sheetFormatPr defaultRowHeight="14.25" x14ac:dyDescent="0.45"/>
  <cols>
    <col min="1" max="1" width="7.1328125" bestFit="1" customWidth="1"/>
    <col min="2" max="2" width="20.59765625" bestFit="1" customWidth="1"/>
    <col min="3" max="3" width="10.86328125" bestFit="1" customWidth="1"/>
    <col min="4" max="4" width="9.1328125" bestFit="1" customWidth="1"/>
    <col min="5" max="5" width="11.53125" bestFit="1" customWidth="1"/>
    <col min="6" max="6" width="9.73046875" bestFit="1" customWidth="1"/>
    <col min="7" max="7" width="6.06640625" bestFit="1" customWidth="1"/>
    <col min="8" max="8" width="12.46484375" bestFit="1" customWidth="1"/>
    <col min="9" max="9" width="4.06640625" bestFit="1" customWidth="1"/>
    <col min="10" max="10" width="10.06640625" bestFit="1" customWidth="1"/>
    <col min="11" max="11" width="10.33203125" bestFit="1" customWidth="1"/>
    <col min="14" max="14" width="10.86328125" bestFit="1" customWidth="1"/>
  </cols>
  <sheetData>
    <row r="1" spans="1:11" x14ac:dyDescent="0.4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2" t="s">
        <v>677</v>
      </c>
    </row>
    <row r="2" spans="1:11" x14ac:dyDescent="0.45">
      <c r="A2">
        <v>2319</v>
      </c>
      <c r="B2" t="s">
        <v>14</v>
      </c>
      <c r="C2" t="s">
        <v>15</v>
      </c>
      <c r="D2" t="s">
        <v>16</v>
      </c>
      <c r="E2" s="2">
        <v>44417</v>
      </c>
      <c r="F2">
        <v>23251.4</v>
      </c>
      <c r="G2">
        <v>3</v>
      </c>
      <c r="H2">
        <v>7</v>
      </c>
      <c r="I2">
        <v>36</v>
      </c>
      <c r="J2" t="s">
        <v>17</v>
      </c>
      <c r="K2" t="str">
        <f>IF(F2&gt;100000,"High Earner","Normal")</f>
        <v>Normal</v>
      </c>
    </row>
    <row r="3" spans="1:11" x14ac:dyDescent="0.45">
      <c r="A3">
        <v>1732</v>
      </c>
      <c r="B3" t="s">
        <v>18</v>
      </c>
      <c r="C3" t="s">
        <v>15</v>
      </c>
      <c r="D3" t="s">
        <v>16</v>
      </c>
      <c r="E3" s="2">
        <v>45301</v>
      </c>
      <c r="F3">
        <v>107970.93</v>
      </c>
      <c r="G3">
        <v>5</v>
      </c>
      <c r="H3">
        <v>2</v>
      </c>
      <c r="I3">
        <v>59</v>
      </c>
      <c r="J3" t="s">
        <v>19</v>
      </c>
      <c r="K3" t="str">
        <f t="shared" ref="K3:K66" si="0">IF(F3&gt;100000,"High Earner","Normal")</f>
        <v>High Earner</v>
      </c>
    </row>
    <row r="4" spans="1:11" x14ac:dyDescent="0.45">
      <c r="A4">
        <v>6900</v>
      </c>
      <c r="B4" t="s">
        <v>20</v>
      </c>
      <c r="C4" t="s">
        <v>21</v>
      </c>
      <c r="D4" t="s">
        <v>16</v>
      </c>
      <c r="E4" s="2">
        <v>45095</v>
      </c>
      <c r="F4">
        <v>32180.38</v>
      </c>
      <c r="G4">
        <v>2</v>
      </c>
      <c r="H4">
        <v>16</v>
      </c>
      <c r="I4">
        <v>60</v>
      </c>
      <c r="J4" t="s">
        <v>17</v>
      </c>
      <c r="K4" t="str">
        <f t="shared" si="0"/>
        <v>Normal</v>
      </c>
    </row>
    <row r="5" spans="1:11" x14ac:dyDescent="0.45">
      <c r="A5">
        <v>2081</v>
      </c>
      <c r="B5" t="s">
        <v>22</v>
      </c>
      <c r="C5" t="s">
        <v>23</v>
      </c>
      <c r="D5" t="s">
        <v>24</v>
      </c>
      <c r="E5" s="2">
        <v>44142</v>
      </c>
      <c r="F5">
        <v>113082.55</v>
      </c>
      <c r="G5">
        <v>5</v>
      </c>
      <c r="H5">
        <v>13</v>
      </c>
      <c r="I5">
        <v>36</v>
      </c>
      <c r="J5" t="s">
        <v>19</v>
      </c>
      <c r="K5" t="str">
        <f t="shared" si="0"/>
        <v>High Earner</v>
      </c>
    </row>
    <row r="6" spans="1:11" x14ac:dyDescent="0.45">
      <c r="A6">
        <v>4449</v>
      </c>
      <c r="B6" t="s">
        <v>25</v>
      </c>
      <c r="C6" t="s">
        <v>23</v>
      </c>
      <c r="D6" t="s">
        <v>26</v>
      </c>
      <c r="E6" s="2">
        <v>44035</v>
      </c>
      <c r="F6">
        <v>125225.96</v>
      </c>
      <c r="G6">
        <v>1</v>
      </c>
      <c r="H6">
        <v>24</v>
      </c>
      <c r="I6">
        <v>32</v>
      </c>
      <c r="J6" t="s">
        <v>27</v>
      </c>
      <c r="K6" t="str">
        <f t="shared" si="0"/>
        <v>High Earner</v>
      </c>
    </row>
    <row r="7" spans="1:11" x14ac:dyDescent="0.45">
      <c r="A7">
        <v>7147</v>
      </c>
      <c r="B7" t="s">
        <v>28</v>
      </c>
      <c r="C7" t="s">
        <v>29</v>
      </c>
      <c r="D7" t="s">
        <v>26</v>
      </c>
      <c r="E7" s="2">
        <v>45373</v>
      </c>
      <c r="F7">
        <v>56123.27</v>
      </c>
      <c r="G7">
        <v>2</v>
      </c>
      <c r="H7">
        <v>30</v>
      </c>
      <c r="I7">
        <v>43</v>
      </c>
      <c r="J7" t="s">
        <v>17</v>
      </c>
      <c r="K7" t="str">
        <f t="shared" si="0"/>
        <v>Normal</v>
      </c>
    </row>
    <row r="8" spans="1:11" x14ac:dyDescent="0.45">
      <c r="A8">
        <v>1542</v>
      </c>
      <c r="B8" t="s">
        <v>30</v>
      </c>
      <c r="C8" t="s">
        <v>21</v>
      </c>
      <c r="D8" t="s">
        <v>31</v>
      </c>
      <c r="E8" s="2">
        <v>44636</v>
      </c>
      <c r="F8">
        <v>32573.13</v>
      </c>
      <c r="G8">
        <v>3</v>
      </c>
      <c r="H8">
        <v>19</v>
      </c>
      <c r="I8">
        <v>38</v>
      </c>
      <c r="J8" t="s">
        <v>17</v>
      </c>
      <c r="K8" t="str">
        <f t="shared" si="0"/>
        <v>Normal</v>
      </c>
    </row>
    <row r="9" spans="1:11" x14ac:dyDescent="0.45">
      <c r="A9">
        <v>6303</v>
      </c>
      <c r="B9" t="s">
        <v>32</v>
      </c>
      <c r="C9" t="s">
        <v>15</v>
      </c>
      <c r="D9" t="s">
        <v>31</v>
      </c>
      <c r="E9" s="2">
        <v>44997</v>
      </c>
      <c r="F9">
        <v>89709.65</v>
      </c>
      <c r="G9">
        <v>4</v>
      </c>
      <c r="H9">
        <v>2</v>
      </c>
      <c r="I9">
        <v>57</v>
      </c>
      <c r="J9" t="s">
        <v>19</v>
      </c>
      <c r="K9" t="str">
        <f t="shared" si="0"/>
        <v>Normal</v>
      </c>
    </row>
    <row r="10" spans="1:11" x14ac:dyDescent="0.45">
      <c r="A10">
        <v>8160</v>
      </c>
      <c r="B10" t="s">
        <v>33</v>
      </c>
      <c r="C10" t="s">
        <v>15</v>
      </c>
      <c r="D10" t="s">
        <v>34</v>
      </c>
      <c r="E10" s="2">
        <v>45451</v>
      </c>
      <c r="F10">
        <v>135108.73000000001</v>
      </c>
      <c r="G10">
        <v>3</v>
      </c>
      <c r="H10">
        <v>18</v>
      </c>
      <c r="I10">
        <v>34</v>
      </c>
      <c r="J10" t="s">
        <v>27</v>
      </c>
      <c r="K10" t="str">
        <f t="shared" si="0"/>
        <v>High Earner</v>
      </c>
    </row>
    <row r="11" spans="1:11" x14ac:dyDescent="0.45">
      <c r="A11">
        <v>4876</v>
      </c>
      <c r="B11" t="s">
        <v>35</v>
      </c>
      <c r="C11" t="s">
        <v>21</v>
      </c>
      <c r="D11" t="s">
        <v>16</v>
      </c>
      <c r="E11" s="2">
        <v>44349</v>
      </c>
      <c r="F11">
        <v>105964.23</v>
      </c>
      <c r="G11">
        <v>3</v>
      </c>
      <c r="H11">
        <v>2</v>
      </c>
      <c r="I11">
        <v>36</v>
      </c>
      <c r="J11" t="s">
        <v>17</v>
      </c>
      <c r="K11" t="str">
        <f t="shared" si="0"/>
        <v>High Earner</v>
      </c>
    </row>
    <row r="12" spans="1:11" x14ac:dyDescent="0.45">
      <c r="A12">
        <v>1278</v>
      </c>
      <c r="B12" t="s">
        <v>36</v>
      </c>
      <c r="C12" t="s">
        <v>29</v>
      </c>
      <c r="D12" t="s">
        <v>26</v>
      </c>
      <c r="E12" s="2">
        <v>45586</v>
      </c>
      <c r="F12">
        <v>78943.34</v>
      </c>
      <c r="G12">
        <v>3</v>
      </c>
      <c r="H12">
        <v>5</v>
      </c>
      <c r="I12">
        <v>45</v>
      </c>
      <c r="J12" t="s">
        <v>19</v>
      </c>
      <c r="K12" t="str">
        <f t="shared" si="0"/>
        <v>Normal</v>
      </c>
    </row>
    <row r="13" spans="1:11" x14ac:dyDescent="0.45">
      <c r="A13">
        <v>5736</v>
      </c>
      <c r="B13" t="s">
        <v>37</v>
      </c>
      <c r="C13" t="s">
        <v>38</v>
      </c>
      <c r="D13" t="s">
        <v>26</v>
      </c>
      <c r="E13" s="2">
        <v>45431</v>
      </c>
      <c r="F13">
        <v>111236.64</v>
      </c>
      <c r="G13">
        <v>1</v>
      </c>
      <c r="H13">
        <v>19</v>
      </c>
      <c r="I13">
        <v>32</v>
      </c>
      <c r="J13" t="s">
        <v>27</v>
      </c>
      <c r="K13" t="str">
        <f t="shared" si="0"/>
        <v>High Earner</v>
      </c>
    </row>
    <row r="14" spans="1:11" x14ac:dyDescent="0.45">
      <c r="A14">
        <v>6335</v>
      </c>
      <c r="B14" t="s">
        <v>39</v>
      </c>
      <c r="C14" t="s">
        <v>15</v>
      </c>
      <c r="D14" t="s">
        <v>24</v>
      </c>
      <c r="E14" s="2">
        <v>44924</v>
      </c>
      <c r="F14">
        <v>41242.32</v>
      </c>
      <c r="G14">
        <v>4</v>
      </c>
      <c r="H14">
        <v>8</v>
      </c>
      <c r="I14">
        <v>57</v>
      </c>
      <c r="J14" t="s">
        <v>17</v>
      </c>
      <c r="K14" t="str">
        <f t="shared" si="0"/>
        <v>Normal</v>
      </c>
    </row>
    <row r="15" spans="1:11" x14ac:dyDescent="0.45">
      <c r="A15">
        <v>2028</v>
      </c>
      <c r="B15" t="s">
        <v>40</v>
      </c>
      <c r="C15" t="s">
        <v>15</v>
      </c>
      <c r="D15" t="s">
        <v>26</v>
      </c>
      <c r="E15" s="2">
        <v>44341</v>
      </c>
      <c r="F15">
        <v>129570.75</v>
      </c>
      <c r="G15">
        <v>1</v>
      </c>
      <c r="H15">
        <v>7</v>
      </c>
      <c r="I15">
        <v>24</v>
      </c>
      <c r="J15" t="s">
        <v>19</v>
      </c>
      <c r="K15" t="str">
        <f t="shared" si="0"/>
        <v>High Earner</v>
      </c>
    </row>
    <row r="16" spans="1:11" x14ac:dyDescent="0.45">
      <c r="A16">
        <v>1291</v>
      </c>
      <c r="B16" t="s">
        <v>41</v>
      </c>
      <c r="C16" t="s">
        <v>29</v>
      </c>
      <c r="D16" t="s">
        <v>26</v>
      </c>
      <c r="E16" s="2">
        <v>45763</v>
      </c>
      <c r="F16">
        <v>28604.52</v>
      </c>
      <c r="G16">
        <v>5</v>
      </c>
      <c r="H16">
        <v>28</v>
      </c>
      <c r="I16">
        <v>42</v>
      </c>
      <c r="J16" t="s">
        <v>17</v>
      </c>
      <c r="K16" t="str">
        <f t="shared" si="0"/>
        <v>Normal</v>
      </c>
    </row>
    <row r="17" spans="1:11" x14ac:dyDescent="0.45">
      <c r="A17">
        <v>1752</v>
      </c>
      <c r="B17" t="s">
        <v>42</v>
      </c>
      <c r="C17" t="s">
        <v>15</v>
      </c>
      <c r="D17" t="s">
        <v>31</v>
      </c>
      <c r="E17" s="2">
        <v>44041</v>
      </c>
      <c r="F17">
        <v>71432.149999999994</v>
      </c>
      <c r="G17">
        <v>4</v>
      </c>
      <c r="H17">
        <v>4</v>
      </c>
      <c r="I17">
        <v>38</v>
      </c>
      <c r="J17" t="s">
        <v>17</v>
      </c>
      <c r="K17" t="str">
        <f t="shared" si="0"/>
        <v>Normal</v>
      </c>
    </row>
    <row r="18" spans="1:11" x14ac:dyDescent="0.45">
      <c r="A18">
        <v>9824</v>
      </c>
      <c r="B18" t="s">
        <v>43</v>
      </c>
      <c r="C18" t="s">
        <v>38</v>
      </c>
      <c r="D18" t="s">
        <v>34</v>
      </c>
      <c r="E18" s="2">
        <v>45591</v>
      </c>
      <c r="F18">
        <v>90067.05</v>
      </c>
      <c r="G18">
        <v>5</v>
      </c>
      <c r="H18">
        <v>13</v>
      </c>
      <c r="I18">
        <v>59</v>
      </c>
      <c r="J18" t="s">
        <v>19</v>
      </c>
      <c r="K18" t="str">
        <f t="shared" si="0"/>
        <v>Normal</v>
      </c>
    </row>
    <row r="19" spans="1:11" x14ac:dyDescent="0.45">
      <c r="A19">
        <v>8963</v>
      </c>
      <c r="B19" t="s">
        <v>44</v>
      </c>
      <c r="C19" t="s">
        <v>45</v>
      </c>
      <c r="D19" t="s">
        <v>24</v>
      </c>
      <c r="E19" s="2">
        <v>44144</v>
      </c>
      <c r="F19">
        <v>149652.35</v>
      </c>
      <c r="G19">
        <v>2</v>
      </c>
      <c r="H19">
        <v>16</v>
      </c>
      <c r="I19">
        <v>53</v>
      </c>
      <c r="J19" t="s">
        <v>17</v>
      </c>
      <c r="K19" t="str">
        <f t="shared" si="0"/>
        <v>High Earner</v>
      </c>
    </row>
    <row r="20" spans="1:11" x14ac:dyDescent="0.45">
      <c r="A20">
        <v>7489</v>
      </c>
      <c r="B20" t="s">
        <v>46</v>
      </c>
      <c r="C20" t="s">
        <v>21</v>
      </c>
      <c r="D20" t="s">
        <v>16</v>
      </c>
      <c r="E20" s="2">
        <v>45574</v>
      </c>
      <c r="F20">
        <v>39869.370000000003</v>
      </c>
      <c r="G20">
        <v>2</v>
      </c>
      <c r="H20">
        <v>25</v>
      </c>
      <c r="I20">
        <v>49</v>
      </c>
      <c r="J20" t="s">
        <v>27</v>
      </c>
      <c r="K20" t="str">
        <f t="shared" si="0"/>
        <v>Normal</v>
      </c>
    </row>
    <row r="21" spans="1:11" x14ac:dyDescent="0.45">
      <c r="A21">
        <v>8131</v>
      </c>
      <c r="B21" t="s">
        <v>47</v>
      </c>
      <c r="C21" t="s">
        <v>21</v>
      </c>
      <c r="D21" t="s">
        <v>31</v>
      </c>
      <c r="E21" s="2">
        <v>45249</v>
      </c>
      <c r="F21">
        <v>69610.509999999995</v>
      </c>
      <c r="G21">
        <v>4</v>
      </c>
      <c r="H21">
        <v>16</v>
      </c>
      <c r="I21">
        <v>38</v>
      </c>
      <c r="J21" t="s">
        <v>27</v>
      </c>
      <c r="K21" t="str">
        <f t="shared" si="0"/>
        <v>Normal</v>
      </c>
    </row>
    <row r="22" spans="1:11" x14ac:dyDescent="0.45">
      <c r="A22">
        <v>4456</v>
      </c>
      <c r="B22" t="s">
        <v>48</v>
      </c>
      <c r="C22" t="s">
        <v>21</v>
      </c>
      <c r="D22" t="s">
        <v>16</v>
      </c>
      <c r="E22" s="2">
        <v>44470</v>
      </c>
      <c r="F22">
        <v>108622.35</v>
      </c>
      <c r="G22">
        <v>5</v>
      </c>
      <c r="H22">
        <v>24</v>
      </c>
      <c r="I22">
        <v>39</v>
      </c>
      <c r="J22" t="s">
        <v>27</v>
      </c>
      <c r="K22" t="str">
        <f t="shared" si="0"/>
        <v>High Earner</v>
      </c>
    </row>
    <row r="23" spans="1:11" x14ac:dyDescent="0.45">
      <c r="A23">
        <v>9883</v>
      </c>
      <c r="B23" t="s">
        <v>49</v>
      </c>
      <c r="C23" t="s">
        <v>45</v>
      </c>
      <c r="D23" t="s">
        <v>16</v>
      </c>
      <c r="E23" s="2">
        <v>44284</v>
      </c>
      <c r="F23">
        <v>58155.02</v>
      </c>
      <c r="G23">
        <v>2</v>
      </c>
      <c r="H23">
        <v>14</v>
      </c>
      <c r="I23">
        <v>22</v>
      </c>
      <c r="J23" t="s">
        <v>27</v>
      </c>
      <c r="K23" t="str">
        <f t="shared" si="0"/>
        <v>Normal</v>
      </c>
    </row>
    <row r="24" spans="1:11" x14ac:dyDescent="0.45">
      <c r="A24">
        <v>1066</v>
      </c>
      <c r="B24" t="s">
        <v>50</v>
      </c>
      <c r="C24" t="s">
        <v>15</v>
      </c>
      <c r="D24" t="s">
        <v>26</v>
      </c>
      <c r="E24" s="2">
        <v>45315</v>
      </c>
      <c r="F24">
        <v>146345.45000000001</v>
      </c>
      <c r="G24">
        <v>2</v>
      </c>
      <c r="H24">
        <v>16</v>
      </c>
      <c r="I24">
        <v>28</v>
      </c>
      <c r="J24" t="s">
        <v>27</v>
      </c>
      <c r="K24" t="str">
        <f t="shared" si="0"/>
        <v>High Earner</v>
      </c>
    </row>
    <row r="25" spans="1:11" x14ac:dyDescent="0.45">
      <c r="A25">
        <v>3568</v>
      </c>
      <c r="B25" t="s">
        <v>51</v>
      </c>
      <c r="C25" t="s">
        <v>45</v>
      </c>
      <c r="D25" t="s">
        <v>34</v>
      </c>
      <c r="E25" s="2">
        <v>45626</v>
      </c>
      <c r="F25">
        <v>99166.13</v>
      </c>
      <c r="G25">
        <v>2</v>
      </c>
      <c r="H25">
        <v>11</v>
      </c>
      <c r="I25">
        <v>32</v>
      </c>
      <c r="J25" t="s">
        <v>27</v>
      </c>
      <c r="K25" t="str">
        <f t="shared" si="0"/>
        <v>Normal</v>
      </c>
    </row>
    <row r="26" spans="1:11" x14ac:dyDescent="0.45">
      <c r="A26">
        <v>7204</v>
      </c>
      <c r="B26" t="s">
        <v>52</v>
      </c>
      <c r="C26" t="s">
        <v>23</v>
      </c>
      <c r="D26" t="s">
        <v>16</v>
      </c>
      <c r="E26" s="2">
        <v>44194</v>
      </c>
      <c r="F26">
        <v>97862.8</v>
      </c>
      <c r="G26">
        <v>4</v>
      </c>
      <c r="H26">
        <v>0</v>
      </c>
      <c r="I26">
        <v>29</v>
      </c>
      <c r="J26" t="s">
        <v>19</v>
      </c>
      <c r="K26" t="str">
        <f t="shared" si="0"/>
        <v>Normal</v>
      </c>
    </row>
    <row r="27" spans="1:11" x14ac:dyDescent="0.45">
      <c r="A27">
        <v>3332</v>
      </c>
      <c r="B27" t="s">
        <v>53</v>
      </c>
      <c r="C27" t="s">
        <v>45</v>
      </c>
      <c r="D27" t="s">
        <v>24</v>
      </c>
      <c r="E27" s="2">
        <v>44641</v>
      </c>
      <c r="F27">
        <v>27530.27</v>
      </c>
      <c r="G27">
        <v>5</v>
      </c>
      <c r="H27">
        <v>30</v>
      </c>
      <c r="I27">
        <v>27</v>
      </c>
      <c r="J27" t="s">
        <v>17</v>
      </c>
      <c r="K27" t="str">
        <f t="shared" si="0"/>
        <v>Normal</v>
      </c>
    </row>
    <row r="28" spans="1:11" x14ac:dyDescent="0.45">
      <c r="A28">
        <v>7398</v>
      </c>
      <c r="B28" t="s">
        <v>54</v>
      </c>
      <c r="C28" t="s">
        <v>15</v>
      </c>
      <c r="D28" t="s">
        <v>31</v>
      </c>
      <c r="E28" s="2">
        <v>45748</v>
      </c>
      <c r="F28">
        <v>126083.02</v>
      </c>
      <c r="G28">
        <v>5</v>
      </c>
      <c r="H28">
        <v>24</v>
      </c>
      <c r="I28">
        <v>30</v>
      </c>
      <c r="J28" t="s">
        <v>17</v>
      </c>
      <c r="K28" t="str">
        <f t="shared" si="0"/>
        <v>High Earner</v>
      </c>
    </row>
    <row r="29" spans="1:11" x14ac:dyDescent="0.45">
      <c r="A29">
        <v>6804</v>
      </c>
      <c r="B29" t="s">
        <v>55</v>
      </c>
      <c r="C29" t="s">
        <v>15</v>
      </c>
      <c r="D29" t="s">
        <v>31</v>
      </c>
      <c r="E29" s="2">
        <v>44497</v>
      </c>
      <c r="F29">
        <v>143090.32999999999</v>
      </c>
      <c r="G29">
        <v>2</v>
      </c>
      <c r="H29">
        <v>8</v>
      </c>
      <c r="I29">
        <v>55</v>
      </c>
      <c r="J29" t="s">
        <v>27</v>
      </c>
      <c r="K29" t="str">
        <f t="shared" si="0"/>
        <v>High Earner</v>
      </c>
    </row>
    <row r="30" spans="1:11" x14ac:dyDescent="0.45">
      <c r="A30">
        <v>8173</v>
      </c>
      <c r="B30" t="s">
        <v>56</v>
      </c>
      <c r="C30" t="s">
        <v>29</v>
      </c>
      <c r="D30" t="s">
        <v>24</v>
      </c>
      <c r="E30" s="2">
        <v>44494</v>
      </c>
      <c r="F30">
        <v>140758.75</v>
      </c>
      <c r="G30">
        <v>2</v>
      </c>
      <c r="H30">
        <v>22</v>
      </c>
      <c r="I30">
        <v>41</v>
      </c>
      <c r="J30" t="s">
        <v>19</v>
      </c>
      <c r="K30" t="str">
        <f t="shared" si="0"/>
        <v>High Earner</v>
      </c>
    </row>
    <row r="31" spans="1:11" x14ac:dyDescent="0.45">
      <c r="A31">
        <v>9738</v>
      </c>
      <c r="B31" t="s">
        <v>57</v>
      </c>
      <c r="C31" t="s">
        <v>15</v>
      </c>
      <c r="D31" t="s">
        <v>26</v>
      </c>
      <c r="E31" s="2">
        <v>44924</v>
      </c>
      <c r="F31">
        <v>76953.009999999995</v>
      </c>
      <c r="G31">
        <v>5</v>
      </c>
      <c r="H31">
        <v>14</v>
      </c>
      <c r="I31">
        <v>29</v>
      </c>
      <c r="J31" t="s">
        <v>17</v>
      </c>
      <c r="K31" t="str">
        <f t="shared" si="0"/>
        <v>Normal</v>
      </c>
    </row>
    <row r="32" spans="1:11" x14ac:dyDescent="0.45">
      <c r="A32">
        <v>3212</v>
      </c>
      <c r="B32" t="s">
        <v>58</v>
      </c>
      <c r="C32" t="s">
        <v>38</v>
      </c>
      <c r="D32" t="s">
        <v>16</v>
      </c>
      <c r="E32" s="2">
        <v>44241</v>
      </c>
      <c r="F32">
        <v>63951.12</v>
      </c>
      <c r="G32">
        <v>5</v>
      </c>
      <c r="H32">
        <v>17</v>
      </c>
      <c r="I32">
        <v>36</v>
      </c>
      <c r="J32" t="s">
        <v>27</v>
      </c>
      <c r="K32" t="str">
        <f t="shared" si="0"/>
        <v>Normal</v>
      </c>
    </row>
    <row r="33" spans="1:11" x14ac:dyDescent="0.45">
      <c r="A33">
        <v>4038</v>
      </c>
      <c r="B33" t="s">
        <v>59</v>
      </c>
      <c r="C33" t="s">
        <v>38</v>
      </c>
      <c r="D33" t="s">
        <v>16</v>
      </c>
      <c r="E33" s="2">
        <v>45732</v>
      </c>
      <c r="F33">
        <v>29229.1</v>
      </c>
      <c r="G33">
        <v>1</v>
      </c>
      <c r="H33">
        <v>7</v>
      </c>
      <c r="I33">
        <v>26</v>
      </c>
      <c r="J33" t="s">
        <v>17</v>
      </c>
      <c r="K33" t="str">
        <f t="shared" si="0"/>
        <v>Normal</v>
      </c>
    </row>
    <row r="34" spans="1:11" x14ac:dyDescent="0.45">
      <c r="A34">
        <v>2678</v>
      </c>
      <c r="B34" t="s">
        <v>60</v>
      </c>
      <c r="C34" t="s">
        <v>45</v>
      </c>
      <c r="D34" t="s">
        <v>16</v>
      </c>
      <c r="E34" s="2">
        <v>44500</v>
      </c>
      <c r="F34">
        <v>86840.3</v>
      </c>
      <c r="G34">
        <v>3</v>
      </c>
      <c r="H34">
        <v>21</v>
      </c>
      <c r="I34">
        <v>53</v>
      </c>
      <c r="J34" t="s">
        <v>17</v>
      </c>
      <c r="K34" t="str">
        <f t="shared" si="0"/>
        <v>Normal</v>
      </c>
    </row>
    <row r="35" spans="1:11" x14ac:dyDescent="0.45">
      <c r="A35">
        <v>7438</v>
      </c>
      <c r="B35" t="s">
        <v>61</v>
      </c>
      <c r="C35" t="s">
        <v>23</v>
      </c>
      <c r="D35" t="s">
        <v>24</v>
      </c>
      <c r="E35" s="2">
        <v>44196</v>
      </c>
      <c r="F35">
        <v>114035.83</v>
      </c>
      <c r="G35">
        <v>5</v>
      </c>
      <c r="H35">
        <v>18</v>
      </c>
      <c r="I35">
        <v>52</v>
      </c>
      <c r="J35" t="s">
        <v>17</v>
      </c>
      <c r="K35" t="str">
        <f t="shared" si="0"/>
        <v>High Earner</v>
      </c>
    </row>
    <row r="36" spans="1:11" x14ac:dyDescent="0.45">
      <c r="A36">
        <v>5645</v>
      </c>
      <c r="B36" t="s">
        <v>62</v>
      </c>
      <c r="C36" t="s">
        <v>29</v>
      </c>
      <c r="D36" t="s">
        <v>31</v>
      </c>
      <c r="E36" s="2">
        <v>45235</v>
      </c>
      <c r="F36">
        <v>44753.29</v>
      </c>
      <c r="G36">
        <v>1</v>
      </c>
      <c r="H36">
        <v>21</v>
      </c>
      <c r="I36">
        <v>49</v>
      </c>
      <c r="J36" t="s">
        <v>19</v>
      </c>
      <c r="K36" t="str">
        <f t="shared" si="0"/>
        <v>Normal</v>
      </c>
    </row>
    <row r="37" spans="1:11" x14ac:dyDescent="0.45">
      <c r="A37">
        <v>7013</v>
      </c>
      <c r="B37" t="s">
        <v>63</v>
      </c>
      <c r="C37" t="s">
        <v>29</v>
      </c>
      <c r="D37" t="s">
        <v>31</v>
      </c>
      <c r="E37" s="2">
        <v>45002</v>
      </c>
      <c r="F37">
        <v>80713.210000000006</v>
      </c>
      <c r="G37">
        <v>1</v>
      </c>
      <c r="H37">
        <v>21</v>
      </c>
      <c r="I37">
        <v>28</v>
      </c>
      <c r="J37" t="s">
        <v>17</v>
      </c>
      <c r="K37" t="str">
        <f t="shared" si="0"/>
        <v>Normal</v>
      </c>
    </row>
    <row r="38" spans="1:11" x14ac:dyDescent="0.45">
      <c r="A38">
        <v>2045</v>
      </c>
      <c r="B38" t="s">
        <v>64</v>
      </c>
      <c r="C38" t="s">
        <v>29</v>
      </c>
      <c r="D38" t="s">
        <v>26</v>
      </c>
      <c r="E38" s="2">
        <v>45113</v>
      </c>
      <c r="F38">
        <v>124077.03</v>
      </c>
      <c r="G38">
        <v>1</v>
      </c>
      <c r="H38">
        <v>7</v>
      </c>
      <c r="I38">
        <v>34</v>
      </c>
      <c r="J38" t="s">
        <v>17</v>
      </c>
      <c r="K38" t="str">
        <f t="shared" si="0"/>
        <v>High Earner</v>
      </c>
    </row>
    <row r="39" spans="1:11" x14ac:dyDescent="0.45">
      <c r="A39">
        <v>4912</v>
      </c>
      <c r="B39" t="s">
        <v>65</v>
      </c>
      <c r="C39" t="s">
        <v>23</v>
      </c>
      <c r="D39" t="s">
        <v>31</v>
      </c>
      <c r="E39" s="2">
        <v>44154</v>
      </c>
      <c r="F39">
        <v>38223.699999999997</v>
      </c>
      <c r="G39">
        <v>2</v>
      </c>
      <c r="H39">
        <v>8</v>
      </c>
      <c r="I39">
        <v>51</v>
      </c>
      <c r="J39" t="s">
        <v>17</v>
      </c>
      <c r="K39" t="str">
        <f t="shared" si="0"/>
        <v>Normal</v>
      </c>
    </row>
    <row r="40" spans="1:11" x14ac:dyDescent="0.45">
      <c r="A40">
        <v>7591</v>
      </c>
      <c r="B40" t="s">
        <v>66</v>
      </c>
      <c r="C40" t="s">
        <v>21</v>
      </c>
      <c r="D40" t="s">
        <v>31</v>
      </c>
      <c r="E40" s="2">
        <v>45729</v>
      </c>
      <c r="F40">
        <v>125042.89</v>
      </c>
      <c r="G40">
        <v>5</v>
      </c>
      <c r="H40">
        <v>3</v>
      </c>
      <c r="I40">
        <v>25</v>
      </c>
      <c r="J40" t="s">
        <v>27</v>
      </c>
      <c r="K40" t="str">
        <f t="shared" si="0"/>
        <v>High Earner</v>
      </c>
    </row>
    <row r="41" spans="1:11" x14ac:dyDescent="0.45">
      <c r="A41">
        <v>5041</v>
      </c>
      <c r="B41" t="s">
        <v>67</v>
      </c>
      <c r="C41" t="s">
        <v>23</v>
      </c>
      <c r="D41" t="s">
        <v>16</v>
      </c>
      <c r="E41" s="2">
        <v>44573</v>
      </c>
      <c r="F41">
        <v>145969.51</v>
      </c>
      <c r="G41">
        <v>2</v>
      </c>
      <c r="H41">
        <v>5</v>
      </c>
      <c r="I41">
        <v>48</v>
      </c>
      <c r="J41" t="s">
        <v>19</v>
      </c>
      <c r="K41" t="str">
        <f t="shared" si="0"/>
        <v>High Earner</v>
      </c>
    </row>
    <row r="42" spans="1:11" x14ac:dyDescent="0.45">
      <c r="A42">
        <v>5206</v>
      </c>
      <c r="B42" t="s">
        <v>68</v>
      </c>
      <c r="C42" t="s">
        <v>29</v>
      </c>
      <c r="D42" t="s">
        <v>24</v>
      </c>
      <c r="E42" s="2">
        <v>44246</v>
      </c>
      <c r="F42">
        <v>132404.54999999999</v>
      </c>
      <c r="G42">
        <v>1</v>
      </c>
      <c r="H42">
        <v>5</v>
      </c>
      <c r="I42">
        <v>46</v>
      </c>
      <c r="J42" t="s">
        <v>17</v>
      </c>
      <c r="K42" t="str">
        <f t="shared" si="0"/>
        <v>High Earner</v>
      </c>
    </row>
    <row r="43" spans="1:11" x14ac:dyDescent="0.45">
      <c r="A43">
        <v>8429</v>
      </c>
      <c r="B43" t="s">
        <v>69</v>
      </c>
      <c r="C43" t="s">
        <v>29</v>
      </c>
      <c r="D43" t="s">
        <v>26</v>
      </c>
      <c r="E43" s="2">
        <v>45710</v>
      </c>
      <c r="F43">
        <v>140447.35</v>
      </c>
      <c r="G43">
        <v>4</v>
      </c>
      <c r="H43">
        <v>9</v>
      </c>
      <c r="I43">
        <v>49</v>
      </c>
      <c r="J43" t="s">
        <v>27</v>
      </c>
      <c r="K43" t="str">
        <f t="shared" si="0"/>
        <v>High Earner</v>
      </c>
    </row>
    <row r="44" spans="1:11" x14ac:dyDescent="0.45">
      <c r="A44">
        <v>9352</v>
      </c>
      <c r="B44" t="s">
        <v>70</v>
      </c>
      <c r="C44" t="s">
        <v>15</v>
      </c>
      <c r="D44" t="s">
        <v>34</v>
      </c>
      <c r="E44" s="2">
        <v>44166</v>
      </c>
      <c r="F44">
        <v>106043.27</v>
      </c>
      <c r="G44">
        <v>4</v>
      </c>
      <c r="H44">
        <v>4</v>
      </c>
      <c r="I44">
        <v>34</v>
      </c>
      <c r="J44" t="s">
        <v>19</v>
      </c>
      <c r="K44" t="str">
        <f t="shared" si="0"/>
        <v>High Earner</v>
      </c>
    </row>
    <row r="45" spans="1:11" x14ac:dyDescent="0.45">
      <c r="A45">
        <v>4353</v>
      </c>
      <c r="B45" t="s">
        <v>71</v>
      </c>
      <c r="C45" t="s">
        <v>38</v>
      </c>
      <c r="D45" t="s">
        <v>16</v>
      </c>
      <c r="E45" s="2">
        <v>44904</v>
      </c>
      <c r="F45">
        <v>95293.440000000002</v>
      </c>
      <c r="G45">
        <v>5</v>
      </c>
      <c r="H45">
        <v>1</v>
      </c>
      <c r="I45">
        <v>42</v>
      </c>
      <c r="J45" t="s">
        <v>17</v>
      </c>
      <c r="K45" t="str">
        <f t="shared" si="0"/>
        <v>Normal</v>
      </c>
    </row>
    <row r="46" spans="1:11" x14ac:dyDescent="0.45">
      <c r="A46">
        <v>4528</v>
      </c>
      <c r="B46" t="s">
        <v>72</v>
      </c>
      <c r="C46" t="s">
        <v>21</v>
      </c>
      <c r="D46" t="s">
        <v>34</v>
      </c>
      <c r="E46" s="2">
        <v>44379</v>
      </c>
      <c r="F46">
        <v>81982.509999999995</v>
      </c>
      <c r="G46">
        <v>5</v>
      </c>
      <c r="H46">
        <v>5</v>
      </c>
      <c r="I46">
        <v>25</v>
      </c>
      <c r="J46" t="s">
        <v>27</v>
      </c>
      <c r="K46" t="str">
        <f t="shared" si="0"/>
        <v>Normal</v>
      </c>
    </row>
    <row r="47" spans="1:11" x14ac:dyDescent="0.45">
      <c r="A47">
        <v>5894</v>
      </c>
      <c r="B47" t="s">
        <v>73</v>
      </c>
      <c r="C47" t="s">
        <v>21</v>
      </c>
      <c r="D47" t="s">
        <v>24</v>
      </c>
      <c r="E47" s="2">
        <v>45816</v>
      </c>
      <c r="F47">
        <v>28907.77</v>
      </c>
      <c r="G47">
        <v>1</v>
      </c>
      <c r="H47">
        <v>21</v>
      </c>
      <c r="I47">
        <v>37</v>
      </c>
      <c r="J47" t="s">
        <v>19</v>
      </c>
      <c r="K47" t="str">
        <f t="shared" si="0"/>
        <v>Normal</v>
      </c>
    </row>
    <row r="48" spans="1:11" x14ac:dyDescent="0.45">
      <c r="A48">
        <v>9144</v>
      </c>
      <c r="B48" t="s">
        <v>74</v>
      </c>
      <c r="C48" t="s">
        <v>21</v>
      </c>
      <c r="D48" t="s">
        <v>34</v>
      </c>
      <c r="E48" s="2">
        <v>45752</v>
      </c>
      <c r="F48">
        <v>52008</v>
      </c>
      <c r="G48">
        <v>5</v>
      </c>
      <c r="H48">
        <v>1</v>
      </c>
      <c r="I48">
        <v>27</v>
      </c>
      <c r="J48" t="s">
        <v>19</v>
      </c>
      <c r="K48" t="str">
        <f t="shared" si="0"/>
        <v>Normal</v>
      </c>
    </row>
    <row r="49" spans="1:11" x14ac:dyDescent="0.45">
      <c r="A49">
        <v>4792</v>
      </c>
      <c r="B49" t="s">
        <v>75</v>
      </c>
      <c r="C49" t="s">
        <v>15</v>
      </c>
      <c r="D49" t="s">
        <v>34</v>
      </c>
      <c r="E49" s="2">
        <v>44992</v>
      </c>
      <c r="F49">
        <v>93479.5</v>
      </c>
      <c r="G49">
        <v>3</v>
      </c>
      <c r="H49">
        <v>29</v>
      </c>
      <c r="I49">
        <v>38</v>
      </c>
      <c r="J49" t="s">
        <v>17</v>
      </c>
      <c r="K49" t="str">
        <f t="shared" si="0"/>
        <v>Normal</v>
      </c>
    </row>
    <row r="50" spans="1:11" x14ac:dyDescent="0.45">
      <c r="A50">
        <v>2374</v>
      </c>
      <c r="B50" t="s">
        <v>76</v>
      </c>
      <c r="C50" t="s">
        <v>15</v>
      </c>
      <c r="D50" t="s">
        <v>26</v>
      </c>
      <c r="E50" s="2">
        <v>44903</v>
      </c>
      <c r="F50">
        <v>51029.17</v>
      </c>
      <c r="G50">
        <v>4</v>
      </c>
      <c r="H50">
        <v>4</v>
      </c>
      <c r="I50">
        <v>41</v>
      </c>
      <c r="J50" t="s">
        <v>19</v>
      </c>
      <c r="K50" t="str">
        <f t="shared" si="0"/>
        <v>Normal</v>
      </c>
    </row>
    <row r="51" spans="1:11" x14ac:dyDescent="0.45">
      <c r="A51">
        <v>6708</v>
      </c>
      <c r="B51" t="s">
        <v>77</v>
      </c>
      <c r="C51" t="s">
        <v>45</v>
      </c>
      <c r="D51" t="s">
        <v>16</v>
      </c>
      <c r="E51" s="2">
        <v>44299</v>
      </c>
      <c r="F51">
        <v>21211.01</v>
      </c>
      <c r="G51">
        <v>5</v>
      </c>
      <c r="H51">
        <v>18</v>
      </c>
      <c r="I51">
        <v>28</v>
      </c>
      <c r="J51" t="s">
        <v>17</v>
      </c>
      <c r="K51" t="str">
        <f t="shared" si="0"/>
        <v>Normal</v>
      </c>
    </row>
    <row r="52" spans="1:11" x14ac:dyDescent="0.45">
      <c r="A52">
        <v>1437</v>
      </c>
      <c r="B52" t="s">
        <v>78</v>
      </c>
      <c r="C52" t="s">
        <v>23</v>
      </c>
      <c r="D52" t="s">
        <v>24</v>
      </c>
      <c r="E52" s="2">
        <v>45059</v>
      </c>
      <c r="F52">
        <v>85765.01</v>
      </c>
      <c r="G52">
        <v>2</v>
      </c>
      <c r="H52">
        <v>29</v>
      </c>
      <c r="I52">
        <v>44</v>
      </c>
      <c r="J52" t="s">
        <v>17</v>
      </c>
      <c r="K52" t="str">
        <f t="shared" si="0"/>
        <v>Normal</v>
      </c>
    </row>
    <row r="53" spans="1:11" x14ac:dyDescent="0.45">
      <c r="A53">
        <v>9242</v>
      </c>
      <c r="B53" t="s">
        <v>79</v>
      </c>
      <c r="C53" t="s">
        <v>38</v>
      </c>
      <c r="D53" t="s">
        <v>26</v>
      </c>
      <c r="E53" s="2">
        <v>44724</v>
      </c>
      <c r="F53">
        <v>57048.36</v>
      </c>
      <c r="G53">
        <v>4</v>
      </c>
      <c r="H53">
        <v>26</v>
      </c>
      <c r="I53">
        <v>56</v>
      </c>
      <c r="J53" t="s">
        <v>27</v>
      </c>
      <c r="K53" t="str">
        <f t="shared" si="0"/>
        <v>Normal</v>
      </c>
    </row>
    <row r="54" spans="1:11" x14ac:dyDescent="0.45">
      <c r="A54">
        <v>5797</v>
      </c>
      <c r="B54" t="s">
        <v>80</v>
      </c>
      <c r="C54" t="s">
        <v>45</v>
      </c>
      <c r="D54" t="s">
        <v>34</v>
      </c>
      <c r="E54" s="2">
        <v>44749</v>
      </c>
      <c r="F54">
        <v>147900.93</v>
      </c>
      <c r="G54">
        <v>5</v>
      </c>
      <c r="H54">
        <v>0</v>
      </c>
      <c r="I54">
        <v>57</v>
      </c>
      <c r="J54" t="s">
        <v>19</v>
      </c>
      <c r="K54" t="str">
        <f t="shared" si="0"/>
        <v>High Earner</v>
      </c>
    </row>
    <row r="55" spans="1:11" x14ac:dyDescent="0.45">
      <c r="A55">
        <v>4609</v>
      </c>
      <c r="B55" t="s">
        <v>81</v>
      </c>
      <c r="C55" t="s">
        <v>15</v>
      </c>
      <c r="D55" t="s">
        <v>16</v>
      </c>
      <c r="E55" s="2">
        <v>45523</v>
      </c>
      <c r="F55">
        <v>142060.9</v>
      </c>
      <c r="G55">
        <v>2</v>
      </c>
      <c r="H55">
        <v>8</v>
      </c>
      <c r="I55">
        <v>29</v>
      </c>
      <c r="J55" t="s">
        <v>17</v>
      </c>
      <c r="K55" t="str">
        <f t="shared" si="0"/>
        <v>High Earner</v>
      </c>
    </row>
    <row r="56" spans="1:11" x14ac:dyDescent="0.45">
      <c r="A56">
        <v>5557</v>
      </c>
      <c r="B56" t="s">
        <v>82</v>
      </c>
      <c r="C56" t="s">
        <v>15</v>
      </c>
      <c r="D56" t="s">
        <v>34</v>
      </c>
      <c r="E56" s="2">
        <v>45150</v>
      </c>
      <c r="F56">
        <v>40208.230000000003</v>
      </c>
      <c r="G56">
        <v>3</v>
      </c>
      <c r="H56">
        <v>19</v>
      </c>
      <c r="I56">
        <v>35</v>
      </c>
      <c r="J56" t="s">
        <v>27</v>
      </c>
      <c r="K56" t="str">
        <f t="shared" si="0"/>
        <v>Normal</v>
      </c>
    </row>
    <row r="57" spans="1:11" x14ac:dyDescent="0.45">
      <c r="A57">
        <v>4712</v>
      </c>
      <c r="B57" t="s">
        <v>83</v>
      </c>
      <c r="C57" t="s">
        <v>45</v>
      </c>
      <c r="D57" t="s">
        <v>24</v>
      </c>
      <c r="E57" s="2">
        <v>44053</v>
      </c>
      <c r="F57">
        <v>109374.63</v>
      </c>
      <c r="G57">
        <v>3</v>
      </c>
      <c r="H57">
        <v>16</v>
      </c>
      <c r="I57">
        <v>53</v>
      </c>
      <c r="J57" t="s">
        <v>19</v>
      </c>
      <c r="K57" t="str">
        <f t="shared" si="0"/>
        <v>High Earner</v>
      </c>
    </row>
    <row r="58" spans="1:11" x14ac:dyDescent="0.45">
      <c r="A58">
        <v>9765</v>
      </c>
      <c r="B58" t="s">
        <v>84</v>
      </c>
      <c r="C58" t="s">
        <v>21</v>
      </c>
      <c r="D58" t="s">
        <v>16</v>
      </c>
      <c r="E58" s="2">
        <v>44705</v>
      </c>
      <c r="F58">
        <v>102456.98</v>
      </c>
      <c r="G58">
        <v>3</v>
      </c>
      <c r="H58">
        <v>1</v>
      </c>
      <c r="I58">
        <v>22</v>
      </c>
      <c r="J58" t="s">
        <v>19</v>
      </c>
      <c r="K58" t="str">
        <f t="shared" si="0"/>
        <v>High Earner</v>
      </c>
    </row>
    <row r="59" spans="1:11" x14ac:dyDescent="0.45">
      <c r="A59">
        <v>6377</v>
      </c>
      <c r="B59" t="s">
        <v>85</v>
      </c>
      <c r="C59" t="s">
        <v>38</v>
      </c>
      <c r="D59" t="s">
        <v>26</v>
      </c>
      <c r="E59" s="2">
        <v>45088</v>
      </c>
      <c r="F59">
        <v>41005.660000000003</v>
      </c>
      <c r="G59">
        <v>4</v>
      </c>
      <c r="H59">
        <v>17</v>
      </c>
      <c r="I59">
        <v>49</v>
      </c>
      <c r="J59" t="s">
        <v>27</v>
      </c>
      <c r="K59" t="str">
        <f t="shared" si="0"/>
        <v>Normal</v>
      </c>
    </row>
    <row r="60" spans="1:11" x14ac:dyDescent="0.45">
      <c r="A60">
        <v>6532</v>
      </c>
      <c r="B60" t="s">
        <v>86</v>
      </c>
      <c r="C60" t="s">
        <v>21</v>
      </c>
      <c r="D60" t="s">
        <v>16</v>
      </c>
      <c r="E60" s="2">
        <v>45167</v>
      </c>
      <c r="F60">
        <v>29781.7</v>
      </c>
      <c r="G60">
        <v>2</v>
      </c>
      <c r="H60">
        <v>17</v>
      </c>
      <c r="I60">
        <v>24</v>
      </c>
      <c r="J60" t="s">
        <v>19</v>
      </c>
      <c r="K60" t="str">
        <f t="shared" si="0"/>
        <v>Normal</v>
      </c>
    </row>
    <row r="61" spans="1:11" x14ac:dyDescent="0.45">
      <c r="A61">
        <v>6455</v>
      </c>
      <c r="B61" t="s">
        <v>87</v>
      </c>
      <c r="C61" t="s">
        <v>23</v>
      </c>
      <c r="D61" t="s">
        <v>34</v>
      </c>
      <c r="E61" s="2">
        <v>45098</v>
      </c>
      <c r="F61">
        <v>39252.19</v>
      </c>
      <c r="G61">
        <v>2</v>
      </c>
      <c r="H61">
        <v>1</v>
      </c>
      <c r="I61">
        <v>41</v>
      </c>
      <c r="J61" t="s">
        <v>19</v>
      </c>
      <c r="K61" t="str">
        <f t="shared" si="0"/>
        <v>Normal</v>
      </c>
    </row>
    <row r="62" spans="1:11" x14ac:dyDescent="0.45">
      <c r="A62">
        <v>5477</v>
      </c>
      <c r="B62" t="s">
        <v>88</v>
      </c>
      <c r="C62" t="s">
        <v>21</v>
      </c>
      <c r="D62" t="s">
        <v>26</v>
      </c>
      <c r="E62" s="2">
        <v>45723</v>
      </c>
      <c r="F62">
        <v>47309.95</v>
      </c>
      <c r="G62">
        <v>2</v>
      </c>
      <c r="H62">
        <v>21</v>
      </c>
      <c r="I62">
        <v>28</v>
      </c>
      <c r="J62" t="s">
        <v>19</v>
      </c>
      <c r="K62" t="str">
        <f t="shared" si="0"/>
        <v>Normal</v>
      </c>
    </row>
    <row r="63" spans="1:11" x14ac:dyDescent="0.45">
      <c r="A63">
        <v>6116</v>
      </c>
      <c r="B63" t="s">
        <v>89</v>
      </c>
      <c r="C63" t="s">
        <v>23</v>
      </c>
      <c r="D63" t="s">
        <v>31</v>
      </c>
      <c r="E63" s="2">
        <v>44105</v>
      </c>
      <c r="F63">
        <v>146598.81</v>
      </c>
      <c r="G63">
        <v>2</v>
      </c>
      <c r="H63">
        <v>29</v>
      </c>
      <c r="I63">
        <v>37</v>
      </c>
      <c r="J63" t="s">
        <v>17</v>
      </c>
      <c r="K63" t="str">
        <f t="shared" si="0"/>
        <v>High Earner</v>
      </c>
    </row>
    <row r="64" spans="1:11" x14ac:dyDescent="0.45">
      <c r="A64">
        <v>7560</v>
      </c>
      <c r="B64" t="s">
        <v>90</v>
      </c>
      <c r="C64" t="s">
        <v>38</v>
      </c>
      <c r="D64" t="s">
        <v>31</v>
      </c>
      <c r="E64" s="2">
        <v>45310</v>
      </c>
      <c r="F64">
        <v>23222.23</v>
      </c>
      <c r="G64">
        <v>3</v>
      </c>
      <c r="H64">
        <v>25</v>
      </c>
      <c r="I64">
        <v>48</v>
      </c>
      <c r="J64" t="s">
        <v>27</v>
      </c>
      <c r="K64" t="str">
        <f t="shared" si="0"/>
        <v>Normal</v>
      </c>
    </row>
    <row r="65" spans="1:11" x14ac:dyDescent="0.45">
      <c r="A65">
        <v>1383</v>
      </c>
      <c r="B65" t="s">
        <v>91</v>
      </c>
      <c r="C65" t="s">
        <v>15</v>
      </c>
      <c r="D65" t="s">
        <v>24</v>
      </c>
      <c r="E65" s="2">
        <v>45489</v>
      </c>
      <c r="F65">
        <v>54684.74</v>
      </c>
      <c r="G65">
        <v>1</v>
      </c>
      <c r="H65">
        <v>12</v>
      </c>
      <c r="I65">
        <v>24</v>
      </c>
      <c r="J65" t="s">
        <v>19</v>
      </c>
      <c r="K65" t="str">
        <f t="shared" si="0"/>
        <v>Normal</v>
      </c>
    </row>
    <row r="66" spans="1:11" x14ac:dyDescent="0.45">
      <c r="A66">
        <v>7070</v>
      </c>
      <c r="B66" t="s">
        <v>92</v>
      </c>
      <c r="C66" t="s">
        <v>38</v>
      </c>
      <c r="D66" t="s">
        <v>24</v>
      </c>
      <c r="E66" s="2">
        <v>45555</v>
      </c>
      <c r="F66">
        <v>126156.26</v>
      </c>
      <c r="G66">
        <v>4</v>
      </c>
      <c r="H66">
        <v>11</v>
      </c>
      <c r="I66">
        <v>41</v>
      </c>
      <c r="J66" t="s">
        <v>17</v>
      </c>
      <c r="K66" t="str">
        <f t="shared" si="0"/>
        <v>High Earner</v>
      </c>
    </row>
    <row r="67" spans="1:11" x14ac:dyDescent="0.45">
      <c r="A67">
        <v>2263</v>
      </c>
      <c r="B67" t="s">
        <v>93</v>
      </c>
      <c r="C67" t="s">
        <v>38</v>
      </c>
      <c r="D67" t="s">
        <v>16</v>
      </c>
      <c r="E67" s="2">
        <v>45355</v>
      </c>
      <c r="F67">
        <v>105804.31</v>
      </c>
      <c r="G67">
        <v>4</v>
      </c>
      <c r="H67">
        <v>10</v>
      </c>
      <c r="I67">
        <v>39</v>
      </c>
      <c r="J67" t="s">
        <v>17</v>
      </c>
      <c r="K67" t="str">
        <f t="shared" ref="K67:K130" si="1">IF(F67&gt;100000,"High Earner","Normal")</f>
        <v>High Earner</v>
      </c>
    </row>
    <row r="68" spans="1:11" x14ac:dyDescent="0.45">
      <c r="A68">
        <v>1474</v>
      </c>
      <c r="B68" t="s">
        <v>94</v>
      </c>
      <c r="C68" t="s">
        <v>45</v>
      </c>
      <c r="D68" t="s">
        <v>26</v>
      </c>
      <c r="E68" s="2">
        <v>44301</v>
      </c>
      <c r="F68">
        <v>103392.63</v>
      </c>
      <c r="G68">
        <v>4</v>
      </c>
      <c r="H68">
        <v>21</v>
      </c>
      <c r="I68">
        <v>56</v>
      </c>
      <c r="J68" t="s">
        <v>19</v>
      </c>
      <c r="K68" t="str">
        <f t="shared" si="1"/>
        <v>High Earner</v>
      </c>
    </row>
    <row r="69" spans="1:11" x14ac:dyDescent="0.45">
      <c r="A69">
        <v>1678</v>
      </c>
      <c r="B69" t="s">
        <v>95</v>
      </c>
      <c r="C69" t="s">
        <v>21</v>
      </c>
      <c r="D69" t="s">
        <v>16</v>
      </c>
      <c r="E69" s="2">
        <v>45111</v>
      </c>
      <c r="F69">
        <v>134014.99</v>
      </c>
      <c r="G69">
        <v>3</v>
      </c>
      <c r="H69">
        <v>5</v>
      </c>
      <c r="I69">
        <v>59</v>
      </c>
      <c r="J69" t="s">
        <v>19</v>
      </c>
      <c r="K69" t="str">
        <f t="shared" si="1"/>
        <v>High Earner</v>
      </c>
    </row>
    <row r="70" spans="1:11" x14ac:dyDescent="0.45">
      <c r="A70">
        <v>8254</v>
      </c>
      <c r="B70" t="s">
        <v>96</v>
      </c>
      <c r="C70" t="s">
        <v>21</v>
      </c>
      <c r="D70" t="s">
        <v>16</v>
      </c>
      <c r="E70" s="2">
        <v>44527</v>
      </c>
      <c r="F70">
        <v>97554.26</v>
      </c>
      <c r="G70">
        <v>3</v>
      </c>
      <c r="H70">
        <v>23</v>
      </c>
      <c r="I70">
        <v>42</v>
      </c>
      <c r="J70" t="s">
        <v>19</v>
      </c>
      <c r="K70" t="str">
        <f t="shared" si="1"/>
        <v>Normal</v>
      </c>
    </row>
    <row r="71" spans="1:11" x14ac:dyDescent="0.45">
      <c r="A71">
        <v>4110</v>
      </c>
      <c r="B71" t="s">
        <v>97</v>
      </c>
      <c r="C71" t="s">
        <v>23</v>
      </c>
      <c r="D71" t="s">
        <v>34</v>
      </c>
      <c r="E71" s="2">
        <v>45135</v>
      </c>
      <c r="F71">
        <v>35033.949999999997</v>
      </c>
      <c r="G71">
        <v>5</v>
      </c>
      <c r="H71">
        <v>6</v>
      </c>
      <c r="I71">
        <v>38</v>
      </c>
      <c r="J71" t="s">
        <v>17</v>
      </c>
      <c r="K71" t="str">
        <f t="shared" si="1"/>
        <v>Normal</v>
      </c>
    </row>
    <row r="72" spans="1:11" x14ac:dyDescent="0.45">
      <c r="A72">
        <v>8654</v>
      </c>
      <c r="B72" t="s">
        <v>98</v>
      </c>
      <c r="C72" t="s">
        <v>15</v>
      </c>
      <c r="D72" t="s">
        <v>31</v>
      </c>
      <c r="E72" s="2">
        <v>44982</v>
      </c>
      <c r="F72">
        <v>20219.87</v>
      </c>
      <c r="G72">
        <v>5</v>
      </c>
      <c r="H72">
        <v>21</v>
      </c>
      <c r="I72">
        <v>34</v>
      </c>
      <c r="J72" t="s">
        <v>19</v>
      </c>
      <c r="K72" t="str">
        <f t="shared" si="1"/>
        <v>Normal</v>
      </c>
    </row>
    <row r="73" spans="1:11" x14ac:dyDescent="0.45">
      <c r="A73">
        <v>9039</v>
      </c>
      <c r="B73" t="s">
        <v>99</v>
      </c>
      <c r="C73" t="s">
        <v>29</v>
      </c>
      <c r="D73" t="s">
        <v>16</v>
      </c>
      <c r="E73" s="2">
        <v>45061</v>
      </c>
      <c r="F73">
        <v>143353.68</v>
      </c>
      <c r="G73">
        <v>3</v>
      </c>
      <c r="H73">
        <v>19</v>
      </c>
      <c r="I73">
        <v>42</v>
      </c>
      <c r="J73" t="s">
        <v>27</v>
      </c>
      <c r="K73" t="str">
        <f t="shared" si="1"/>
        <v>High Earner</v>
      </c>
    </row>
    <row r="74" spans="1:11" x14ac:dyDescent="0.45">
      <c r="A74">
        <v>1203</v>
      </c>
      <c r="B74" t="s">
        <v>100</v>
      </c>
      <c r="C74" t="s">
        <v>21</v>
      </c>
      <c r="D74" t="s">
        <v>26</v>
      </c>
      <c r="E74" s="2">
        <v>45067</v>
      </c>
      <c r="F74">
        <v>85925.93</v>
      </c>
      <c r="G74">
        <v>4</v>
      </c>
      <c r="H74">
        <v>10</v>
      </c>
      <c r="I74">
        <v>47</v>
      </c>
      <c r="J74" t="s">
        <v>27</v>
      </c>
      <c r="K74" t="str">
        <f t="shared" si="1"/>
        <v>Normal</v>
      </c>
    </row>
    <row r="75" spans="1:11" x14ac:dyDescent="0.45">
      <c r="A75">
        <v>7108</v>
      </c>
      <c r="B75" t="s">
        <v>101</v>
      </c>
      <c r="C75" t="s">
        <v>45</v>
      </c>
      <c r="D75" t="s">
        <v>34</v>
      </c>
      <c r="E75" s="2">
        <v>44955</v>
      </c>
      <c r="F75">
        <v>36547.410000000003</v>
      </c>
      <c r="G75">
        <v>4</v>
      </c>
      <c r="H75">
        <v>21</v>
      </c>
      <c r="I75">
        <v>46</v>
      </c>
      <c r="J75" t="s">
        <v>27</v>
      </c>
      <c r="K75" t="str">
        <f t="shared" si="1"/>
        <v>Normal</v>
      </c>
    </row>
    <row r="76" spans="1:11" x14ac:dyDescent="0.45">
      <c r="A76">
        <v>8061</v>
      </c>
      <c r="B76" t="s">
        <v>102</v>
      </c>
      <c r="C76" t="s">
        <v>15</v>
      </c>
      <c r="D76" t="s">
        <v>24</v>
      </c>
      <c r="E76" s="2">
        <v>45749</v>
      </c>
      <c r="F76">
        <v>100016.94</v>
      </c>
      <c r="G76">
        <v>3</v>
      </c>
      <c r="H76">
        <v>12</v>
      </c>
      <c r="I76">
        <v>57</v>
      </c>
      <c r="J76" t="s">
        <v>17</v>
      </c>
      <c r="K76" t="str">
        <f t="shared" si="1"/>
        <v>High Earner</v>
      </c>
    </row>
    <row r="77" spans="1:11" x14ac:dyDescent="0.45">
      <c r="A77">
        <v>4844</v>
      </c>
      <c r="B77" t="s">
        <v>103</v>
      </c>
      <c r="C77" t="s">
        <v>45</v>
      </c>
      <c r="D77" t="s">
        <v>26</v>
      </c>
      <c r="E77" s="2">
        <v>45138</v>
      </c>
      <c r="F77">
        <v>47323.75</v>
      </c>
      <c r="G77">
        <v>5</v>
      </c>
      <c r="H77">
        <v>19</v>
      </c>
      <c r="I77">
        <v>42</v>
      </c>
      <c r="J77" t="s">
        <v>19</v>
      </c>
      <c r="K77" t="str">
        <f t="shared" si="1"/>
        <v>Normal</v>
      </c>
    </row>
    <row r="78" spans="1:11" x14ac:dyDescent="0.45">
      <c r="A78">
        <v>3013</v>
      </c>
      <c r="B78" t="s">
        <v>104</v>
      </c>
      <c r="C78" t="s">
        <v>29</v>
      </c>
      <c r="D78" t="s">
        <v>31</v>
      </c>
      <c r="E78" s="2">
        <v>45121</v>
      </c>
      <c r="F78">
        <v>107831.54</v>
      </c>
      <c r="G78">
        <v>5</v>
      </c>
      <c r="H78">
        <v>15</v>
      </c>
      <c r="I78">
        <v>32</v>
      </c>
      <c r="J78" t="s">
        <v>27</v>
      </c>
      <c r="K78" t="str">
        <f t="shared" si="1"/>
        <v>High Earner</v>
      </c>
    </row>
    <row r="79" spans="1:11" x14ac:dyDescent="0.45">
      <c r="A79">
        <v>1420</v>
      </c>
      <c r="B79" t="s">
        <v>105</v>
      </c>
      <c r="C79" t="s">
        <v>21</v>
      </c>
      <c r="D79" t="s">
        <v>26</v>
      </c>
      <c r="E79" s="2">
        <v>44481</v>
      </c>
      <c r="F79">
        <v>87008.76</v>
      </c>
      <c r="G79">
        <v>5</v>
      </c>
      <c r="H79">
        <v>10</v>
      </c>
      <c r="I79">
        <v>27</v>
      </c>
      <c r="J79" t="s">
        <v>17</v>
      </c>
      <c r="K79" t="str">
        <f t="shared" si="1"/>
        <v>Normal</v>
      </c>
    </row>
    <row r="80" spans="1:11" x14ac:dyDescent="0.45">
      <c r="A80">
        <v>8161</v>
      </c>
      <c r="B80" t="s">
        <v>106</v>
      </c>
      <c r="C80" t="s">
        <v>15</v>
      </c>
      <c r="D80" t="s">
        <v>26</v>
      </c>
      <c r="E80" s="2">
        <v>45038</v>
      </c>
      <c r="F80">
        <v>49203.29</v>
      </c>
      <c r="G80">
        <v>2</v>
      </c>
      <c r="H80">
        <v>4</v>
      </c>
      <c r="I80">
        <v>23</v>
      </c>
      <c r="J80" t="s">
        <v>17</v>
      </c>
      <c r="K80" t="str">
        <f t="shared" si="1"/>
        <v>Normal</v>
      </c>
    </row>
    <row r="81" spans="1:11" x14ac:dyDescent="0.45">
      <c r="A81">
        <v>4490</v>
      </c>
      <c r="B81" t="s">
        <v>107</v>
      </c>
      <c r="C81" t="s">
        <v>38</v>
      </c>
      <c r="D81" t="s">
        <v>31</v>
      </c>
      <c r="E81" s="2">
        <v>45284</v>
      </c>
      <c r="F81">
        <v>99465.62</v>
      </c>
      <c r="G81">
        <v>1</v>
      </c>
      <c r="H81">
        <v>14</v>
      </c>
      <c r="I81">
        <v>48</v>
      </c>
      <c r="J81" t="s">
        <v>27</v>
      </c>
      <c r="K81" t="str">
        <f t="shared" si="1"/>
        <v>Normal</v>
      </c>
    </row>
    <row r="82" spans="1:11" x14ac:dyDescent="0.45">
      <c r="A82">
        <v>2027</v>
      </c>
      <c r="B82" t="s">
        <v>108</v>
      </c>
      <c r="C82" t="s">
        <v>23</v>
      </c>
      <c r="D82" t="s">
        <v>24</v>
      </c>
      <c r="E82" s="2">
        <v>45724</v>
      </c>
      <c r="F82">
        <v>113384.97</v>
      </c>
      <c r="G82">
        <v>4</v>
      </c>
      <c r="H82">
        <v>15</v>
      </c>
      <c r="I82">
        <v>47</v>
      </c>
      <c r="J82" t="s">
        <v>17</v>
      </c>
      <c r="K82" t="str">
        <f t="shared" si="1"/>
        <v>High Earner</v>
      </c>
    </row>
    <row r="83" spans="1:11" x14ac:dyDescent="0.45">
      <c r="A83">
        <v>7498</v>
      </c>
      <c r="B83" t="s">
        <v>109</v>
      </c>
      <c r="C83" t="s">
        <v>38</v>
      </c>
      <c r="D83" t="s">
        <v>16</v>
      </c>
      <c r="E83" s="2">
        <v>45380</v>
      </c>
      <c r="F83">
        <v>136045.78</v>
      </c>
      <c r="G83">
        <v>1</v>
      </c>
      <c r="H83">
        <v>24</v>
      </c>
      <c r="I83">
        <v>49</v>
      </c>
      <c r="J83" t="s">
        <v>17</v>
      </c>
      <c r="K83" t="str">
        <f t="shared" si="1"/>
        <v>High Earner</v>
      </c>
    </row>
    <row r="84" spans="1:11" x14ac:dyDescent="0.45">
      <c r="A84">
        <v>8493</v>
      </c>
      <c r="B84" t="s">
        <v>110</v>
      </c>
      <c r="C84" t="s">
        <v>38</v>
      </c>
      <c r="D84" t="s">
        <v>34</v>
      </c>
      <c r="E84" s="2">
        <v>45238</v>
      </c>
      <c r="F84">
        <v>80391.48</v>
      </c>
      <c r="G84">
        <v>5</v>
      </c>
      <c r="H84">
        <v>7</v>
      </c>
      <c r="I84">
        <v>29</v>
      </c>
      <c r="J84" t="s">
        <v>19</v>
      </c>
      <c r="K84" t="str">
        <f t="shared" si="1"/>
        <v>Normal</v>
      </c>
    </row>
    <row r="85" spans="1:11" x14ac:dyDescent="0.45">
      <c r="A85">
        <v>6082</v>
      </c>
      <c r="B85" t="s">
        <v>111</v>
      </c>
      <c r="C85" t="s">
        <v>38</v>
      </c>
      <c r="D85" t="s">
        <v>31</v>
      </c>
      <c r="E85" s="2">
        <v>45669</v>
      </c>
      <c r="F85">
        <v>106785.11</v>
      </c>
      <c r="G85">
        <v>5</v>
      </c>
      <c r="H85">
        <v>19</v>
      </c>
      <c r="I85">
        <v>42</v>
      </c>
      <c r="J85" t="s">
        <v>19</v>
      </c>
      <c r="K85" t="str">
        <f t="shared" si="1"/>
        <v>High Earner</v>
      </c>
    </row>
    <row r="86" spans="1:11" x14ac:dyDescent="0.45">
      <c r="A86">
        <v>8636</v>
      </c>
      <c r="B86" t="s">
        <v>112</v>
      </c>
      <c r="C86" t="s">
        <v>23</v>
      </c>
      <c r="D86" t="s">
        <v>34</v>
      </c>
      <c r="E86" s="2">
        <v>45572</v>
      </c>
      <c r="F86">
        <v>75476.3</v>
      </c>
      <c r="G86">
        <v>5</v>
      </c>
      <c r="H86">
        <v>14</v>
      </c>
      <c r="I86">
        <v>32</v>
      </c>
      <c r="J86" t="s">
        <v>27</v>
      </c>
      <c r="K86" t="str">
        <f t="shared" si="1"/>
        <v>Normal</v>
      </c>
    </row>
    <row r="87" spans="1:11" x14ac:dyDescent="0.45">
      <c r="A87">
        <v>8883</v>
      </c>
      <c r="B87" t="s">
        <v>113</v>
      </c>
      <c r="C87" t="s">
        <v>29</v>
      </c>
      <c r="D87" t="s">
        <v>31</v>
      </c>
      <c r="E87" s="2">
        <v>45792</v>
      </c>
      <c r="F87">
        <v>53694.9</v>
      </c>
      <c r="G87">
        <v>2</v>
      </c>
      <c r="H87">
        <v>26</v>
      </c>
      <c r="I87">
        <v>39</v>
      </c>
      <c r="J87" t="s">
        <v>27</v>
      </c>
      <c r="K87" t="str">
        <f t="shared" si="1"/>
        <v>Normal</v>
      </c>
    </row>
    <row r="88" spans="1:11" x14ac:dyDescent="0.45">
      <c r="A88">
        <v>7477</v>
      </c>
      <c r="B88" t="s">
        <v>114</v>
      </c>
      <c r="C88" t="s">
        <v>29</v>
      </c>
      <c r="D88" t="s">
        <v>24</v>
      </c>
      <c r="E88" s="2">
        <v>45160</v>
      </c>
      <c r="F88">
        <v>55697.67</v>
      </c>
      <c r="G88">
        <v>1</v>
      </c>
      <c r="H88">
        <v>22</v>
      </c>
      <c r="I88">
        <v>40</v>
      </c>
      <c r="J88" t="s">
        <v>17</v>
      </c>
      <c r="K88" t="str">
        <f t="shared" si="1"/>
        <v>Normal</v>
      </c>
    </row>
    <row r="89" spans="1:11" x14ac:dyDescent="0.45">
      <c r="A89">
        <v>6246</v>
      </c>
      <c r="B89" t="s">
        <v>115</v>
      </c>
      <c r="C89" t="s">
        <v>45</v>
      </c>
      <c r="D89" t="s">
        <v>26</v>
      </c>
      <c r="E89" s="2">
        <v>45759</v>
      </c>
      <c r="F89">
        <v>61562.239999999998</v>
      </c>
      <c r="G89">
        <v>5</v>
      </c>
      <c r="H89">
        <v>2</v>
      </c>
      <c r="I89">
        <v>30</v>
      </c>
      <c r="J89" t="s">
        <v>17</v>
      </c>
      <c r="K89" t="str">
        <f t="shared" si="1"/>
        <v>Normal</v>
      </c>
    </row>
    <row r="90" spans="1:11" x14ac:dyDescent="0.45">
      <c r="A90">
        <v>8051</v>
      </c>
      <c r="B90" t="s">
        <v>116</v>
      </c>
      <c r="C90" t="s">
        <v>38</v>
      </c>
      <c r="D90" t="s">
        <v>31</v>
      </c>
      <c r="E90" s="2">
        <v>44058</v>
      </c>
      <c r="F90">
        <v>110213.48</v>
      </c>
      <c r="G90">
        <v>2</v>
      </c>
      <c r="H90">
        <v>2</v>
      </c>
      <c r="I90">
        <v>48</v>
      </c>
      <c r="J90" t="s">
        <v>19</v>
      </c>
      <c r="K90" t="str">
        <f t="shared" si="1"/>
        <v>High Earner</v>
      </c>
    </row>
    <row r="91" spans="1:11" x14ac:dyDescent="0.45">
      <c r="A91">
        <v>3017</v>
      </c>
      <c r="B91" t="s">
        <v>117</v>
      </c>
      <c r="C91" t="s">
        <v>45</v>
      </c>
      <c r="D91" t="s">
        <v>34</v>
      </c>
      <c r="E91" s="2">
        <v>44519</v>
      </c>
      <c r="F91">
        <v>80570.16</v>
      </c>
      <c r="G91">
        <v>1</v>
      </c>
      <c r="H91">
        <v>6</v>
      </c>
      <c r="I91">
        <v>48</v>
      </c>
      <c r="J91" t="s">
        <v>19</v>
      </c>
      <c r="K91" t="str">
        <f t="shared" si="1"/>
        <v>Normal</v>
      </c>
    </row>
    <row r="92" spans="1:11" x14ac:dyDescent="0.45">
      <c r="A92">
        <v>1457</v>
      </c>
      <c r="B92" t="s">
        <v>118</v>
      </c>
      <c r="C92" t="s">
        <v>23</v>
      </c>
      <c r="D92" t="s">
        <v>16</v>
      </c>
      <c r="E92" s="2">
        <v>44345</v>
      </c>
      <c r="F92">
        <v>131375.16</v>
      </c>
      <c r="G92">
        <v>5</v>
      </c>
      <c r="H92">
        <v>12</v>
      </c>
      <c r="I92">
        <v>52</v>
      </c>
      <c r="J92" t="s">
        <v>17</v>
      </c>
      <c r="K92" t="str">
        <f t="shared" si="1"/>
        <v>High Earner</v>
      </c>
    </row>
    <row r="93" spans="1:11" x14ac:dyDescent="0.45">
      <c r="A93">
        <v>8395</v>
      </c>
      <c r="B93" t="s">
        <v>119</v>
      </c>
      <c r="C93" t="s">
        <v>45</v>
      </c>
      <c r="D93" t="s">
        <v>26</v>
      </c>
      <c r="E93" s="2">
        <v>44648</v>
      </c>
      <c r="F93">
        <v>117951.77</v>
      </c>
      <c r="G93">
        <v>4</v>
      </c>
      <c r="H93">
        <v>17</v>
      </c>
      <c r="I93">
        <v>56</v>
      </c>
      <c r="J93" t="s">
        <v>27</v>
      </c>
      <c r="K93" t="str">
        <f t="shared" si="1"/>
        <v>High Earner</v>
      </c>
    </row>
    <row r="94" spans="1:11" x14ac:dyDescent="0.45">
      <c r="A94">
        <v>9403</v>
      </c>
      <c r="B94" t="s">
        <v>120</v>
      </c>
      <c r="C94" t="s">
        <v>38</v>
      </c>
      <c r="D94" t="s">
        <v>31</v>
      </c>
      <c r="E94" s="2">
        <v>45207</v>
      </c>
      <c r="F94">
        <v>48524.81</v>
      </c>
      <c r="G94">
        <v>4</v>
      </c>
      <c r="H94">
        <v>15</v>
      </c>
      <c r="I94">
        <v>23</v>
      </c>
      <c r="J94" t="s">
        <v>19</v>
      </c>
      <c r="K94" t="str">
        <f t="shared" si="1"/>
        <v>Normal</v>
      </c>
    </row>
    <row r="95" spans="1:11" x14ac:dyDescent="0.45">
      <c r="A95">
        <v>3039</v>
      </c>
      <c r="B95" t="s">
        <v>121</v>
      </c>
      <c r="C95" t="s">
        <v>45</v>
      </c>
      <c r="D95" t="s">
        <v>31</v>
      </c>
      <c r="E95" s="2">
        <v>44725</v>
      </c>
      <c r="F95">
        <v>114143.58</v>
      </c>
      <c r="G95">
        <v>4</v>
      </c>
      <c r="H95">
        <v>29</v>
      </c>
      <c r="I95">
        <v>30</v>
      </c>
      <c r="J95" t="s">
        <v>27</v>
      </c>
      <c r="K95" t="str">
        <f t="shared" si="1"/>
        <v>High Earner</v>
      </c>
    </row>
    <row r="96" spans="1:11" x14ac:dyDescent="0.45">
      <c r="A96">
        <v>6846</v>
      </c>
      <c r="B96" t="s">
        <v>122</v>
      </c>
      <c r="C96" t="s">
        <v>23</v>
      </c>
      <c r="D96" t="s">
        <v>16</v>
      </c>
      <c r="E96" s="2">
        <v>45339</v>
      </c>
      <c r="F96">
        <v>137900.75</v>
      </c>
      <c r="G96">
        <v>5</v>
      </c>
      <c r="H96">
        <v>18</v>
      </c>
      <c r="I96">
        <v>23</v>
      </c>
      <c r="J96" t="s">
        <v>17</v>
      </c>
      <c r="K96" t="str">
        <f t="shared" si="1"/>
        <v>High Earner</v>
      </c>
    </row>
    <row r="97" spans="1:11" x14ac:dyDescent="0.45">
      <c r="A97">
        <v>7035</v>
      </c>
      <c r="B97" t="s">
        <v>123</v>
      </c>
      <c r="C97" t="s">
        <v>15</v>
      </c>
      <c r="D97" t="s">
        <v>31</v>
      </c>
      <c r="E97" s="2">
        <v>44217</v>
      </c>
      <c r="F97">
        <v>37640.93</v>
      </c>
      <c r="G97">
        <v>4</v>
      </c>
      <c r="H97">
        <v>5</v>
      </c>
      <c r="I97">
        <v>25</v>
      </c>
      <c r="J97" t="s">
        <v>19</v>
      </c>
      <c r="K97" t="str">
        <f t="shared" si="1"/>
        <v>Normal</v>
      </c>
    </row>
    <row r="98" spans="1:11" x14ac:dyDescent="0.45">
      <c r="A98">
        <v>6680</v>
      </c>
      <c r="B98" t="s">
        <v>124</v>
      </c>
      <c r="C98" t="s">
        <v>29</v>
      </c>
      <c r="D98" t="s">
        <v>26</v>
      </c>
      <c r="E98" s="2">
        <v>44034</v>
      </c>
      <c r="F98">
        <v>47515.839999999997</v>
      </c>
      <c r="G98">
        <v>3</v>
      </c>
      <c r="H98">
        <v>10</v>
      </c>
      <c r="I98">
        <v>46</v>
      </c>
      <c r="J98" t="s">
        <v>19</v>
      </c>
      <c r="K98" t="str">
        <f t="shared" si="1"/>
        <v>Normal</v>
      </c>
    </row>
    <row r="99" spans="1:11" x14ac:dyDescent="0.45">
      <c r="A99">
        <v>9041</v>
      </c>
      <c r="B99" t="s">
        <v>125</v>
      </c>
      <c r="C99" t="s">
        <v>29</v>
      </c>
      <c r="D99" t="s">
        <v>26</v>
      </c>
      <c r="E99" s="2">
        <v>45218</v>
      </c>
      <c r="F99">
        <v>128538.42</v>
      </c>
      <c r="G99">
        <v>4</v>
      </c>
      <c r="H99">
        <v>0</v>
      </c>
      <c r="I99">
        <v>56</v>
      </c>
      <c r="J99" t="s">
        <v>17</v>
      </c>
      <c r="K99" t="str">
        <f t="shared" si="1"/>
        <v>High Earner</v>
      </c>
    </row>
    <row r="100" spans="1:11" x14ac:dyDescent="0.45">
      <c r="A100">
        <v>5708</v>
      </c>
      <c r="B100" t="s">
        <v>126</v>
      </c>
      <c r="C100" t="s">
        <v>45</v>
      </c>
      <c r="D100" t="s">
        <v>24</v>
      </c>
      <c r="E100" s="2">
        <v>44836</v>
      </c>
      <c r="F100">
        <v>104518.73</v>
      </c>
      <c r="G100">
        <v>1</v>
      </c>
      <c r="H100">
        <v>24</v>
      </c>
      <c r="I100">
        <v>23</v>
      </c>
      <c r="J100" t="s">
        <v>17</v>
      </c>
      <c r="K100" t="str">
        <f t="shared" si="1"/>
        <v>High Earner</v>
      </c>
    </row>
    <row r="101" spans="1:11" x14ac:dyDescent="0.45">
      <c r="A101">
        <v>6723</v>
      </c>
      <c r="B101" t="s">
        <v>127</v>
      </c>
      <c r="C101" t="s">
        <v>38</v>
      </c>
      <c r="D101" t="s">
        <v>16</v>
      </c>
      <c r="E101" s="2">
        <v>45754</v>
      </c>
      <c r="F101">
        <v>100773.64</v>
      </c>
      <c r="G101">
        <v>2</v>
      </c>
      <c r="H101">
        <v>4</v>
      </c>
      <c r="I101">
        <v>52</v>
      </c>
      <c r="J101" t="s">
        <v>27</v>
      </c>
      <c r="K101" t="str">
        <f t="shared" si="1"/>
        <v>High Earner</v>
      </c>
    </row>
    <row r="102" spans="1:11" x14ac:dyDescent="0.45">
      <c r="A102">
        <v>8684</v>
      </c>
      <c r="B102" t="s">
        <v>128</v>
      </c>
      <c r="C102" t="s">
        <v>21</v>
      </c>
      <c r="D102" t="s">
        <v>34</v>
      </c>
      <c r="E102" s="2">
        <v>45575</v>
      </c>
      <c r="F102">
        <v>143208.41</v>
      </c>
      <c r="G102">
        <v>4</v>
      </c>
      <c r="H102">
        <v>22</v>
      </c>
      <c r="I102">
        <v>38</v>
      </c>
      <c r="J102" t="s">
        <v>19</v>
      </c>
      <c r="K102" t="str">
        <f t="shared" si="1"/>
        <v>High Earner</v>
      </c>
    </row>
    <row r="103" spans="1:11" x14ac:dyDescent="0.45">
      <c r="A103">
        <v>7290</v>
      </c>
      <c r="B103" t="s">
        <v>129</v>
      </c>
      <c r="C103" t="s">
        <v>38</v>
      </c>
      <c r="D103" t="s">
        <v>34</v>
      </c>
      <c r="E103" s="2">
        <v>44615</v>
      </c>
      <c r="F103">
        <v>98942.17</v>
      </c>
      <c r="G103">
        <v>1</v>
      </c>
      <c r="H103">
        <v>24</v>
      </c>
      <c r="I103">
        <v>32</v>
      </c>
      <c r="J103" t="s">
        <v>19</v>
      </c>
      <c r="K103" t="str">
        <f t="shared" si="1"/>
        <v>Normal</v>
      </c>
    </row>
    <row r="104" spans="1:11" x14ac:dyDescent="0.45">
      <c r="A104">
        <v>3586</v>
      </c>
      <c r="B104" t="s">
        <v>130</v>
      </c>
      <c r="C104" t="s">
        <v>21</v>
      </c>
      <c r="D104" t="s">
        <v>34</v>
      </c>
      <c r="E104" s="2">
        <v>45520</v>
      </c>
      <c r="F104">
        <v>23338.2</v>
      </c>
      <c r="G104">
        <v>3</v>
      </c>
      <c r="H104">
        <v>18</v>
      </c>
      <c r="I104">
        <v>46</v>
      </c>
      <c r="J104" t="s">
        <v>19</v>
      </c>
      <c r="K104" t="str">
        <f t="shared" si="1"/>
        <v>Normal</v>
      </c>
    </row>
    <row r="105" spans="1:11" x14ac:dyDescent="0.45">
      <c r="A105">
        <v>5361</v>
      </c>
      <c r="B105" t="s">
        <v>131</v>
      </c>
      <c r="C105" t="s">
        <v>15</v>
      </c>
      <c r="D105" t="s">
        <v>24</v>
      </c>
      <c r="E105" s="2">
        <v>44682</v>
      </c>
      <c r="F105">
        <v>29879.54</v>
      </c>
      <c r="G105">
        <v>2</v>
      </c>
      <c r="H105">
        <v>3</v>
      </c>
      <c r="I105">
        <v>41</v>
      </c>
      <c r="J105" t="s">
        <v>27</v>
      </c>
      <c r="K105" t="str">
        <f t="shared" si="1"/>
        <v>Normal</v>
      </c>
    </row>
    <row r="106" spans="1:11" x14ac:dyDescent="0.45">
      <c r="A106">
        <v>9375</v>
      </c>
      <c r="B106" t="s">
        <v>132</v>
      </c>
      <c r="C106" t="s">
        <v>23</v>
      </c>
      <c r="D106" t="s">
        <v>16</v>
      </c>
      <c r="E106" s="2">
        <v>45477</v>
      </c>
      <c r="F106">
        <v>123509.54</v>
      </c>
      <c r="G106">
        <v>5</v>
      </c>
      <c r="H106">
        <v>25</v>
      </c>
      <c r="I106">
        <v>24</v>
      </c>
      <c r="J106" t="s">
        <v>19</v>
      </c>
      <c r="K106" t="str">
        <f t="shared" si="1"/>
        <v>High Earner</v>
      </c>
    </row>
    <row r="107" spans="1:11" x14ac:dyDescent="0.45">
      <c r="A107">
        <v>1886</v>
      </c>
      <c r="B107" t="s">
        <v>133</v>
      </c>
      <c r="C107" t="s">
        <v>23</v>
      </c>
      <c r="D107" t="s">
        <v>31</v>
      </c>
      <c r="E107" s="2">
        <v>44797</v>
      </c>
      <c r="F107">
        <v>105997.77</v>
      </c>
      <c r="G107">
        <v>1</v>
      </c>
      <c r="H107">
        <v>16</v>
      </c>
      <c r="I107">
        <v>43</v>
      </c>
      <c r="J107" t="s">
        <v>17</v>
      </c>
      <c r="K107" t="str">
        <f t="shared" si="1"/>
        <v>High Earner</v>
      </c>
    </row>
    <row r="108" spans="1:11" x14ac:dyDescent="0.45">
      <c r="A108">
        <v>6264</v>
      </c>
      <c r="B108" t="s">
        <v>134</v>
      </c>
      <c r="C108" t="s">
        <v>29</v>
      </c>
      <c r="D108" t="s">
        <v>31</v>
      </c>
      <c r="E108" s="2">
        <v>44419</v>
      </c>
      <c r="F108">
        <v>33720.050000000003</v>
      </c>
      <c r="G108">
        <v>3</v>
      </c>
      <c r="H108">
        <v>20</v>
      </c>
      <c r="I108">
        <v>51</v>
      </c>
      <c r="J108" t="s">
        <v>27</v>
      </c>
      <c r="K108" t="str">
        <f t="shared" si="1"/>
        <v>Normal</v>
      </c>
    </row>
    <row r="109" spans="1:11" x14ac:dyDescent="0.45">
      <c r="A109">
        <v>8771</v>
      </c>
      <c r="B109" t="s">
        <v>135</v>
      </c>
      <c r="C109" t="s">
        <v>38</v>
      </c>
      <c r="D109" t="s">
        <v>31</v>
      </c>
      <c r="E109" s="2">
        <v>45496</v>
      </c>
      <c r="F109">
        <v>42897.8</v>
      </c>
      <c r="G109">
        <v>5</v>
      </c>
      <c r="H109">
        <v>30</v>
      </c>
      <c r="I109">
        <v>39</v>
      </c>
      <c r="J109" t="s">
        <v>27</v>
      </c>
      <c r="K109" t="str">
        <f t="shared" si="1"/>
        <v>Normal</v>
      </c>
    </row>
    <row r="110" spans="1:11" x14ac:dyDescent="0.45">
      <c r="A110">
        <v>2386</v>
      </c>
      <c r="B110" t="s">
        <v>136</v>
      </c>
      <c r="C110" t="s">
        <v>23</v>
      </c>
      <c r="D110" t="s">
        <v>31</v>
      </c>
      <c r="E110" s="2">
        <v>44129</v>
      </c>
      <c r="F110">
        <v>80433.59</v>
      </c>
      <c r="G110">
        <v>5</v>
      </c>
      <c r="H110">
        <v>8</v>
      </c>
      <c r="I110">
        <v>42</v>
      </c>
      <c r="J110" t="s">
        <v>17</v>
      </c>
      <c r="K110" t="str">
        <f t="shared" si="1"/>
        <v>Normal</v>
      </c>
    </row>
    <row r="111" spans="1:11" x14ac:dyDescent="0.45">
      <c r="A111">
        <v>3719</v>
      </c>
      <c r="B111" t="s">
        <v>137</v>
      </c>
      <c r="C111" t="s">
        <v>21</v>
      </c>
      <c r="D111" t="s">
        <v>26</v>
      </c>
      <c r="E111" s="2">
        <v>45339</v>
      </c>
      <c r="F111">
        <v>134612.04999999999</v>
      </c>
      <c r="G111">
        <v>2</v>
      </c>
      <c r="H111">
        <v>24</v>
      </c>
      <c r="I111">
        <v>51</v>
      </c>
      <c r="J111" t="s">
        <v>27</v>
      </c>
      <c r="K111" t="str">
        <f t="shared" si="1"/>
        <v>High Earner</v>
      </c>
    </row>
    <row r="112" spans="1:11" x14ac:dyDescent="0.45">
      <c r="A112">
        <v>8406</v>
      </c>
      <c r="B112" t="s">
        <v>138</v>
      </c>
      <c r="C112" t="s">
        <v>23</v>
      </c>
      <c r="D112" t="s">
        <v>31</v>
      </c>
      <c r="E112" s="2">
        <v>45748</v>
      </c>
      <c r="F112">
        <v>63731.56</v>
      </c>
      <c r="G112">
        <v>4</v>
      </c>
      <c r="H112">
        <v>27</v>
      </c>
      <c r="I112">
        <v>42</v>
      </c>
      <c r="J112" t="s">
        <v>17</v>
      </c>
      <c r="K112" t="str">
        <f t="shared" si="1"/>
        <v>Normal</v>
      </c>
    </row>
    <row r="113" spans="1:11" x14ac:dyDescent="0.45">
      <c r="A113">
        <v>5422</v>
      </c>
      <c r="B113" t="s">
        <v>139</v>
      </c>
      <c r="C113" t="s">
        <v>29</v>
      </c>
      <c r="D113" t="s">
        <v>24</v>
      </c>
      <c r="E113" s="2">
        <v>44328</v>
      </c>
      <c r="F113">
        <v>66127.25</v>
      </c>
      <c r="G113">
        <v>3</v>
      </c>
      <c r="H113">
        <v>10</v>
      </c>
      <c r="I113">
        <v>39</v>
      </c>
      <c r="J113" t="s">
        <v>27</v>
      </c>
      <c r="K113" t="str">
        <f t="shared" si="1"/>
        <v>Normal</v>
      </c>
    </row>
    <row r="114" spans="1:11" x14ac:dyDescent="0.45">
      <c r="A114">
        <v>9537</v>
      </c>
      <c r="B114" t="s">
        <v>140</v>
      </c>
      <c r="C114" t="s">
        <v>15</v>
      </c>
      <c r="D114" t="s">
        <v>26</v>
      </c>
      <c r="E114" s="2">
        <v>44525</v>
      </c>
      <c r="F114">
        <v>92252.83</v>
      </c>
      <c r="G114">
        <v>5</v>
      </c>
      <c r="H114">
        <v>30</v>
      </c>
      <c r="I114">
        <v>34</v>
      </c>
      <c r="J114" t="s">
        <v>17</v>
      </c>
      <c r="K114" t="str">
        <f t="shared" si="1"/>
        <v>Normal</v>
      </c>
    </row>
    <row r="115" spans="1:11" x14ac:dyDescent="0.45">
      <c r="A115">
        <v>1975</v>
      </c>
      <c r="B115" t="s">
        <v>141</v>
      </c>
      <c r="C115" t="s">
        <v>38</v>
      </c>
      <c r="D115" t="s">
        <v>31</v>
      </c>
      <c r="E115" s="2">
        <v>45087</v>
      </c>
      <c r="F115">
        <v>83515.12</v>
      </c>
      <c r="G115">
        <v>2</v>
      </c>
      <c r="H115">
        <v>22</v>
      </c>
      <c r="I115">
        <v>52</v>
      </c>
      <c r="J115" t="s">
        <v>27</v>
      </c>
      <c r="K115" t="str">
        <f t="shared" si="1"/>
        <v>Normal</v>
      </c>
    </row>
    <row r="116" spans="1:11" x14ac:dyDescent="0.45">
      <c r="A116">
        <v>7308</v>
      </c>
      <c r="B116" t="s">
        <v>142</v>
      </c>
      <c r="C116" t="s">
        <v>15</v>
      </c>
      <c r="D116" t="s">
        <v>31</v>
      </c>
      <c r="E116" s="2">
        <v>45313</v>
      </c>
      <c r="F116">
        <v>78262.69</v>
      </c>
      <c r="G116">
        <v>1</v>
      </c>
      <c r="H116">
        <v>2</v>
      </c>
      <c r="I116">
        <v>40</v>
      </c>
      <c r="J116" t="s">
        <v>17</v>
      </c>
      <c r="K116" t="str">
        <f t="shared" si="1"/>
        <v>Normal</v>
      </c>
    </row>
    <row r="117" spans="1:11" x14ac:dyDescent="0.45">
      <c r="A117">
        <v>8125</v>
      </c>
      <c r="B117" t="s">
        <v>143</v>
      </c>
      <c r="C117" t="s">
        <v>29</v>
      </c>
      <c r="D117" t="s">
        <v>24</v>
      </c>
      <c r="E117" s="2">
        <v>45366</v>
      </c>
      <c r="F117">
        <v>59806.78</v>
      </c>
      <c r="G117">
        <v>5</v>
      </c>
      <c r="H117">
        <v>11</v>
      </c>
      <c r="I117">
        <v>52</v>
      </c>
      <c r="J117" t="s">
        <v>27</v>
      </c>
      <c r="K117" t="str">
        <f t="shared" si="1"/>
        <v>Normal</v>
      </c>
    </row>
    <row r="118" spans="1:11" x14ac:dyDescent="0.45">
      <c r="A118">
        <v>4195</v>
      </c>
      <c r="B118" t="s">
        <v>144</v>
      </c>
      <c r="C118" t="s">
        <v>23</v>
      </c>
      <c r="D118" t="s">
        <v>26</v>
      </c>
      <c r="E118" s="2">
        <v>45766</v>
      </c>
      <c r="F118">
        <v>75315.5</v>
      </c>
      <c r="G118">
        <v>5</v>
      </c>
      <c r="H118">
        <v>10</v>
      </c>
      <c r="I118">
        <v>44</v>
      </c>
      <c r="J118" t="s">
        <v>27</v>
      </c>
      <c r="K118" t="str">
        <f t="shared" si="1"/>
        <v>Normal</v>
      </c>
    </row>
    <row r="119" spans="1:11" x14ac:dyDescent="0.45">
      <c r="A119">
        <v>9522</v>
      </c>
      <c r="B119" t="s">
        <v>145</v>
      </c>
      <c r="C119" t="s">
        <v>29</v>
      </c>
      <c r="D119" t="s">
        <v>26</v>
      </c>
      <c r="E119" s="2">
        <v>44051</v>
      </c>
      <c r="F119">
        <v>59860.99</v>
      </c>
      <c r="G119">
        <v>2</v>
      </c>
      <c r="H119">
        <v>3</v>
      </c>
      <c r="I119">
        <v>34</v>
      </c>
      <c r="J119" t="s">
        <v>19</v>
      </c>
      <c r="K119" t="str">
        <f t="shared" si="1"/>
        <v>Normal</v>
      </c>
    </row>
    <row r="120" spans="1:11" x14ac:dyDescent="0.45">
      <c r="A120">
        <v>9068</v>
      </c>
      <c r="B120" t="s">
        <v>146</v>
      </c>
      <c r="C120" t="s">
        <v>21</v>
      </c>
      <c r="D120" t="s">
        <v>34</v>
      </c>
      <c r="E120" s="2">
        <v>45360</v>
      </c>
      <c r="F120">
        <v>143614.07999999999</v>
      </c>
      <c r="G120">
        <v>2</v>
      </c>
      <c r="H120">
        <v>6</v>
      </c>
      <c r="I120">
        <v>35</v>
      </c>
      <c r="J120" t="s">
        <v>27</v>
      </c>
      <c r="K120" t="str">
        <f t="shared" si="1"/>
        <v>High Earner</v>
      </c>
    </row>
    <row r="121" spans="1:11" x14ac:dyDescent="0.45">
      <c r="A121">
        <v>9407</v>
      </c>
      <c r="B121" t="s">
        <v>147</v>
      </c>
      <c r="C121" t="s">
        <v>29</v>
      </c>
      <c r="D121" t="s">
        <v>26</v>
      </c>
      <c r="E121" s="2">
        <v>44693</v>
      </c>
      <c r="F121">
        <v>114196.05</v>
      </c>
      <c r="G121">
        <v>5</v>
      </c>
      <c r="H121">
        <v>19</v>
      </c>
      <c r="I121">
        <v>40</v>
      </c>
      <c r="J121" t="s">
        <v>17</v>
      </c>
      <c r="K121" t="str">
        <f t="shared" si="1"/>
        <v>High Earner</v>
      </c>
    </row>
    <row r="122" spans="1:11" x14ac:dyDescent="0.45">
      <c r="A122">
        <v>7249</v>
      </c>
      <c r="B122" t="s">
        <v>148</v>
      </c>
      <c r="C122" t="s">
        <v>38</v>
      </c>
      <c r="D122" t="s">
        <v>26</v>
      </c>
      <c r="E122" s="2">
        <v>45587</v>
      </c>
      <c r="F122">
        <v>49572.81</v>
      </c>
      <c r="G122">
        <v>2</v>
      </c>
      <c r="H122">
        <v>9</v>
      </c>
      <c r="I122">
        <v>22</v>
      </c>
      <c r="J122" t="s">
        <v>27</v>
      </c>
      <c r="K122" t="str">
        <f t="shared" si="1"/>
        <v>Normal</v>
      </c>
    </row>
    <row r="123" spans="1:11" x14ac:dyDescent="0.45">
      <c r="A123">
        <v>8038</v>
      </c>
      <c r="B123" t="s">
        <v>149</v>
      </c>
      <c r="C123" t="s">
        <v>23</v>
      </c>
      <c r="D123" t="s">
        <v>24</v>
      </c>
      <c r="E123" s="2">
        <v>44608</v>
      </c>
      <c r="F123">
        <v>55660.47</v>
      </c>
      <c r="G123">
        <v>1</v>
      </c>
      <c r="H123">
        <v>17</v>
      </c>
      <c r="I123">
        <v>40</v>
      </c>
      <c r="J123" t="s">
        <v>27</v>
      </c>
      <c r="K123" t="str">
        <f t="shared" si="1"/>
        <v>Normal</v>
      </c>
    </row>
    <row r="124" spans="1:11" x14ac:dyDescent="0.45">
      <c r="A124">
        <v>3032</v>
      </c>
      <c r="B124" t="s">
        <v>150</v>
      </c>
      <c r="C124" t="s">
        <v>38</v>
      </c>
      <c r="D124" t="s">
        <v>31</v>
      </c>
      <c r="E124" s="2">
        <v>44349</v>
      </c>
      <c r="F124">
        <v>33336.39</v>
      </c>
      <c r="G124">
        <v>1</v>
      </c>
      <c r="H124">
        <v>18</v>
      </c>
      <c r="I124">
        <v>40</v>
      </c>
      <c r="J124" t="s">
        <v>19</v>
      </c>
      <c r="K124" t="str">
        <f t="shared" si="1"/>
        <v>Normal</v>
      </c>
    </row>
    <row r="125" spans="1:11" x14ac:dyDescent="0.45">
      <c r="A125">
        <v>1117</v>
      </c>
      <c r="B125" t="s">
        <v>151</v>
      </c>
      <c r="C125" t="s">
        <v>29</v>
      </c>
      <c r="D125" t="s">
        <v>31</v>
      </c>
      <c r="E125" s="2">
        <v>44711</v>
      </c>
      <c r="F125">
        <v>64291.77</v>
      </c>
      <c r="G125">
        <v>1</v>
      </c>
      <c r="H125">
        <v>8</v>
      </c>
      <c r="I125">
        <v>52</v>
      </c>
      <c r="J125" t="s">
        <v>17</v>
      </c>
      <c r="K125" t="str">
        <f t="shared" si="1"/>
        <v>Normal</v>
      </c>
    </row>
    <row r="126" spans="1:11" x14ac:dyDescent="0.45">
      <c r="A126">
        <v>5877</v>
      </c>
      <c r="B126" t="s">
        <v>152</v>
      </c>
      <c r="C126" t="s">
        <v>21</v>
      </c>
      <c r="D126" t="s">
        <v>31</v>
      </c>
      <c r="E126" s="2">
        <v>45322</v>
      </c>
      <c r="F126">
        <v>83927.05</v>
      </c>
      <c r="G126">
        <v>5</v>
      </c>
      <c r="H126">
        <v>20</v>
      </c>
      <c r="I126">
        <v>25</v>
      </c>
      <c r="J126" t="s">
        <v>17</v>
      </c>
      <c r="K126" t="str">
        <f t="shared" si="1"/>
        <v>Normal</v>
      </c>
    </row>
    <row r="127" spans="1:11" x14ac:dyDescent="0.45">
      <c r="A127">
        <v>7959</v>
      </c>
      <c r="B127" t="s">
        <v>153</v>
      </c>
      <c r="C127" t="s">
        <v>38</v>
      </c>
      <c r="D127" t="s">
        <v>34</v>
      </c>
      <c r="E127" s="2">
        <v>44684</v>
      </c>
      <c r="F127">
        <v>143386.32999999999</v>
      </c>
      <c r="G127">
        <v>1</v>
      </c>
      <c r="H127">
        <v>7</v>
      </c>
      <c r="I127">
        <v>29</v>
      </c>
      <c r="J127" t="s">
        <v>27</v>
      </c>
      <c r="K127" t="str">
        <f t="shared" si="1"/>
        <v>High Earner</v>
      </c>
    </row>
    <row r="128" spans="1:11" x14ac:dyDescent="0.45">
      <c r="A128">
        <v>6902</v>
      </c>
      <c r="B128" t="s">
        <v>154</v>
      </c>
      <c r="C128" t="s">
        <v>29</v>
      </c>
      <c r="D128" t="s">
        <v>34</v>
      </c>
      <c r="E128" s="2">
        <v>45276</v>
      </c>
      <c r="F128">
        <v>97496.49</v>
      </c>
      <c r="G128">
        <v>5</v>
      </c>
      <c r="H128">
        <v>7</v>
      </c>
      <c r="I128">
        <v>55</v>
      </c>
      <c r="J128" t="s">
        <v>19</v>
      </c>
      <c r="K128" t="str">
        <f t="shared" si="1"/>
        <v>Normal</v>
      </c>
    </row>
    <row r="129" spans="1:11" x14ac:dyDescent="0.45">
      <c r="A129">
        <v>9178</v>
      </c>
      <c r="B129" t="s">
        <v>155</v>
      </c>
      <c r="C129" t="s">
        <v>29</v>
      </c>
      <c r="D129" t="s">
        <v>31</v>
      </c>
      <c r="E129" s="2">
        <v>45225</v>
      </c>
      <c r="F129">
        <v>58655.91</v>
      </c>
      <c r="G129">
        <v>5</v>
      </c>
      <c r="H129">
        <v>13</v>
      </c>
      <c r="I129">
        <v>41</v>
      </c>
      <c r="J129" t="s">
        <v>27</v>
      </c>
      <c r="K129" t="str">
        <f t="shared" si="1"/>
        <v>Normal</v>
      </c>
    </row>
    <row r="130" spans="1:11" x14ac:dyDescent="0.45">
      <c r="A130">
        <v>6888</v>
      </c>
      <c r="B130" t="s">
        <v>156</v>
      </c>
      <c r="C130" t="s">
        <v>23</v>
      </c>
      <c r="D130" t="s">
        <v>16</v>
      </c>
      <c r="E130" s="2">
        <v>45836</v>
      </c>
      <c r="F130">
        <v>99252.02</v>
      </c>
      <c r="G130">
        <v>1</v>
      </c>
      <c r="H130">
        <v>30</v>
      </c>
      <c r="I130">
        <v>35</v>
      </c>
      <c r="J130" t="s">
        <v>27</v>
      </c>
      <c r="K130" t="str">
        <f t="shared" si="1"/>
        <v>Normal</v>
      </c>
    </row>
    <row r="131" spans="1:11" x14ac:dyDescent="0.45">
      <c r="A131">
        <v>9843</v>
      </c>
      <c r="B131" t="s">
        <v>157</v>
      </c>
      <c r="C131" t="s">
        <v>38</v>
      </c>
      <c r="D131" t="s">
        <v>26</v>
      </c>
      <c r="E131" s="2">
        <v>45822</v>
      </c>
      <c r="F131">
        <v>105855.66</v>
      </c>
      <c r="G131">
        <v>2</v>
      </c>
      <c r="H131">
        <v>7</v>
      </c>
      <c r="I131">
        <v>33</v>
      </c>
      <c r="J131" t="s">
        <v>27</v>
      </c>
      <c r="K131" t="str">
        <f t="shared" ref="K131:K194" si="2">IF(F131&gt;100000,"High Earner","Normal")</f>
        <v>High Earner</v>
      </c>
    </row>
    <row r="132" spans="1:11" x14ac:dyDescent="0.45">
      <c r="A132">
        <v>1222</v>
      </c>
      <c r="B132" t="s">
        <v>158</v>
      </c>
      <c r="C132" t="s">
        <v>21</v>
      </c>
      <c r="D132" t="s">
        <v>24</v>
      </c>
      <c r="E132" s="2">
        <v>45387</v>
      </c>
      <c r="F132">
        <v>20347.84</v>
      </c>
      <c r="G132">
        <v>4</v>
      </c>
      <c r="H132">
        <v>22</v>
      </c>
      <c r="I132">
        <v>60</v>
      </c>
      <c r="J132" t="s">
        <v>19</v>
      </c>
      <c r="K132" t="str">
        <f t="shared" si="2"/>
        <v>Normal</v>
      </c>
    </row>
    <row r="133" spans="1:11" x14ac:dyDescent="0.45">
      <c r="A133">
        <v>8584</v>
      </c>
      <c r="B133" t="s">
        <v>159</v>
      </c>
      <c r="C133" t="s">
        <v>45</v>
      </c>
      <c r="D133" t="s">
        <v>16</v>
      </c>
      <c r="E133" s="2">
        <v>44214</v>
      </c>
      <c r="F133">
        <v>50091.91</v>
      </c>
      <c r="G133">
        <v>3</v>
      </c>
      <c r="H133">
        <v>22</v>
      </c>
      <c r="I133">
        <v>51</v>
      </c>
      <c r="J133" t="s">
        <v>17</v>
      </c>
      <c r="K133" t="str">
        <f t="shared" si="2"/>
        <v>Normal</v>
      </c>
    </row>
    <row r="134" spans="1:11" x14ac:dyDescent="0.45">
      <c r="A134">
        <v>1935</v>
      </c>
      <c r="B134" t="s">
        <v>160</v>
      </c>
      <c r="C134" t="s">
        <v>15</v>
      </c>
      <c r="D134" t="s">
        <v>24</v>
      </c>
      <c r="E134" s="2">
        <v>44068</v>
      </c>
      <c r="F134">
        <v>140108.44</v>
      </c>
      <c r="G134">
        <v>5</v>
      </c>
      <c r="H134">
        <v>21</v>
      </c>
      <c r="I134">
        <v>34</v>
      </c>
      <c r="J134" t="s">
        <v>19</v>
      </c>
      <c r="K134" t="str">
        <f t="shared" si="2"/>
        <v>High Earner</v>
      </c>
    </row>
    <row r="135" spans="1:11" x14ac:dyDescent="0.45">
      <c r="A135">
        <v>4406</v>
      </c>
      <c r="B135" t="s">
        <v>161</v>
      </c>
      <c r="C135" t="s">
        <v>21</v>
      </c>
      <c r="D135" t="s">
        <v>34</v>
      </c>
      <c r="E135" s="2">
        <v>44441</v>
      </c>
      <c r="F135">
        <v>49225.23</v>
      </c>
      <c r="G135">
        <v>2</v>
      </c>
      <c r="H135">
        <v>29</v>
      </c>
      <c r="I135">
        <v>39</v>
      </c>
      <c r="J135" t="s">
        <v>17</v>
      </c>
      <c r="K135" t="str">
        <f t="shared" si="2"/>
        <v>Normal</v>
      </c>
    </row>
    <row r="136" spans="1:11" x14ac:dyDescent="0.45">
      <c r="A136">
        <v>4764</v>
      </c>
      <c r="B136" t="s">
        <v>162</v>
      </c>
      <c r="C136" t="s">
        <v>21</v>
      </c>
      <c r="D136" t="s">
        <v>16</v>
      </c>
      <c r="E136" s="2">
        <v>44981</v>
      </c>
      <c r="F136">
        <v>41569.96</v>
      </c>
      <c r="G136">
        <v>3</v>
      </c>
      <c r="H136">
        <v>19</v>
      </c>
      <c r="I136">
        <v>58</v>
      </c>
      <c r="J136" t="s">
        <v>19</v>
      </c>
      <c r="K136" t="str">
        <f t="shared" si="2"/>
        <v>Normal</v>
      </c>
    </row>
    <row r="137" spans="1:11" x14ac:dyDescent="0.45">
      <c r="A137">
        <v>8155</v>
      </c>
      <c r="B137" t="s">
        <v>163</v>
      </c>
      <c r="C137" t="s">
        <v>29</v>
      </c>
      <c r="D137" t="s">
        <v>16</v>
      </c>
      <c r="E137" s="2">
        <v>44816</v>
      </c>
      <c r="F137">
        <v>80930.740000000005</v>
      </c>
      <c r="G137">
        <v>3</v>
      </c>
      <c r="H137">
        <v>22</v>
      </c>
      <c r="I137">
        <v>47</v>
      </c>
      <c r="J137" t="s">
        <v>19</v>
      </c>
      <c r="K137" t="str">
        <f t="shared" si="2"/>
        <v>Normal</v>
      </c>
    </row>
    <row r="138" spans="1:11" x14ac:dyDescent="0.45">
      <c r="A138">
        <v>2048</v>
      </c>
      <c r="B138" t="s">
        <v>164</v>
      </c>
      <c r="C138" t="s">
        <v>23</v>
      </c>
      <c r="D138" t="s">
        <v>34</v>
      </c>
      <c r="E138" s="2">
        <v>44691</v>
      </c>
      <c r="F138">
        <v>84193.38</v>
      </c>
      <c r="G138">
        <v>1</v>
      </c>
      <c r="H138">
        <v>19</v>
      </c>
      <c r="I138">
        <v>24</v>
      </c>
      <c r="J138" t="s">
        <v>19</v>
      </c>
      <c r="K138" t="str">
        <f t="shared" si="2"/>
        <v>Normal</v>
      </c>
    </row>
    <row r="139" spans="1:11" x14ac:dyDescent="0.45">
      <c r="A139">
        <v>4669</v>
      </c>
      <c r="B139" t="s">
        <v>165</v>
      </c>
      <c r="C139" t="s">
        <v>15</v>
      </c>
      <c r="D139" t="s">
        <v>26</v>
      </c>
      <c r="E139" s="2">
        <v>44073</v>
      </c>
      <c r="F139">
        <v>98482.77</v>
      </c>
      <c r="G139">
        <v>1</v>
      </c>
      <c r="H139">
        <v>2</v>
      </c>
      <c r="I139">
        <v>36</v>
      </c>
      <c r="J139" t="s">
        <v>27</v>
      </c>
      <c r="K139" t="str">
        <f t="shared" si="2"/>
        <v>Normal</v>
      </c>
    </row>
    <row r="140" spans="1:11" x14ac:dyDescent="0.45">
      <c r="A140">
        <v>3158</v>
      </c>
      <c r="B140" t="s">
        <v>166</v>
      </c>
      <c r="C140" t="s">
        <v>23</v>
      </c>
      <c r="D140" t="s">
        <v>34</v>
      </c>
      <c r="E140" s="2">
        <v>45054</v>
      </c>
      <c r="F140">
        <v>143602.22</v>
      </c>
      <c r="G140">
        <v>3</v>
      </c>
      <c r="H140">
        <v>18</v>
      </c>
      <c r="I140">
        <v>24</v>
      </c>
      <c r="J140" t="s">
        <v>17</v>
      </c>
      <c r="K140" t="str">
        <f t="shared" si="2"/>
        <v>High Earner</v>
      </c>
    </row>
    <row r="141" spans="1:11" x14ac:dyDescent="0.45">
      <c r="A141">
        <v>8119</v>
      </c>
      <c r="B141" t="s">
        <v>167</v>
      </c>
      <c r="C141" t="s">
        <v>29</v>
      </c>
      <c r="D141" t="s">
        <v>34</v>
      </c>
      <c r="E141" s="2">
        <v>44055</v>
      </c>
      <c r="F141">
        <v>104696.23</v>
      </c>
      <c r="G141">
        <v>3</v>
      </c>
      <c r="H141">
        <v>5</v>
      </c>
      <c r="I141">
        <v>59</v>
      </c>
      <c r="J141" t="s">
        <v>19</v>
      </c>
      <c r="K141" t="str">
        <f t="shared" si="2"/>
        <v>High Earner</v>
      </c>
    </row>
    <row r="142" spans="1:11" x14ac:dyDescent="0.45">
      <c r="A142">
        <v>2522</v>
      </c>
      <c r="B142" t="s">
        <v>168</v>
      </c>
      <c r="C142" t="s">
        <v>15</v>
      </c>
      <c r="D142" t="s">
        <v>31</v>
      </c>
      <c r="E142" s="2">
        <v>45755</v>
      </c>
      <c r="F142">
        <v>145977.18</v>
      </c>
      <c r="G142">
        <v>4</v>
      </c>
      <c r="H142">
        <v>11</v>
      </c>
      <c r="I142">
        <v>48</v>
      </c>
      <c r="J142" t="s">
        <v>19</v>
      </c>
      <c r="K142" t="str">
        <f t="shared" si="2"/>
        <v>High Earner</v>
      </c>
    </row>
    <row r="143" spans="1:11" x14ac:dyDescent="0.45">
      <c r="A143">
        <v>5293</v>
      </c>
      <c r="B143" t="s">
        <v>169</v>
      </c>
      <c r="C143" t="s">
        <v>45</v>
      </c>
      <c r="D143" t="s">
        <v>16</v>
      </c>
      <c r="E143" s="2">
        <v>44227</v>
      </c>
      <c r="F143">
        <v>131505.29999999999</v>
      </c>
      <c r="G143">
        <v>3</v>
      </c>
      <c r="H143">
        <v>13</v>
      </c>
      <c r="I143">
        <v>53</v>
      </c>
      <c r="J143" t="s">
        <v>19</v>
      </c>
      <c r="K143" t="str">
        <f t="shared" si="2"/>
        <v>High Earner</v>
      </c>
    </row>
    <row r="144" spans="1:11" x14ac:dyDescent="0.45">
      <c r="A144">
        <v>6145</v>
      </c>
      <c r="B144" t="s">
        <v>170</v>
      </c>
      <c r="C144" t="s">
        <v>15</v>
      </c>
      <c r="D144" t="s">
        <v>31</v>
      </c>
      <c r="E144" s="2">
        <v>44594</v>
      </c>
      <c r="F144">
        <v>125763.58</v>
      </c>
      <c r="G144">
        <v>5</v>
      </c>
      <c r="H144">
        <v>1</v>
      </c>
      <c r="I144">
        <v>51</v>
      </c>
      <c r="J144" t="s">
        <v>17</v>
      </c>
      <c r="K144" t="str">
        <f t="shared" si="2"/>
        <v>High Earner</v>
      </c>
    </row>
    <row r="145" spans="1:11" x14ac:dyDescent="0.45">
      <c r="A145">
        <v>3480</v>
      </c>
      <c r="B145" t="s">
        <v>171</v>
      </c>
      <c r="C145" t="s">
        <v>45</v>
      </c>
      <c r="D145" t="s">
        <v>26</v>
      </c>
      <c r="E145" s="2">
        <v>45527</v>
      </c>
      <c r="F145">
        <v>62025.59</v>
      </c>
      <c r="G145">
        <v>4</v>
      </c>
      <c r="H145">
        <v>27</v>
      </c>
      <c r="I145">
        <v>54</v>
      </c>
      <c r="J145" t="s">
        <v>17</v>
      </c>
      <c r="K145" t="str">
        <f t="shared" si="2"/>
        <v>Normal</v>
      </c>
    </row>
    <row r="146" spans="1:11" x14ac:dyDescent="0.45">
      <c r="A146">
        <v>4336</v>
      </c>
      <c r="B146" t="s">
        <v>172</v>
      </c>
      <c r="C146" t="s">
        <v>15</v>
      </c>
      <c r="D146" t="s">
        <v>34</v>
      </c>
      <c r="E146" s="2">
        <v>44458</v>
      </c>
      <c r="F146">
        <v>80056.92</v>
      </c>
      <c r="G146">
        <v>1</v>
      </c>
      <c r="H146">
        <v>6</v>
      </c>
      <c r="I146">
        <v>55</v>
      </c>
      <c r="J146" t="s">
        <v>19</v>
      </c>
      <c r="K146" t="str">
        <f t="shared" si="2"/>
        <v>Normal</v>
      </c>
    </row>
    <row r="147" spans="1:11" x14ac:dyDescent="0.45">
      <c r="A147">
        <v>9574</v>
      </c>
      <c r="B147" t="s">
        <v>173</v>
      </c>
      <c r="C147" t="s">
        <v>23</v>
      </c>
      <c r="D147" t="s">
        <v>31</v>
      </c>
      <c r="E147" s="2">
        <v>45654</v>
      </c>
      <c r="F147">
        <v>101303.14</v>
      </c>
      <c r="G147">
        <v>1</v>
      </c>
      <c r="H147">
        <v>6</v>
      </c>
      <c r="I147">
        <v>39</v>
      </c>
      <c r="J147" t="s">
        <v>27</v>
      </c>
      <c r="K147" t="str">
        <f t="shared" si="2"/>
        <v>High Earner</v>
      </c>
    </row>
    <row r="148" spans="1:11" x14ac:dyDescent="0.45">
      <c r="A148">
        <v>9675</v>
      </c>
      <c r="B148" t="s">
        <v>174</v>
      </c>
      <c r="C148" t="s">
        <v>38</v>
      </c>
      <c r="D148" t="s">
        <v>26</v>
      </c>
      <c r="E148" s="2">
        <v>44497</v>
      </c>
      <c r="F148">
        <v>76955.09</v>
      </c>
      <c r="G148">
        <v>4</v>
      </c>
      <c r="H148">
        <v>3</v>
      </c>
      <c r="I148">
        <v>23</v>
      </c>
      <c r="J148" t="s">
        <v>27</v>
      </c>
      <c r="K148" t="str">
        <f t="shared" si="2"/>
        <v>Normal</v>
      </c>
    </row>
    <row r="149" spans="1:11" x14ac:dyDescent="0.45">
      <c r="A149">
        <v>3074</v>
      </c>
      <c r="B149" t="s">
        <v>175</v>
      </c>
      <c r="C149" t="s">
        <v>23</v>
      </c>
      <c r="D149" t="s">
        <v>24</v>
      </c>
      <c r="E149" s="2">
        <v>44655</v>
      </c>
      <c r="F149">
        <v>112271.77</v>
      </c>
      <c r="G149">
        <v>3</v>
      </c>
      <c r="H149">
        <v>17</v>
      </c>
      <c r="I149">
        <v>22</v>
      </c>
      <c r="J149" t="s">
        <v>27</v>
      </c>
      <c r="K149" t="str">
        <f t="shared" si="2"/>
        <v>High Earner</v>
      </c>
    </row>
    <row r="150" spans="1:11" x14ac:dyDescent="0.45">
      <c r="A150">
        <v>2002</v>
      </c>
      <c r="B150" t="s">
        <v>176</v>
      </c>
      <c r="C150" t="s">
        <v>29</v>
      </c>
      <c r="D150" t="s">
        <v>16</v>
      </c>
      <c r="E150" s="2">
        <v>45554</v>
      </c>
      <c r="F150">
        <v>49211.09</v>
      </c>
      <c r="G150">
        <v>1</v>
      </c>
      <c r="H150">
        <v>14</v>
      </c>
      <c r="I150">
        <v>29</v>
      </c>
      <c r="J150" t="s">
        <v>27</v>
      </c>
      <c r="K150" t="str">
        <f t="shared" si="2"/>
        <v>Normal</v>
      </c>
    </row>
    <row r="151" spans="1:11" x14ac:dyDescent="0.45">
      <c r="A151">
        <v>8502</v>
      </c>
      <c r="B151" t="s">
        <v>177</v>
      </c>
      <c r="C151" t="s">
        <v>38</v>
      </c>
      <c r="D151" t="s">
        <v>31</v>
      </c>
      <c r="E151" s="2">
        <v>45606</v>
      </c>
      <c r="F151">
        <v>141244.9</v>
      </c>
      <c r="G151">
        <v>3</v>
      </c>
      <c r="H151">
        <v>16</v>
      </c>
      <c r="I151">
        <v>39</v>
      </c>
      <c r="J151" t="s">
        <v>19</v>
      </c>
      <c r="K151" t="str">
        <f t="shared" si="2"/>
        <v>High Earner</v>
      </c>
    </row>
    <row r="152" spans="1:11" x14ac:dyDescent="0.45">
      <c r="A152">
        <v>7897</v>
      </c>
      <c r="B152" t="s">
        <v>178</v>
      </c>
      <c r="C152" t="s">
        <v>29</v>
      </c>
      <c r="D152" t="s">
        <v>31</v>
      </c>
      <c r="E152" s="2">
        <v>45159</v>
      </c>
      <c r="F152">
        <v>51685.02</v>
      </c>
      <c r="G152">
        <v>5</v>
      </c>
      <c r="H152">
        <v>4</v>
      </c>
      <c r="I152">
        <v>46</v>
      </c>
      <c r="J152" t="s">
        <v>17</v>
      </c>
      <c r="K152" t="str">
        <f t="shared" si="2"/>
        <v>Normal</v>
      </c>
    </row>
    <row r="153" spans="1:11" x14ac:dyDescent="0.45">
      <c r="A153">
        <v>8054</v>
      </c>
      <c r="B153" t="s">
        <v>179</v>
      </c>
      <c r="C153" t="s">
        <v>23</v>
      </c>
      <c r="D153" t="s">
        <v>34</v>
      </c>
      <c r="E153" s="2">
        <v>44365</v>
      </c>
      <c r="F153">
        <v>117018.03</v>
      </c>
      <c r="G153">
        <v>2</v>
      </c>
      <c r="H153">
        <v>27</v>
      </c>
      <c r="I153">
        <v>26</v>
      </c>
      <c r="J153" t="s">
        <v>19</v>
      </c>
      <c r="K153" t="str">
        <f t="shared" si="2"/>
        <v>High Earner</v>
      </c>
    </row>
    <row r="154" spans="1:11" x14ac:dyDescent="0.45">
      <c r="A154">
        <v>1654</v>
      </c>
      <c r="B154" t="s">
        <v>180</v>
      </c>
      <c r="C154" t="s">
        <v>29</v>
      </c>
      <c r="D154" t="s">
        <v>26</v>
      </c>
      <c r="E154" s="2">
        <v>45078</v>
      </c>
      <c r="F154">
        <v>141452.29</v>
      </c>
      <c r="G154">
        <v>5</v>
      </c>
      <c r="H154">
        <v>8</v>
      </c>
      <c r="I154">
        <v>22</v>
      </c>
      <c r="J154" t="s">
        <v>19</v>
      </c>
      <c r="K154" t="str">
        <f t="shared" si="2"/>
        <v>High Earner</v>
      </c>
    </row>
    <row r="155" spans="1:11" x14ac:dyDescent="0.45">
      <c r="A155">
        <v>7668</v>
      </c>
      <c r="B155" t="s">
        <v>181</v>
      </c>
      <c r="C155" t="s">
        <v>15</v>
      </c>
      <c r="D155" t="s">
        <v>26</v>
      </c>
      <c r="E155" s="2">
        <v>45597</v>
      </c>
      <c r="F155">
        <v>128871.87</v>
      </c>
      <c r="G155">
        <v>5</v>
      </c>
      <c r="H155">
        <v>21</v>
      </c>
      <c r="I155">
        <v>53</v>
      </c>
      <c r="J155" t="s">
        <v>17</v>
      </c>
      <c r="K155" t="str">
        <f t="shared" si="2"/>
        <v>High Earner</v>
      </c>
    </row>
    <row r="156" spans="1:11" x14ac:dyDescent="0.45">
      <c r="A156">
        <v>1626</v>
      </c>
      <c r="B156" t="s">
        <v>182</v>
      </c>
      <c r="C156" t="s">
        <v>29</v>
      </c>
      <c r="D156" t="s">
        <v>34</v>
      </c>
      <c r="E156" s="2">
        <v>45580</v>
      </c>
      <c r="F156">
        <v>82964.38</v>
      </c>
      <c r="G156">
        <v>3</v>
      </c>
      <c r="H156">
        <v>17</v>
      </c>
      <c r="I156">
        <v>56</v>
      </c>
      <c r="J156" t="s">
        <v>19</v>
      </c>
      <c r="K156" t="str">
        <f t="shared" si="2"/>
        <v>Normal</v>
      </c>
    </row>
    <row r="157" spans="1:11" x14ac:dyDescent="0.45">
      <c r="A157">
        <v>2320</v>
      </c>
      <c r="B157" t="s">
        <v>183</v>
      </c>
      <c r="C157" t="s">
        <v>29</v>
      </c>
      <c r="D157" t="s">
        <v>26</v>
      </c>
      <c r="E157" s="2">
        <v>44604</v>
      </c>
      <c r="F157">
        <v>133048.22</v>
      </c>
      <c r="G157">
        <v>2</v>
      </c>
      <c r="H157">
        <v>18</v>
      </c>
      <c r="I157">
        <v>46</v>
      </c>
      <c r="J157" t="s">
        <v>17</v>
      </c>
      <c r="K157" t="str">
        <f t="shared" si="2"/>
        <v>High Earner</v>
      </c>
    </row>
    <row r="158" spans="1:11" x14ac:dyDescent="0.45">
      <c r="A158">
        <v>8969</v>
      </c>
      <c r="B158" t="s">
        <v>184</v>
      </c>
      <c r="C158" t="s">
        <v>29</v>
      </c>
      <c r="D158" t="s">
        <v>16</v>
      </c>
      <c r="E158" s="2">
        <v>44182</v>
      </c>
      <c r="F158">
        <v>61362.92</v>
      </c>
      <c r="G158">
        <v>4</v>
      </c>
      <c r="H158">
        <v>22</v>
      </c>
      <c r="I158">
        <v>46</v>
      </c>
      <c r="J158" t="s">
        <v>19</v>
      </c>
      <c r="K158" t="str">
        <f t="shared" si="2"/>
        <v>Normal</v>
      </c>
    </row>
    <row r="159" spans="1:11" x14ac:dyDescent="0.45">
      <c r="A159">
        <v>6378</v>
      </c>
      <c r="B159" t="s">
        <v>185</v>
      </c>
      <c r="C159" t="s">
        <v>15</v>
      </c>
      <c r="D159" t="s">
        <v>24</v>
      </c>
      <c r="E159" s="2">
        <v>45628</v>
      </c>
      <c r="F159">
        <v>84392.72</v>
      </c>
      <c r="G159">
        <v>1</v>
      </c>
      <c r="H159">
        <v>4</v>
      </c>
      <c r="I159">
        <v>54</v>
      </c>
      <c r="J159" t="s">
        <v>27</v>
      </c>
      <c r="K159" t="str">
        <f t="shared" si="2"/>
        <v>Normal</v>
      </c>
    </row>
    <row r="160" spans="1:11" x14ac:dyDescent="0.45">
      <c r="A160">
        <v>9837</v>
      </c>
      <c r="B160" t="s">
        <v>186</v>
      </c>
      <c r="C160" t="s">
        <v>45</v>
      </c>
      <c r="D160" t="s">
        <v>16</v>
      </c>
      <c r="E160" s="2">
        <v>44137</v>
      </c>
      <c r="F160">
        <v>133644.75</v>
      </c>
      <c r="G160">
        <v>4</v>
      </c>
      <c r="H160">
        <v>3</v>
      </c>
      <c r="I160">
        <v>55</v>
      </c>
      <c r="J160" t="s">
        <v>19</v>
      </c>
      <c r="K160" t="str">
        <f t="shared" si="2"/>
        <v>High Earner</v>
      </c>
    </row>
    <row r="161" spans="1:11" x14ac:dyDescent="0.45">
      <c r="A161">
        <v>6053</v>
      </c>
      <c r="B161" t="s">
        <v>187</v>
      </c>
      <c r="C161" t="s">
        <v>21</v>
      </c>
      <c r="D161" t="s">
        <v>24</v>
      </c>
      <c r="E161" s="2">
        <v>45558</v>
      </c>
      <c r="F161">
        <v>73297.22</v>
      </c>
      <c r="G161">
        <v>2</v>
      </c>
      <c r="H161">
        <v>2</v>
      </c>
      <c r="I161">
        <v>52</v>
      </c>
      <c r="J161" t="s">
        <v>19</v>
      </c>
      <c r="K161" t="str">
        <f t="shared" si="2"/>
        <v>Normal</v>
      </c>
    </row>
    <row r="162" spans="1:11" x14ac:dyDescent="0.45">
      <c r="A162">
        <v>1566</v>
      </c>
      <c r="B162" t="s">
        <v>188</v>
      </c>
      <c r="C162" t="s">
        <v>45</v>
      </c>
      <c r="D162" t="s">
        <v>34</v>
      </c>
      <c r="E162" s="2">
        <v>45569</v>
      </c>
      <c r="F162">
        <v>110051.6</v>
      </c>
      <c r="G162">
        <v>1</v>
      </c>
      <c r="H162">
        <v>27</v>
      </c>
      <c r="I162">
        <v>43</v>
      </c>
      <c r="J162" t="s">
        <v>27</v>
      </c>
      <c r="K162" t="str">
        <f t="shared" si="2"/>
        <v>High Earner</v>
      </c>
    </row>
    <row r="163" spans="1:11" x14ac:dyDescent="0.45">
      <c r="A163">
        <v>1071</v>
      </c>
      <c r="B163" t="s">
        <v>189</v>
      </c>
      <c r="C163" t="s">
        <v>23</v>
      </c>
      <c r="D163" t="s">
        <v>31</v>
      </c>
      <c r="E163" s="2">
        <v>45116</v>
      </c>
      <c r="F163">
        <v>144038.15</v>
      </c>
      <c r="G163">
        <v>4</v>
      </c>
      <c r="H163">
        <v>27</v>
      </c>
      <c r="I163">
        <v>56</v>
      </c>
      <c r="J163" t="s">
        <v>17</v>
      </c>
      <c r="K163" t="str">
        <f t="shared" si="2"/>
        <v>High Earner</v>
      </c>
    </row>
    <row r="164" spans="1:11" x14ac:dyDescent="0.45">
      <c r="A164">
        <v>9899</v>
      </c>
      <c r="B164" t="s">
        <v>190</v>
      </c>
      <c r="C164" t="s">
        <v>23</v>
      </c>
      <c r="D164" t="s">
        <v>16</v>
      </c>
      <c r="E164" s="2">
        <v>45185</v>
      </c>
      <c r="F164">
        <v>50520.13</v>
      </c>
      <c r="G164">
        <v>3</v>
      </c>
      <c r="H164">
        <v>7</v>
      </c>
      <c r="I164">
        <v>27</v>
      </c>
      <c r="J164" t="s">
        <v>19</v>
      </c>
      <c r="K164" t="str">
        <f t="shared" si="2"/>
        <v>Normal</v>
      </c>
    </row>
    <row r="165" spans="1:11" x14ac:dyDescent="0.45">
      <c r="A165">
        <v>6364</v>
      </c>
      <c r="B165" t="s">
        <v>191</v>
      </c>
      <c r="C165" t="s">
        <v>21</v>
      </c>
      <c r="D165" t="s">
        <v>16</v>
      </c>
      <c r="E165" s="2">
        <v>44727</v>
      </c>
      <c r="F165">
        <v>77678.210000000006</v>
      </c>
      <c r="G165">
        <v>3</v>
      </c>
      <c r="H165">
        <v>28</v>
      </c>
      <c r="I165">
        <v>23</v>
      </c>
      <c r="J165" t="s">
        <v>17</v>
      </c>
      <c r="K165" t="str">
        <f t="shared" si="2"/>
        <v>Normal</v>
      </c>
    </row>
    <row r="166" spans="1:11" x14ac:dyDescent="0.45">
      <c r="A166">
        <v>9319</v>
      </c>
      <c r="B166" t="s">
        <v>192</v>
      </c>
      <c r="C166" t="s">
        <v>45</v>
      </c>
      <c r="D166" t="s">
        <v>16</v>
      </c>
      <c r="E166" s="2">
        <v>44015</v>
      </c>
      <c r="F166">
        <v>58137.81</v>
      </c>
      <c r="G166">
        <v>3</v>
      </c>
      <c r="H166">
        <v>13</v>
      </c>
      <c r="I166">
        <v>31</v>
      </c>
      <c r="J166" t="s">
        <v>17</v>
      </c>
      <c r="K166" t="str">
        <f t="shared" si="2"/>
        <v>Normal</v>
      </c>
    </row>
    <row r="167" spans="1:11" x14ac:dyDescent="0.45">
      <c r="A167">
        <v>9889</v>
      </c>
      <c r="B167" t="s">
        <v>193</v>
      </c>
      <c r="C167" t="s">
        <v>23</v>
      </c>
      <c r="D167" t="s">
        <v>31</v>
      </c>
      <c r="E167" s="2">
        <v>45316</v>
      </c>
      <c r="F167">
        <v>93570.65</v>
      </c>
      <c r="G167">
        <v>2</v>
      </c>
      <c r="H167">
        <v>5</v>
      </c>
      <c r="I167">
        <v>33</v>
      </c>
      <c r="J167" t="s">
        <v>17</v>
      </c>
      <c r="K167" t="str">
        <f t="shared" si="2"/>
        <v>Normal</v>
      </c>
    </row>
    <row r="168" spans="1:11" x14ac:dyDescent="0.45">
      <c r="A168">
        <v>6679</v>
      </c>
      <c r="B168" t="s">
        <v>194</v>
      </c>
      <c r="C168" t="s">
        <v>23</v>
      </c>
      <c r="D168" t="s">
        <v>31</v>
      </c>
      <c r="E168" s="2">
        <v>45643</v>
      </c>
      <c r="F168">
        <v>100562.35</v>
      </c>
      <c r="G168">
        <v>2</v>
      </c>
      <c r="H168">
        <v>15</v>
      </c>
      <c r="I168">
        <v>59</v>
      </c>
      <c r="J168" t="s">
        <v>17</v>
      </c>
      <c r="K168" t="str">
        <f t="shared" si="2"/>
        <v>High Earner</v>
      </c>
    </row>
    <row r="169" spans="1:11" x14ac:dyDescent="0.45">
      <c r="A169">
        <v>2719</v>
      </c>
      <c r="B169" t="s">
        <v>195</v>
      </c>
      <c r="C169" t="s">
        <v>38</v>
      </c>
      <c r="D169" t="s">
        <v>31</v>
      </c>
      <c r="E169" s="2">
        <v>44348</v>
      </c>
      <c r="F169">
        <v>102927.6</v>
      </c>
      <c r="G169">
        <v>4</v>
      </c>
      <c r="H169">
        <v>8</v>
      </c>
      <c r="I169">
        <v>22</v>
      </c>
      <c r="J169" t="s">
        <v>19</v>
      </c>
      <c r="K169" t="str">
        <f t="shared" si="2"/>
        <v>High Earner</v>
      </c>
    </row>
    <row r="170" spans="1:11" x14ac:dyDescent="0.45">
      <c r="A170">
        <v>9226</v>
      </c>
      <c r="B170" t="s">
        <v>196</v>
      </c>
      <c r="C170" t="s">
        <v>45</v>
      </c>
      <c r="D170" t="s">
        <v>34</v>
      </c>
      <c r="E170" s="2">
        <v>45745</v>
      </c>
      <c r="F170">
        <v>40536.83</v>
      </c>
      <c r="G170">
        <v>4</v>
      </c>
      <c r="H170">
        <v>30</v>
      </c>
      <c r="I170">
        <v>44</v>
      </c>
      <c r="J170" t="s">
        <v>27</v>
      </c>
      <c r="K170" t="str">
        <f t="shared" si="2"/>
        <v>Normal</v>
      </c>
    </row>
    <row r="171" spans="1:11" x14ac:dyDescent="0.45">
      <c r="A171">
        <v>6852</v>
      </c>
      <c r="B171" t="s">
        <v>197</v>
      </c>
      <c r="C171" t="s">
        <v>45</v>
      </c>
      <c r="D171" t="s">
        <v>31</v>
      </c>
      <c r="E171" s="2">
        <v>44850</v>
      </c>
      <c r="F171">
        <v>109740.76</v>
      </c>
      <c r="G171">
        <v>4</v>
      </c>
      <c r="H171">
        <v>27</v>
      </c>
      <c r="I171">
        <v>41</v>
      </c>
      <c r="J171" t="s">
        <v>17</v>
      </c>
      <c r="K171" t="str">
        <f t="shared" si="2"/>
        <v>High Earner</v>
      </c>
    </row>
    <row r="172" spans="1:11" x14ac:dyDescent="0.45">
      <c r="A172">
        <v>1857</v>
      </c>
      <c r="B172" t="s">
        <v>198</v>
      </c>
      <c r="C172" t="s">
        <v>29</v>
      </c>
      <c r="D172" t="s">
        <v>31</v>
      </c>
      <c r="E172" s="2">
        <v>44913</v>
      </c>
      <c r="F172">
        <v>33864.92</v>
      </c>
      <c r="G172">
        <v>4</v>
      </c>
      <c r="H172">
        <v>18</v>
      </c>
      <c r="I172">
        <v>44</v>
      </c>
      <c r="J172" t="s">
        <v>27</v>
      </c>
      <c r="K172" t="str">
        <f t="shared" si="2"/>
        <v>Normal</v>
      </c>
    </row>
    <row r="173" spans="1:11" x14ac:dyDescent="0.45">
      <c r="A173">
        <v>2133</v>
      </c>
      <c r="B173" t="s">
        <v>199</v>
      </c>
      <c r="C173" t="s">
        <v>45</v>
      </c>
      <c r="D173" t="s">
        <v>26</v>
      </c>
      <c r="E173" s="2">
        <v>45261</v>
      </c>
      <c r="F173">
        <v>22852.15</v>
      </c>
      <c r="G173">
        <v>4</v>
      </c>
      <c r="H173">
        <v>8</v>
      </c>
      <c r="I173">
        <v>22</v>
      </c>
      <c r="J173" t="s">
        <v>27</v>
      </c>
      <c r="K173" t="str">
        <f t="shared" si="2"/>
        <v>Normal</v>
      </c>
    </row>
    <row r="174" spans="1:11" x14ac:dyDescent="0.45">
      <c r="A174">
        <v>8503</v>
      </c>
      <c r="B174" t="s">
        <v>200</v>
      </c>
      <c r="C174" t="s">
        <v>15</v>
      </c>
      <c r="D174" t="s">
        <v>16</v>
      </c>
      <c r="E174" s="2">
        <v>44421</v>
      </c>
      <c r="F174">
        <v>138380.20000000001</v>
      </c>
      <c r="G174">
        <v>4</v>
      </c>
      <c r="H174">
        <v>26</v>
      </c>
      <c r="I174">
        <v>40</v>
      </c>
      <c r="J174" t="s">
        <v>17</v>
      </c>
      <c r="K174" t="str">
        <f t="shared" si="2"/>
        <v>High Earner</v>
      </c>
    </row>
    <row r="175" spans="1:11" x14ac:dyDescent="0.45">
      <c r="A175">
        <v>8685</v>
      </c>
      <c r="B175" t="s">
        <v>201</v>
      </c>
      <c r="C175" t="s">
        <v>23</v>
      </c>
      <c r="D175" t="s">
        <v>26</v>
      </c>
      <c r="E175" s="2">
        <v>44410</v>
      </c>
      <c r="F175">
        <v>48470.59</v>
      </c>
      <c r="G175">
        <v>2</v>
      </c>
      <c r="H175">
        <v>19</v>
      </c>
      <c r="I175">
        <v>38</v>
      </c>
      <c r="J175" t="s">
        <v>27</v>
      </c>
      <c r="K175" t="str">
        <f t="shared" si="2"/>
        <v>Normal</v>
      </c>
    </row>
    <row r="176" spans="1:11" x14ac:dyDescent="0.45">
      <c r="A176">
        <v>3707</v>
      </c>
      <c r="B176" t="s">
        <v>202</v>
      </c>
      <c r="C176" t="s">
        <v>15</v>
      </c>
      <c r="D176" t="s">
        <v>24</v>
      </c>
      <c r="E176" s="2">
        <v>44241</v>
      </c>
      <c r="F176">
        <v>101672.25</v>
      </c>
      <c r="G176">
        <v>1</v>
      </c>
      <c r="H176">
        <v>9</v>
      </c>
      <c r="I176">
        <v>50</v>
      </c>
      <c r="J176" t="s">
        <v>17</v>
      </c>
      <c r="K176" t="str">
        <f t="shared" si="2"/>
        <v>High Earner</v>
      </c>
    </row>
    <row r="177" spans="1:11" x14ac:dyDescent="0.45">
      <c r="A177">
        <v>8085</v>
      </c>
      <c r="B177" t="s">
        <v>203</v>
      </c>
      <c r="C177" t="s">
        <v>23</v>
      </c>
      <c r="D177" t="s">
        <v>26</v>
      </c>
      <c r="E177" s="2">
        <v>45397</v>
      </c>
      <c r="F177">
        <v>115206.77</v>
      </c>
      <c r="G177">
        <v>1</v>
      </c>
      <c r="H177">
        <v>29</v>
      </c>
      <c r="I177">
        <v>40</v>
      </c>
      <c r="J177" t="s">
        <v>19</v>
      </c>
      <c r="K177" t="str">
        <f t="shared" si="2"/>
        <v>High Earner</v>
      </c>
    </row>
    <row r="178" spans="1:11" x14ac:dyDescent="0.45">
      <c r="A178">
        <v>3984</v>
      </c>
      <c r="B178" t="s">
        <v>204</v>
      </c>
      <c r="C178" t="s">
        <v>15</v>
      </c>
      <c r="D178" t="s">
        <v>31</v>
      </c>
      <c r="E178" s="2">
        <v>44486</v>
      </c>
      <c r="F178">
        <v>42833.21</v>
      </c>
      <c r="G178">
        <v>2</v>
      </c>
      <c r="H178">
        <v>25</v>
      </c>
      <c r="I178">
        <v>56</v>
      </c>
      <c r="J178" t="s">
        <v>19</v>
      </c>
      <c r="K178" t="str">
        <f t="shared" si="2"/>
        <v>Normal</v>
      </c>
    </row>
    <row r="179" spans="1:11" x14ac:dyDescent="0.45">
      <c r="A179">
        <v>1530</v>
      </c>
      <c r="B179" t="s">
        <v>205</v>
      </c>
      <c r="C179" t="s">
        <v>23</v>
      </c>
      <c r="D179" t="s">
        <v>34</v>
      </c>
      <c r="E179" s="2">
        <v>44881</v>
      </c>
      <c r="F179">
        <v>138753.31</v>
      </c>
      <c r="G179">
        <v>2</v>
      </c>
      <c r="H179">
        <v>8</v>
      </c>
      <c r="I179">
        <v>52</v>
      </c>
      <c r="J179" t="s">
        <v>19</v>
      </c>
      <c r="K179" t="str">
        <f t="shared" si="2"/>
        <v>High Earner</v>
      </c>
    </row>
    <row r="180" spans="1:11" x14ac:dyDescent="0.45">
      <c r="A180">
        <v>2600</v>
      </c>
      <c r="B180" t="s">
        <v>206</v>
      </c>
      <c r="C180" t="s">
        <v>15</v>
      </c>
      <c r="D180" t="s">
        <v>26</v>
      </c>
      <c r="E180" s="2">
        <v>45181</v>
      </c>
      <c r="F180">
        <v>124550.23</v>
      </c>
      <c r="G180">
        <v>4</v>
      </c>
      <c r="H180">
        <v>30</v>
      </c>
      <c r="I180">
        <v>26</v>
      </c>
      <c r="J180" t="s">
        <v>17</v>
      </c>
      <c r="K180" t="str">
        <f t="shared" si="2"/>
        <v>High Earner</v>
      </c>
    </row>
    <row r="181" spans="1:11" x14ac:dyDescent="0.45">
      <c r="A181">
        <v>9328</v>
      </c>
      <c r="B181" t="s">
        <v>207</v>
      </c>
      <c r="C181" t="s">
        <v>38</v>
      </c>
      <c r="D181" t="s">
        <v>31</v>
      </c>
      <c r="E181" s="2">
        <v>44406</v>
      </c>
      <c r="F181">
        <v>145745.07</v>
      </c>
      <c r="G181">
        <v>5</v>
      </c>
      <c r="H181">
        <v>11</v>
      </c>
      <c r="I181">
        <v>27</v>
      </c>
      <c r="J181" t="s">
        <v>19</v>
      </c>
      <c r="K181" t="str">
        <f t="shared" si="2"/>
        <v>High Earner</v>
      </c>
    </row>
    <row r="182" spans="1:11" x14ac:dyDescent="0.45">
      <c r="A182">
        <v>7658</v>
      </c>
      <c r="B182" t="s">
        <v>208</v>
      </c>
      <c r="C182" t="s">
        <v>21</v>
      </c>
      <c r="D182" t="s">
        <v>26</v>
      </c>
      <c r="E182" s="2">
        <v>45359</v>
      </c>
      <c r="F182">
        <v>89754.4</v>
      </c>
      <c r="G182">
        <v>4</v>
      </c>
      <c r="H182">
        <v>11</v>
      </c>
      <c r="I182">
        <v>38</v>
      </c>
      <c r="J182" t="s">
        <v>27</v>
      </c>
      <c r="K182" t="str">
        <f t="shared" si="2"/>
        <v>Normal</v>
      </c>
    </row>
    <row r="183" spans="1:11" x14ac:dyDescent="0.45">
      <c r="A183">
        <v>7086</v>
      </c>
      <c r="B183" t="s">
        <v>209</v>
      </c>
      <c r="C183" t="s">
        <v>29</v>
      </c>
      <c r="D183" t="s">
        <v>26</v>
      </c>
      <c r="E183" s="2">
        <v>45470</v>
      </c>
      <c r="F183">
        <v>34084.99</v>
      </c>
      <c r="G183">
        <v>2</v>
      </c>
      <c r="H183">
        <v>15</v>
      </c>
      <c r="I183">
        <v>23</v>
      </c>
      <c r="J183" t="s">
        <v>27</v>
      </c>
      <c r="K183" t="str">
        <f t="shared" si="2"/>
        <v>Normal</v>
      </c>
    </row>
    <row r="184" spans="1:11" x14ac:dyDescent="0.45">
      <c r="A184">
        <v>9877</v>
      </c>
      <c r="B184" t="s">
        <v>210</v>
      </c>
      <c r="C184" t="s">
        <v>23</v>
      </c>
      <c r="D184" t="s">
        <v>26</v>
      </c>
      <c r="E184" s="2">
        <v>45729</v>
      </c>
      <c r="F184">
        <v>138983.26999999999</v>
      </c>
      <c r="G184">
        <v>2</v>
      </c>
      <c r="H184">
        <v>20</v>
      </c>
      <c r="I184">
        <v>26</v>
      </c>
      <c r="J184" t="s">
        <v>27</v>
      </c>
      <c r="K184" t="str">
        <f t="shared" si="2"/>
        <v>High Earner</v>
      </c>
    </row>
    <row r="185" spans="1:11" x14ac:dyDescent="0.45">
      <c r="A185">
        <v>5142</v>
      </c>
      <c r="B185" t="s">
        <v>211</v>
      </c>
      <c r="C185" t="s">
        <v>29</v>
      </c>
      <c r="D185" t="s">
        <v>26</v>
      </c>
      <c r="E185" s="2">
        <v>44722</v>
      </c>
      <c r="F185">
        <v>104401.13</v>
      </c>
      <c r="G185">
        <v>1</v>
      </c>
      <c r="H185">
        <v>4</v>
      </c>
      <c r="I185">
        <v>24</v>
      </c>
      <c r="J185" t="s">
        <v>17</v>
      </c>
      <c r="K185" t="str">
        <f t="shared" si="2"/>
        <v>High Earner</v>
      </c>
    </row>
    <row r="186" spans="1:11" x14ac:dyDescent="0.45">
      <c r="A186">
        <v>2019</v>
      </c>
      <c r="B186" t="s">
        <v>212</v>
      </c>
      <c r="C186" t="s">
        <v>45</v>
      </c>
      <c r="D186" t="s">
        <v>31</v>
      </c>
      <c r="E186" s="2">
        <v>45571</v>
      </c>
      <c r="F186">
        <v>35095.660000000003</v>
      </c>
      <c r="G186">
        <v>2</v>
      </c>
      <c r="H186">
        <v>28</v>
      </c>
      <c r="I186">
        <v>56</v>
      </c>
      <c r="J186" t="s">
        <v>17</v>
      </c>
      <c r="K186" t="str">
        <f t="shared" si="2"/>
        <v>Normal</v>
      </c>
    </row>
    <row r="187" spans="1:11" x14ac:dyDescent="0.45">
      <c r="A187">
        <v>8598</v>
      </c>
      <c r="B187" t="s">
        <v>213</v>
      </c>
      <c r="C187" t="s">
        <v>29</v>
      </c>
      <c r="D187" t="s">
        <v>31</v>
      </c>
      <c r="E187" s="2">
        <v>44884</v>
      </c>
      <c r="F187">
        <v>68231.5</v>
      </c>
      <c r="G187">
        <v>5</v>
      </c>
      <c r="H187">
        <v>13</v>
      </c>
      <c r="I187">
        <v>59</v>
      </c>
      <c r="J187" t="s">
        <v>27</v>
      </c>
      <c r="K187" t="str">
        <f t="shared" si="2"/>
        <v>Normal</v>
      </c>
    </row>
    <row r="188" spans="1:11" x14ac:dyDescent="0.45">
      <c r="A188">
        <v>3777</v>
      </c>
      <c r="B188" t="s">
        <v>214</v>
      </c>
      <c r="C188" t="s">
        <v>15</v>
      </c>
      <c r="D188" t="s">
        <v>24</v>
      </c>
      <c r="E188" s="2">
        <v>45576</v>
      </c>
      <c r="F188">
        <v>135103.79</v>
      </c>
      <c r="G188">
        <v>1</v>
      </c>
      <c r="H188">
        <v>26</v>
      </c>
      <c r="I188">
        <v>53</v>
      </c>
      <c r="J188" t="s">
        <v>27</v>
      </c>
      <c r="K188" t="str">
        <f t="shared" si="2"/>
        <v>High Earner</v>
      </c>
    </row>
    <row r="189" spans="1:11" x14ac:dyDescent="0.45">
      <c r="A189">
        <v>1174</v>
      </c>
      <c r="B189" t="s">
        <v>215</v>
      </c>
      <c r="C189" t="s">
        <v>29</v>
      </c>
      <c r="D189" t="s">
        <v>26</v>
      </c>
      <c r="E189" s="2">
        <v>44926</v>
      </c>
      <c r="F189">
        <v>24253.119999999999</v>
      </c>
      <c r="G189">
        <v>3</v>
      </c>
      <c r="H189">
        <v>6</v>
      </c>
      <c r="I189">
        <v>50</v>
      </c>
      <c r="J189" t="s">
        <v>19</v>
      </c>
      <c r="K189" t="str">
        <f t="shared" si="2"/>
        <v>Normal</v>
      </c>
    </row>
    <row r="190" spans="1:11" x14ac:dyDescent="0.45">
      <c r="A190">
        <v>4482</v>
      </c>
      <c r="B190" t="s">
        <v>216</v>
      </c>
      <c r="C190" t="s">
        <v>38</v>
      </c>
      <c r="D190" t="s">
        <v>26</v>
      </c>
      <c r="E190" s="2">
        <v>44044</v>
      </c>
      <c r="F190">
        <v>32916.1</v>
      </c>
      <c r="G190">
        <v>3</v>
      </c>
      <c r="H190">
        <v>17</v>
      </c>
      <c r="I190">
        <v>44</v>
      </c>
      <c r="J190" t="s">
        <v>17</v>
      </c>
      <c r="K190" t="str">
        <f t="shared" si="2"/>
        <v>Normal</v>
      </c>
    </row>
    <row r="191" spans="1:11" x14ac:dyDescent="0.45">
      <c r="A191">
        <v>6086</v>
      </c>
      <c r="B191" t="s">
        <v>217</v>
      </c>
      <c r="C191" t="s">
        <v>29</v>
      </c>
      <c r="D191" t="s">
        <v>26</v>
      </c>
      <c r="E191" s="2">
        <v>45514</v>
      </c>
      <c r="F191">
        <v>44675.11</v>
      </c>
      <c r="G191">
        <v>1</v>
      </c>
      <c r="H191">
        <v>30</v>
      </c>
      <c r="I191">
        <v>51</v>
      </c>
      <c r="J191" t="s">
        <v>17</v>
      </c>
      <c r="K191" t="str">
        <f t="shared" si="2"/>
        <v>Normal</v>
      </c>
    </row>
    <row r="192" spans="1:11" x14ac:dyDescent="0.45">
      <c r="A192">
        <v>3711</v>
      </c>
      <c r="B192" t="s">
        <v>218</v>
      </c>
      <c r="C192" t="s">
        <v>15</v>
      </c>
      <c r="D192" t="s">
        <v>24</v>
      </c>
      <c r="E192" s="2">
        <v>45089</v>
      </c>
      <c r="F192">
        <v>103421.58</v>
      </c>
      <c r="G192">
        <v>5</v>
      </c>
      <c r="H192">
        <v>0</v>
      </c>
      <c r="I192">
        <v>25</v>
      </c>
      <c r="J192" t="s">
        <v>19</v>
      </c>
      <c r="K192" t="str">
        <f t="shared" si="2"/>
        <v>High Earner</v>
      </c>
    </row>
    <row r="193" spans="1:11" x14ac:dyDescent="0.45">
      <c r="A193">
        <v>6354</v>
      </c>
      <c r="B193" t="s">
        <v>219</v>
      </c>
      <c r="C193" t="s">
        <v>38</v>
      </c>
      <c r="D193" t="s">
        <v>24</v>
      </c>
      <c r="E193" s="2">
        <v>45797</v>
      </c>
      <c r="F193">
        <v>122307.15</v>
      </c>
      <c r="G193">
        <v>2</v>
      </c>
      <c r="H193">
        <v>2</v>
      </c>
      <c r="I193">
        <v>57</v>
      </c>
      <c r="J193" t="s">
        <v>17</v>
      </c>
      <c r="K193" t="str">
        <f t="shared" si="2"/>
        <v>High Earner</v>
      </c>
    </row>
    <row r="194" spans="1:11" x14ac:dyDescent="0.45">
      <c r="A194">
        <v>2107</v>
      </c>
      <c r="B194" t="s">
        <v>220</v>
      </c>
      <c r="C194" t="s">
        <v>23</v>
      </c>
      <c r="D194" t="s">
        <v>24</v>
      </c>
      <c r="E194" s="2">
        <v>44611</v>
      </c>
      <c r="F194">
        <v>125696.89</v>
      </c>
      <c r="G194">
        <v>2</v>
      </c>
      <c r="H194">
        <v>10</v>
      </c>
      <c r="I194">
        <v>31</v>
      </c>
      <c r="J194" t="s">
        <v>27</v>
      </c>
      <c r="K194" t="str">
        <f t="shared" si="2"/>
        <v>High Earner</v>
      </c>
    </row>
    <row r="195" spans="1:11" x14ac:dyDescent="0.45">
      <c r="A195">
        <v>6015</v>
      </c>
      <c r="B195" t="s">
        <v>221</v>
      </c>
      <c r="C195" t="s">
        <v>21</v>
      </c>
      <c r="D195" t="s">
        <v>26</v>
      </c>
      <c r="E195" s="2">
        <v>45375</v>
      </c>
      <c r="F195">
        <v>131592.79999999999</v>
      </c>
      <c r="G195">
        <v>2</v>
      </c>
      <c r="H195">
        <v>4</v>
      </c>
      <c r="I195">
        <v>56</v>
      </c>
      <c r="J195" t="s">
        <v>19</v>
      </c>
      <c r="K195" t="str">
        <f t="shared" ref="K195:K258" si="3">IF(F195&gt;100000,"High Earner","Normal")</f>
        <v>High Earner</v>
      </c>
    </row>
    <row r="196" spans="1:11" x14ac:dyDescent="0.45">
      <c r="A196">
        <v>9688</v>
      </c>
      <c r="B196" t="s">
        <v>222</v>
      </c>
      <c r="C196" t="s">
        <v>38</v>
      </c>
      <c r="D196" t="s">
        <v>16</v>
      </c>
      <c r="E196" s="2">
        <v>45322</v>
      </c>
      <c r="F196">
        <v>105937.49</v>
      </c>
      <c r="G196">
        <v>1</v>
      </c>
      <c r="H196">
        <v>4</v>
      </c>
      <c r="I196">
        <v>22</v>
      </c>
      <c r="J196" t="s">
        <v>19</v>
      </c>
      <c r="K196" t="str">
        <f t="shared" si="3"/>
        <v>High Earner</v>
      </c>
    </row>
    <row r="197" spans="1:11" x14ac:dyDescent="0.45">
      <c r="A197">
        <v>8552</v>
      </c>
      <c r="B197" t="s">
        <v>223</v>
      </c>
      <c r="C197" t="s">
        <v>38</v>
      </c>
      <c r="D197" t="s">
        <v>34</v>
      </c>
      <c r="E197" s="2">
        <v>45380</v>
      </c>
      <c r="F197">
        <v>62090.29</v>
      </c>
      <c r="G197">
        <v>2</v>
      </c>
      <c r="H197">
        <v>8</v>
      </c>
      <c r="I197">
        <v>25</v>
      </c>
      <c r="J197" t="s">
        <v>17</v>
      </c>
      <c r="K197" t="str">
        <f t="shared" si="3"/>
        <v>Normal</v>
      </c>
    </row>
    <row r="198" spans="1:11" x14ac:dyDescent="0.45">
      <c r="A198">
        <v>4864</v>
      </c>
      <c r="B198" t="s">
        <v>224</v>
      </c>
      <c r="C198" t="s">
        <v>15</v>
      </c>
      <c r="D198" t="s">
        <v>31</v>
      </c>
      <c r="E198" s="2">
        <v>44510</v>
      </c>
      <c r="F198">
        <v>88391.12</v>
      </c>
      <c r="G198">
        <v>1</v>
      </c>
      <c r="H198">
        <v>15</v>
      </c>
      <c r="I198">
        <v>50</v>
      </c>
      <c r="J198" t="s">
        <v>19</v>
      </c>
      <c r="K198" t="str">
        <f t="shared" si="3"/>
        <v>Normal</v>
      </c>
    </row>
    <row r="199" spans="1:11" x14ac:dyDescent="0.45">
      <c r="A199">
        <v>4572</v>
      </c>
      <c r="B199" t="s">
        <v>225</v>
      </c>
      <c r="C199" t="s">
        <v>23</v>
      </c>
      <c r="D199" t="s">
        <v>34</v>
      </c>
      <c r="E199" s="2">
        <v>44049</v>
      </c>
      <c r="F199">
        <v>34177.019999999997</v>
      </c>
      <c r="G199">
        <v>5</v>
      </c>
      <c r="H199">
        <v>7</v>
      </c>
      <c r="I199">
        <v>24</v>
      </c>
      <c r="J199" t="s">
        <v>27</v>
      </c>
      <c r="K199" t="str">
        <f t="shared" si="3"/>
        <v>Normal</v>
      </c>
    </row>
    <row r="200" spans="1:11" x14ac:dyDescent="0.45">
      <c r="A200">
        <v>2496</v>
      </c>
      <c r="B200" t="s">
        <v>226</v>
      </c>
      <c r="C200" t="s">
        <v>15</v>
      </c>
      <c r="D200" t="s">
        <v>34</v>
      </c>
      <c r="E200" s="2">
        <v>45721</v>
      </c>
      <c r="F200">
        <v>59211.94</v>
      </c>
      <c r="G200">
        <v>1</v>
      </c>
      <c r="H200">
        <v>1</v>
      </c>
      <c r="I200">
        <v>52</v>
      </c>
      <c r="J200" t="s">
        <v>19</v>
      </c>
      <c r="K200" t="str">
        <f t="shared" si="3"/>
        <v>Normal</v>
      </c>
    </row>
    <row r="201" spans="1:11" x14ac:dyDescent="0.45">
      <c r="A201">
        <v>1815</v>
      </c>
      <c r="B201" t="s">
        <v>227</v>
      </c>
      <c r="C201" t="s">
        <v>29</v>
      </c>
      <c r="D201" t="s">
        <v>16</v>
      </c>
      <c r="E201" s="2">
        <v>45829</v>
      </c>
      <c r="F201">
        <v>83734.95</v>
      </c>
      <c r="G201">
        <v>4</v>
      </c>
      <c r="H201">
        <v>2</v>
      </c>
      <c r="I201">
        <v>27</v>
      </c>
      <c r="J201" t="s">
        <v>19</v>
      </c>
      <c r="K201" t="str">
        <f t="shared" si="3"/>
        <v>Normal</v>
      </c>
    </row>
    <row r="202" spans="1:11" x14ac:dyDescent="0.45">
      <c r="A202">
        <v>1356</v>
      </c>
      <c r="B202" t="s">
        <v>228</v>
      </c>
      <c r="C202" t="s">
        <v>23</v>
      </c>
      <c r="D202" t="s">
        <v>24</v>
      </c>
      <c r="E202" s="2">
        <v>45217</v>
      </c>
      <c r="F202">
        <v>28538.69</v>
      </c>
      <c r="G202">
        <v>3</v>
      </c>
      <c r="H202">
        <v>19</v>
      </c>
      <c r="I202">
        <v>59</v>
      </c>
      <c r="J202" t="s">
        <v>27</v>
      </c>
      <c r="K202" t="str">
        <f t="shared" si="3"/>
        <v>Normal</v>
      </c>
    </row>
    <row r="203" spans="1:11" x14ac:dyDescent="0.45">
      <c r="A203">
        <v>7395</v>
      </c>
      <c r="B203" t="s">
        <v>229</v>
      </c>
      <c r="C203" t="s">
        <v>15</v>
      </c>
      <c r="D203" t="s">
        <v>26</v>
      </c>
      <c r="E203" s="2">
        <v>45204</v>
      </c>
      <c r="F203">
        <v>69517.570000000007</v>
      </c>
      <c r="G203">
        <v>5</v>
      </c>
      <c r="H203">
        <v>16</v>
      </c>
      <c r="I203">
        <v>40</v>
      </c>
      <c r="J203" t="s">
        <v>19</v>
      </c>
      <c r="K203" t="str">
        <f t="shared" si="3"/>
        <v>Normal</v>
      </c>
    </row>
    <row r="204" spans="1:11" x14ac:dyDescent="0.45">
      <c r="A204">
        <v>5288</v>
      </c>
      <c r="B204" t="s">
        <v>230</v>
      </c>
      <c r="C204" t="s">
        <v>23</v>
      </c>
      <c r="D204" t="s">
        <v>34</v>
      </c>
      <c r="E204" s="2">
        <v>44245</v>
      </c>
      <c r="F204">
        <v>75925.91</v>
      </c>
      <c r="G204">
        <v>1</v>
      </c>
      <c r="H204">
        <v>27</v>
      </c>
      <c r="I204">
        <v>57</v>
      </c>
      <c r="J204" t="s">
        <v>27</v>
      </c>
      <c r="K204" t="str">
        <f t="shared" si="3"/>
        <v>Normal</v>
      </c>
    </row>
    <row r="205" spans="1:11" x14ac:dyDescent="0.45">
      <c r="A205">
        <v>9500</v>
      </c>
      <c r="B205" t="s">
        <v>231</v>
      </c>
      <c r="C205" t="s">
        <v>38</v>
      </c>
      <c r="D205" t="s">
        <v>31</v>
      </c>
      <c r="E205" s="2">
        <v>44394</v>
      </c>
      <c r="F205">
        <v>78702.14</v>
      </c>
      <c r="G205">
        <v>2</v>
      </c>
      <c r="H205">
        <v>13</v>
      </c>
      <c r="I205">
        <v>43</v>
      </c>
      <c r="J205" t="s">
        <v>19</v>
      </c>
      <c r="K205" t="str">
        <f t="shared" si="3"/>
        <v>Normal</v>
      </c>
    </row>
    <row r="206" spans="1:11" x14ac:dyDescent="0.45">
      <c r="A206">
        <v>1283</v>
      </c>
      <c r="B206" t="s">
        <v>232</v>
      </c>
      <c r="C206" t="s">
        <v>29</v>
      </c>
      <c r="D206" t="s">
        <v>31</v>
      </c>
      <c r="E206" s="2">
        <v>45677</v>
      </c>
      <c r="F206">
        <v>114849.63</v>
      </c>
      <c r="G206">
        <v>3</v>
      </c>
      <c r="H206">
        <v>13</v>
      </c>
      <c r="I206">
        <v>42</v>
      </c>
      <c r="J206" t="s">
        <v>27</v>
      </c>
      <c r="K206" t="str">
        <f t="shared" si="3"/>
        <v>High Earner</v>
      </c>
    </row>
    <row r="207" spans="1:11" x14ac:dyDescent="0.45">
      <c r="A207">
        <v>5161</v>
      </c>
      <c r="B207" t="s">
        <v>233</v>
      </c>
      <c r="C207" t="s">
        <v>45</v>
      </c>
      <c r="D207" t="s">
        <v>26</v>
      </c>
      <c r="E207" s="2">
        <v>44827</v>
      </c>
      <c r="F207">
        <v>143967.03</v>
      </c>
      <c r="G207">
        <v>4</v>
      </c>
      <c r="H207">
        <v>2</v>
      </c>
      <c r="I207">
        <v>27</v>
      </c>
      <c r="J207" t="s">
        <v>17</v>
      </c>
      <c r="K207" t="str">
        <f t="shared" si="3"/>
        <v>High Earner</v>
      </c>
    </row>
    <row r="208" spans="1:11" x14ac:dyDescent="0.45">
      <c r="A208">
        <v>5204</v>
      </c>
      <c r="B208" t="s">
        <v>234</v>
      </c>
      <c r="C208" t="s">
        <v>21</v>
      </c>
      <c r="D208" t="s">
        <v>31</v>
      </c>
      <c r="E208" s="2">
        <v>44245</v>
      </c>
      <c r="F208">
        <v>32553.38</v>
      </c>
      <c r="G208">
        <v>3</v>
      </c>
      <c r="H208">
        <v>25</v>
      </c>
      <c r="I208">
        <v>30</v>
      </c>
      <c r="J208" t="s">
        <v>27</v>
      </c>
      <c r="K208" t="str">
        <f t="shared" si="3"/>
        <v>Normal</v>
      </c>
    </row>
    <row r="209" spans="1:11" x14ac:dyDescent="0.45">
      <c r="A209">
        <v>7916</v>
      </c>
      <c r="B209" t="s">
        <v>235</v>
      </c>
      <c r="C209" t="s">
        <v>21</v>
      </c>
      <c r="D209" t="s">
        <v>34</v>
      </c>
      <c r="E209" s="2">
        <v>44166</v>
      </c>
      <c r="F209">
        <v>144361.20000000001</v>
      </c>
      <c r="G209">
        <v>5</v>
      </c>
      <c r="H209">
        <v>10</v>
      </c>
      <c r="I209">
        <v>29</v>
      </c>
      <c r="J209" t="s">
        <v>19</v>
      </c>
      <c r="K209" t="str">
        <f t="shared" si="3"/>
        <v>High Earner</v>
      </c>
    </row>
    <row r="210" spans="1:11" x14ac:dyDescent="0.45">
      <c r="A210">
        <v>3420</v>
      </c>
      <c r="B210" t="s">
        <v>236</v>
      </c>
      <c r="C210" t="s">
        <v>45</v>
      </c>
      <c r="D210" t="s">
        <v>31</v>
      </c>
      <c r="E210" s="2">
        <v>45651</v>
      </c>
      <c r="F210">
        <v>132851.98000000001</v>
      </c>
      <c r="G210">
        <v>1</v>
      </c>
      <c r="H210">
        <v>30</v>
      </c>
      <c r="I210">
        <v>40</v>
      </c>
      <c r="J210" t="s">
        <v>27</v>
      </c>
      <c r="K210" t="str">
        <f t="shared" si="3"/>
        <v>High Earner</v>
      </c>
    </row>
    <row r="211" spans="1:11" x14ac:dyDescent="0.45">
      <c r="A211">
        <v>3559</v>
      </c>
      <c r="B211" t="s">
        <v>237</v>
      </c>
      <c r="C211" t="s">
        <v>45</v>
      </c>
      <c r="D211" t="s">
        <v>26</v>
      </c>
      <c r="E211" s="2">
        <v>45599</v>
      </c>
      <c r="F211">
        <v>33468.07</v>
      </c>
      <c r="G211">
        <v>5</v>
      </c>
      <c r="H211">
        <v>6</v>
      </c>
      <c r="I211">
        <v>31</v>
      </c>
      <c r="J211" t="s">
        <v>27</v>
      </c>
      <c r="K211" t="str">
        <f t="shared" si="3"/>
        <v>Normal</v>
      </c>
    </row>
    <row r="212" spans="1:11" x14ac:dyDescent="0.45">
      <c r="A212">
        <v>9330</v>
      </c>
      <c r="B212" t="s">
        <v>238</v>
      </c>
      <c r="C212" t="s">
        <v>29</v>
      </c>
      <c r="D212" t="s">
        <v>24</v>
      </c>
      <c r="E212" s="2">
        <v>44513</v>
      </c>
      <c r="F212">
        <v>130145.73</v>
      </c>
      <c r="G212">
        <v>3</v>
      </c>
      <c r="H212">
        <v>27</v>
      </c>
      <c r="I212">
        <v>57</v>
      </c>
      <c r="J212" t="s">
        <v>19</v>
      </c>
      <c r="K212" t="str">
        <f t="shared" si="3"/>
        <v>High Earner</v>
      </c>
    </row>
    <row r="213" spans="1:11" x14ac:dyDescent="0.45">
      <c r="A213">
        <v>6260</v>
      </c>
      <c r="B213" t="s">
        <v>239</v>
      </c>
      <c r="C213" t="s">
        <v>21</v>
      </c>
      <c r="D213" t="s">
        <v>26</v>
      </c>
      <c r="E213" s="2">
        <v>44668</v>
      </c>
      <c r="F213">
        <v>94633</v>
      </c>
      <c r="G213">
        <v>4</v>
      </c>
      <c r="H213">
        <v>27</v>
      </c>
      <c r="I213">
        <v>57</v>
      </c>
      <c r="J213" t="s">
        <v>27</v>
      </c>
      <c r="K213" t="str">
        <f t="shared" si="3"/>
        <v>Normal</v>
      </c>
    </row>
    <row r="214" spans="1:11" x14ac:dyDescent="0.45">
      <c r="A214">
        <v>5265</v>
      </c>
      <c r="B214" t="s">
        <v>240</v>
      </c>
      <c r="C214" t="s">
        <v>23</v>
      </c>
      <c r="D214" t="s">
        <v>34</v>
      </c>
      <c r="E214" s="2">
        <v>44204</v>
      </c>
      <c r="F214">
        <v>23413</v>
      </c>
      <c r="G214">
        <v>3</v>
      </c>
      <c r="H214">
        <v>0</v>
      </c>
      <c r="I214">
        <v>33</v>
      </c>
      <c r="J214" t="s">
        <v>19</v>
      </c>
      <c r="K214" t="str">
        <f t="shared" si="3"/>
        <v>Normal</v>
      </c>
    </row>
    <row r="215" spans="1:11" x14ac:dyDescent="0.45">
      <c r="A215">
        <v>3316</v>
      </c>
      <c r="B215" t="s">
        <v>241</v>
      </c>
      <c r="C215" t="s">
        <v>15</v>
      </c>
      <c r="D215" t="s">
        <v>26</v>
      </c>
      <c r="E215" s="2">
        <v>44581</v>
      </c>
      <c r="F215">
        <v>139799.88</v>
      </c>
      <c r="G215">
        <v>3</v>
      </c>
      <c r="H215">
        <v>0</v>
      </c>
      <c r="I215">
        <v>33</v>
      </c>
      <c r="J215" t="s">
        <v>17</v>
      </c>
      <c r="K215" t="str">
        <f t="shared" si="3"/>
        <v>High Earner</v>
      </c>
    </row>
    <row r="216" spans="1:11" x14ac:dyDescent="0.45">
      <c r="A216">
        <v>5996</v>
      </c>
      <c r="B216" t="s">
        <v>242</v>
      </c>
      <c r="C216" t="s">
        <v>23</v>
      </c>
      <c r="D216" t="s">
        <v>31</v>
      </c>
      <c r="E216" s="2">
        <v>44022</v>
      </c>
      <c r="F216">
        <v>29046.1</v>
      </c>
      <c r="G216">
        <v>1</v>
      </c>
      <c r="H216">
        <v>2</v>
      </c>
      <c r="I216">
        <v>55</v>
      </c>
      <c r="J216" t="s">
        <v>17</v>
      </c>
      <c r="K216" t="str">
        <f t="shared" si="3"/>
        <v>Normal</v>
      </c>
    </row>
    <row r="217" spans="1:11" x14ac:dyDescent="0.45">
      <c r="A217">
        <v>7589</v>
      </c>
      <c r="B217" t="s">
        <v>243</v>
      </c>
      <c r="C217" t="s">
        <v>29</v>
      </c>
      <c r="D217" t="s">
        <v>31</v>
      </c>
      <c r="E217" s="2">
        <v>44456</v>
      </c>
      <c r="F217">
        <v>78973.95</v>
      </c>
      <c r="G217">
        <v>2</v>
      </c>
      <c r="H217">
        <v>11</v>
      </c>
      <c r="I217">
        <v>41</v>
      </c>
      <c r="J217" t="s">
        <v>27</v>
      </c>
      <c r="K217" t="str">
        <f t="shared" si="3"/>
        <v>Normal</v>
      </c>
    </row>
    <row r="218" spans="1:11" x14ac:dyDescent="0.45">
      <c r="A218">
        <v>6668</v>
      </c>
      <c r="B218" t="s">
        <v>244</v>
      </c>
      <c r="C218" t="s">
        <v>45</v>
      </c>
      <c r="D218" t="s">
        <v>34</v>
      </c>
      <c r="E218" s="2">
        <v>44853</v>
      </c>
      <c r="F218">
        <v>97509.09</v>
      </c>
      <c r="G218">
        <v>1</v>
      </c>
      <c r="H218">
        <v>4</v>
      </c>
      <c r="I218">
        <v>32</v>
      </c>
      <c r="J218" t="s">
        <v>27</v>
      </c>
      <c r="K218" t="str">
        <f t="shared" si="3"/>
        <v>Normal</v>
      </c>
    </row>
    <row r="219" spans="1:11" x14ac:dyDescent="0.45">
      <c r="A219">
        <v>9470</v>
      </c>
      <c r="B219" t="s">
        <v>245</v>
      </c>
      <c r="C219" t="s">
        <v>21</v>
      </c>
      <c r="D219" t="s">
        <v>16</v>
      </c>
      <c r="E219" s="2">
        <v>45287</v>
      </c>
      <c r="F219">
        <v>55373.37</v>
      </c>
      <c r="G219">
        <v>4</v>
      </c>
      <c r="H219">
        <v>15</v>
      </c>
      <c r="I219">
        <v>60</v>
      </c>
      <c r="J219" t="s">
        <v>19</v>
      </c>
      <c r="K219" t="str">
        <f t="shared" si="3"/>
        <v>Normal</v>
      </c>
    </row>
    <row r="220" spans="1:11" x14ac:dyDescent="0.45">
      <c r="A220">
        <v>7367</v>
      </c>
      <c r="B220" t="s">
        <v>246</v>
      </c>
      <c r="C220" t="s">
        <v>29</v>
      </c>
      <c r="D220" t="s">
        <v>26</v>
      </c>
      <c r="E220" s="2">
        <v>44565</v>
      </c>
      <c r="F220">
        <v>48023.97</v>
      </c>
      <c r="G220">
        <v>5</v>
      </c>
      <c r="H220">
        <v>3</v>
      </c>
      <c r="I220">
        <v>44</v>
      </c>
      <c r="J220" t="s">
        <v>19</v>
      </c>
      <c r="K220" t="str">
        <f t="shared" si="3"/>
        <v>Normal</v>
      </c>
    </row>
    <row r="221" spans="1:11" x14ac:dyDescent="0.45">
      <c r="A221">
        <v>1005</v>
      </c>
      <c r="B221" t="s">
        <v>247</v>
      </c>
      <c r="C221" t="s">
        <v>21</v>
      </c>
      <c r="D221" t="s">
        <v>26</v>
      </c>
      <c r="E221" s="2">
        <v>45787</v>
      </c>
      <c r="F221">
        <v>108168.33</v>
      </c>
      <c r="G221">
        <v>5</v>
      </c>
      <c r="H221">
        <v>15</v>
      </c>
      <c r="I221">
        <v>55</v>
      </c>
      <c r="J221" t="s">
        <v>27</v>
      </c>
      <c r="K221" t="str">
        <f t="shared" si="3"/>
        <v>High Earner</v>
      </c>
    </row>
    <row r="222" spans="1:11" x14ac:dyDescent="0.45">
      <c r="A222">
        <v>8851</v>
      </c>
      <c r="B222" t="s">
        <v>248</v>
      </c>
      <c r="C222" t="s">
        <v>45</v>
      </c>
      <c r="D222" t="s">
        <v>16</v>
      </c>
      <c r="E222" s="2">
        <v>44742</v>
      </c>
      <c r="F222">
        <v>48667.4</v>
      </c>
      <c r="G222">
        <v>5</v>
      </c>
      <c r="H222">
        <v>1</v>
      </c>
      <c r="I222">
        <v>22</v>
      </c>
      <c r="J222" t="s">
        <v>17</v>
      </c>
      <c r="K222" t="str">
        <f t="shared" si="3"/>
        <v>Normal</v>
      </c>
    </row>
    <row r="223" spans="1:11" x14ac:dyDescent="0.45">
      <c r="A223">
        <v>1501</v>
      </c>
      <c r="B223" t="s">
        <v>249</v>
      </c>
      <c r="C223" t="s">
        <v>45</v>
      </c>
      <c r="D223" t="s">
        <v>24</v>
      </c>
      <c r="E223" s="2">
        <v>45360</v>
      </c>
      <c r="F223">
        <v>119755.44</v>
      </c>
      <c r="G223">
        <v>3</v>
      </c>
      <c r="H223">
        <v>9</v>
      </c>
      <c r="I223">
        <v>42</v>
      </c>
      <c r="J223" t="s">
        <v>17</v>
      </c>
      <c r="K223" t="str">
        <f t="shared" si="3"/>
        <v>High Earner</v>
      </c>
    </row>
    <row r="224" spans="1:11" x14ac:dyDescent="0.45">
      <c r="A224">
        <v>4074</v>
      </c>
      <c r="B224" t="s">
        <v>250</v>
      </c>
      <c r="C224" t="s">
        <v>21</v>
      </c>
      <c r="D224" t="s">
        <v>31</v>
      </c>
      <c r="E224" s="2">
        <v>44974</v>
      </c>
      <c r="F224">
        <v>117111.84</v>
      </c>
      <c r="G224">
        <v>2</v>
      </c>
      <c r="H224">
        <v>4</v>
      </c>
      <c r="I224">
        <v>46</v>
      </c>
      <c r="J224" t="s">
        <v>27</v>
      </c>
      <c r="K224" t="str">
        <f t="shared" si="3"/>
        <v>High Earner</v>
      </c>
    </row>
    <row r="225" spans="1:11" x14ac:dyDescent="0.45">
      <c r="A225">
        <v>9472</v>
      </c>
      <c r="B225" t="s">
        <v>251</v>
      </c>
      <c r="C225" t="s">
        <v>15</v>
      </c>
      <c r="D225" t="s">
        <v>24</v>
      </c>
      <c r="E225" s="2">
        <v>44401</v>
      </c>
      <c r="F225">
        <v>85034.11</v>
      </c>
      <c r="G225">
        <v>3</v>
      </c>
      <c r="H225">
        <v>2</v>
      </c>
      <c r="I225">
        <v>47</v>
      </c>
      <c r="J225" t="s">
        <v>27</v>
      </c>
      <c r="K225" t="str">
        <f t="shared" si="3"/>
        <v>Normal</v>
      </c>
    </row>
    <row r="226" spans="1:11" x14ac:dyDescent="0.45">
      <c r="A226">
        <v>1848</v>
      </c>
      <c r="B226" t="s">
        <v>252</v>
      </c>
      <c r="C226" t="s">
        <v>21</v>
      </c>
      <c r="D226" t="s">
        <v>31</v>
      </c>
      <c r="E226" s="2">
        <v>44598</v>
      </c>
      <c r="F226">
        <v>22436.400000000001</v>
      </c>
      <c r="G226">
        <v>1</v>
      </c>
      <c r="H226">
        <v>27</v>
      </c>
      <c r="I226">
        <v>42</v>
      </c>
      <c r="J226" t="s">
        <v>27</v>
      </c>
      <c r="K226" t="str">
        <f t="shared" si="3"/>
        <v>Normal</v>
      </c>
    </row>
    <row r="227" spans="1:11" x14ac:dyDescent="0.45">
      <c r="A227">
        <v>8970</v>
      </c>
      <c r="B227" t="s">
        <v>253</v>
      </c>
      <c r="C227" t="s">
        <v>29</v>
      </c>
      <c r="D227" t="s">
        <v>34</v>
      </c>
      <c r="E227" s="2">
        <v>45584</v>
      </c>
      <c r="F227">
        <v>72574.97</v>
      </c>
      <c r="G227">
        <v>4</v>
      </c>
      <c r="H227">
        <v>9</v>
      </c>
      <c r="I227">
        <v>29</v>
      </c>
      <c r="J227" t="s">
        <v>19</v>
      </c>
      <c r="K227" t="str">
        <f t="shared" si="3"/>
        <v>Normal</v>
      </c>
    </row>
    <row r="228" spans="1:11" x14ac:dyDescent="0.45">
      <c r="A228">
        <v>7960</v>
      </c>
      <c r="B228" t="s">
        <v>254</v>
      </c>
      <c r="C228" t="s">
        <v>21</v>
      </c>
      <c r="D228" t="s">
        <v>26</v>
      </c>
      <c r="E228" s="2">
        <v>45235</v>
      </c>
      <c r="F228">
        <v>42343.51</v>
      </c>
      <c r="G228">
        <v>5</v>
      </c>
      <c r="H228">
        <v>14</v>
      </c>
      <c r="I228">
        <v>45</v>
      </c>
      <c r="J228" t="s">
        <v>17</v>
      </c>
      <c r="K228" t="str">
        <f t="shared" si="3"/>
        <v>Normal</v>
      </c>
    </row>
    <row r="229" spans="1:11" x14ac:dyDescent="0.45">
      <c r="A229">
        <v>6606</v>
      </c>
      <c r="B229" t="s">
        <v>255</v>
      </c>
      <c r="C229" t="s">
        <v>29</v>
      </c>
      <c r="D229" t="s">
        <v>16</v>
      </c>
      <c r="E229" s="2">
        <v>45164</v>
      </c>
      <c r="F229">
        <v>51631.14</v>
      </c>
      <c r="G229">
        <v>5</v>
      </c>
      <c r="H229">
        <v>12</v>
      </c>
      <c r="I229">
        <v>55</v>
      </c>
      <c r="J229" t="s">
        <v>17</v>
      </c>
      <c r="K229" t="str">
        <f t="shared" si="3"/>
        <v>Normal</v>
      </c>
    </row>
    <row r="230" spans="1:11" x14ac:dyDescent="0.45">
      <c r="A230">
        <v>5841</v>
      </c>
      <c r="B230" t="s">
        <v>256</v>
      </c>
      <c r="C230" t="s">
        <v>29</v>
      </c>
      <c r="D230" t="s">
        <v>26</v>
      </c>
      <c r="E230" s="2">
        <v>45812</v>
      </c>
      <c r="F230">
        <v>116954.63</v>
      </c>
      <c r="G230">
        <v>2</v>
      </c>
      <c r="H230">
        <v>10</v>
      </c>
      <c r="I230">
        <v>32</v>
      </c>
      <c r="J230" t="s">
        <v>17</v>
      </c>
      <c r="K230" t="str">
        <f t="shared" si="3"/>
        <v>High Earner</v>
      </c>
    </row>
    <row r="231" spans="1:11" x14ac:dyDescent="0.45">
      <c r="A231">
        <v>5620</v>
      </c>
      <c r="B231" t="s">
        <v>257</v>
      </c>
      <c r="C231" t="s">
        <v>23</v>
      </c>
      <c r="D231" t="s">
        <v>16</v>
      </c>
      <c r="E231" s="2">
        <v>45332</v>
      </c>
      <c r="F231">
        <v>88978.63</v>
      </c>
      <c r="G231">
        <v>2</v>
      </c>
      <c r="H231">
        <v>28</v>
      </c>
      <c r="I231">
        <v>44</v>
      </c>
      <c r="J231" t="s">
        <v>19</v>
      </c>
      <c r="K231" t="str">
        <f t="shared" si="3"/>
        <v>Normal</v>
      </c>
    </row>
    <row r="232" spans="1:11" x14ac:dyDescent="0.45">
      <c r="A232">
        <v>7983</v>
      </c>
      <c r="B232" t="s">
        <v>258</v>
      </c>
      <c r="C232" t="s">
        <v>15</v>
      </c>
      <c r="D232" t="s">
        <v>24</v>
      </c>
      <c r="E232" s="2">
        <v>45080</v>
      </c>
      <c r="F232">
        <v>50714.95</v>
      </c>
      <c r="G232">
        <v>2</v>
      </c>
      <c r="H232">
        <v>8</v>
      </c>
      <c r="I232">
        <v>34</v>
      </c>
      <c r="J232" t="s">
        <v>17</v>
      </c>
      <c r="K232" t="str">
        <f t="shared" si="3"/>
        <v>Normal</v>
      </c>
    </row>
    <row r="233" spans="1:11" x14ac:dyDescent="0.45">
      <c r="A233">
        <v>9416</v>
      </c>
      <c r="B233" t="s">
        <v>259</v>
      </c>
      <c r="C233" t="s">
        <v>23</v>
      </c>
      <c r="D233" t="s">
        <v>24</v>
      </c>
      <c r="E233" s="2">
        <v>44621</v>
      </c>
      <c r="F233">
        <v>118827.99</v>
      </c>
      <c r="G233">
        <v>1</v>
      </c>
      <c r="H233">
        <v>5</v>
      </c>
      <c r="I233">
        <v>53</v>
      </c>
      <c r="J233" t="s">
        <v>19</v>
      </c>
      <c r="K233" t="str">
        <f t="shared" si="3"/>
        <v>High Earner</v>
      </c>
    </row>
    <row r="234" spans="1:11" x14ac:dyDescent="0.45">
      <c r="A234">
        <v>2164</v>
      </c>
      <c r="B234" t="s">
        <v>260</v>
      </c>
      <c r="C234" t="s">
        <v>23</v>
      </c>
      <c r="D234" t="s">
        <v>34</v>
      </c>
      <c r="E234" s="2">
        <v>44701</v>
      </c>
      <c r="F234">
        <v>78357.679999999993</v>
      </c>
      <c r="G234">
        <v>5</v>
      </c>
      <c r="H234">
        <v>20</v>
      </c>
      <c r="I234">
        <v>42</v>
      </c>
      <c r="J234" t="s">
        <v>27</v>
      </c>
      <c r="K234" t="str">
        <f t="shared" si="3"/>
        <v>Normal</v>
      </c>
    </row>
    <row r="235" spans="1:11" x14ac:dyDescent="0.45">
      <c r="A235">
        <v>4991</v>
      </c>
      <c r="B235" t="s">
        <v>261</v>
      </c>
      <c r="C235" t="s">
        <v>45</v>
      </c>
      <c r="D235" t="s">
        <v>24</v>
      </c>
      <c r="E235" s="2">
        <v>44476</v>
      </c>
      <c r="F235">
        <v>77169.17</v>
      </c>
      <c r="G235">
        <v>4</v>
      </c>
      <c r="H235">
        <v>14</v>
      </c>
      <c r="I235">
        <v>41</v>
      </c>
      <c r="J235" t="s">
        <v>19</v>
      </c>
      <c r="K235" t="str">
        <f t="shared" si="3"/>
        <v>Normal</v>
      </c>
    </row>
    <row r="236" spans="1:11" x14ac:dyDescent="0.45">
      <c r="A236">
        <v>5943</v>
      </c>
      <c r="B236" t="s">
        <v>262</v>
      </c>
      <c r="C236" t="s">
        <v>23</v>
      </c>
      <c r="D236" t="s">
        <v>16</v>
      </c>
      <c r="E236" s="2">
        <v>45638</v>
      </c>
      <c r="F236">
        <v>65752.490000000005</v>
      </c>
      <c r="G236">
        <v>1</v>
      </c>
      <c r="H236">
        <v>9</v>
      </c>
      <c r="I236">
        <v>51</v>
      </c>
      <c r="J236" t="s">
        <v>19</v>
      </c>
      <c r="K236" t="str">
        <f t="shared" si="3"/>
        <v>Normal</v>
      </c>
    </row>
    <row r="237" spans="1:11" x14ac:dyDescent="0.45">
      <c r="A237">
        <v>5219</v>
      </c>
      <c r="B237" t="s">
        <v>263</v>
      </c>
      <c r="C237" t="s">
        <v>21</v>
      </c>
      <c r="D237" t="s">
        <v>16</v>
      </c>
      <c r="E237" s="2">
        <v>45647</v>
      </c>
      <c r="F237">
        <v>67935.89</v>
      </c>
      <c r="G237">
        <v>3</v>
      </c>
      <c r="H237">
        <v>2</v>
      </c>
      <c r="I237">
        <v>27</v>
      </c>
      <c r="J237" t="s">
        <v>27</v>
      </c>
      <c r="K237" t="str">
        <f t="shared" si="3"/>
        <v>Normal</v>
      </c>
    </row>
    <row r="238" spans="1:11" x14ac:dyDescent="0.45">
      <c r="A238">
        <v>4422</v>
      </c>
      <c r="B238" t="s">
        <v>264</v>
      </c>
      <c r="C238" t="s">
        <v>23</v>
      </c>
      <c r="D238" t="s">
        <v>34</v>
      </c>
      <c r="E238" s="2">
        <v>45230</v>
      </c>
      <c r="F238">
        <v>69982.720000000001</v>
      </c>
      <c r="G238">
        <v>5</v>
      </c>
      <c r="H238">
        <v>17</v>
      </c>
      <c r="I238">
        <v>24</v>
      </c>
      <c r="J238" t="s">
        <v>19</v>
      </c>
      <c r="K238" t="str">
        <f t="shared" si="3"/>
        <v>Normal</v>
      </c>
    </row>
    <row r="239" spans="1:11" x14ac:dyDescent="0.45">
      <c r="A239">
        <v>8033</v>
      </c>
      <c r="B239" t="s">
        <v>265</v>
      </c>
      <c r="C239" t="s">
        <v>23</v>
      </c>
      <c r="D239" t="s">
        <v>24</v>
      </c>
      <c r="E239" s="2">
        <v>45759</v>
      </c>
      <c r="F239">
        <v>61798.48</v>
      </c>
      <c r="G239">
        <v>4</v>
      </c>
      <c r="H239">
        <v>16</v>
      </c>
      <c r="I239">
        <v>31</v>
      </c>
      <c r="J239" t="s">
        <v>17</v>
      </c>
      <c r="K239" t="str">
        <f t="shared" si="3"/>
        <v>Normal</v>
      </c>
    </row>
    <row r="240" spans="1:11" x14ac:dyDescent="0.45">
      <c r="A240">
        <v>2308</v>
      </c>
      <c r="B240" t="s">
        <v>266</v>
      </c>
      <c r="C240" t="s">
        <v>29</v>
      </c>
      <c r="D240" t="s">
        <v>16</v>
      </c>
      <c r="E240" s="2">
        <v>44683</v>
      </c>
      <c r="F240">
        <v>125425.69</v>
      </c>
      <c r="G240">
        <v>3</v>
      </c>
      <c r="H240">
        <v>22</v>
      </c>
      <c r="I240">
        <v>27</v>
      </c>
      <c r="J240" t="s">
        <v>27</v>
      </c>
      <c r="K240" t="str">
        <f t="shared" si="3"/>
        <v>High Earner</v>
      </c>
    </row>
    <row r="241" spans="1:11" x14ac:dyDescent="0.45">
      <c r="A241">
        <v>1101</v>
      </c>
      <c r="B241" t="s">
        <v>267</v>
      </c>
      <c r="C241" t="s">
        <v>15</v>
      </c>
      <c r="D241" t="s">
        <v>24</v>
      </c>
      <c r="E241" s="2">
        <v>45217</v>
      </c>
      <c r="F241">
        <v>25088.48</v>
      </c>
      <c r="G241">
        <v>4</v>
      </c>
      <c r="H241">
        <v>14</v>
      </c>
      <c r="I241">
        <v>55</v>
      </c>
      <c r="J241" t="s">
        <v>27</v>
      </c>
      <c r="K241" t="str">
        <f t="shared" si="3"/>
        <v>Normal</v>
      </c>
    </row>
    <row r="242" spans="1:11" x14ac:dyDescent="0.45">
      <c r="A242">
        <v>7754</v>
      </c>
      <c r="B242" t="s">
        <v>268</v>
      </c>
      <c r="C242" t="s">
        <v>23</v>
      </c>
      <c r="D242" t="s">
        <v>24</v>
      </c>
      <c r="E242" s="2">
        <v>44027</v>
      </c>
      <c r="F242">
        <v>67306.73</v>
      </c>
      <c r="G242">
        <v>3</v>
      </c>
      <c r="H242">
        <v>12</v>
      </c>
      <c r="I242">
        <v>48</v>
      </c>
      <c r="J242" t="s">
        <v>19</v>
      </c>
      <c r="K242" t="str">
        <f t="shared" si="3"/>
        <v>Normal</v>
      </c>
    </row>
    <row r="243" spans="1:11" x14ac:dyDescent="0.45">
      <c r="A243">
        <v>7152</v>
      </c>
      <c r="B243" t="s">
        <v>269</v>
      </c>
      <c r="C243" t="s">
        <v>15</v>
      </c>
      <c r="D243" t="s">
        <v>34</v>
      </c>
      <c r="E243" s="2">
        <v>44725</v>
      </c>
      <c r="F243">
        <v>26807.52</v>
      </c>
      <c r="G243">
        <v>3</v>
      </c>
      <c r="H243">
        <v>2</v>
      </c>
      <c r="I243">
        <v>43</v>
      </c>
      <c r="J243" t="s">
        <v>17</v>
      </c>
      <c r="K243" t="str">
        <f t="shared" si="3"/>
        <v>Normal</v>
      </c>
    </row>
    <row r="244" spans="1:11" x14ac:dyDescent="0.45">
      <c r="A244">
        <v>3002</v>
      </c>
      <c r="B244" t="s">
        <v>270</v>
      </c>
      <c r="C244" t="s">
        <v>23</v>
      </c>
      <c r="D244" t="s">
        <v>31</v>
      </c>
      <c r="E244" s="2">
        <v>45641</v>
      </c>
      <c r="F244">
        <v>56939.11</v>
      </c>
      <c r="G244">
        <v>5</v>
      </c>
      <c r="H244">
        <v>27</v>
      </c>
      <c r="I244">
        <v>31</v>
      </c>
      <c r="J244" t="s">
        <v>19</v>
      </c>
      <c r="K244" t="str">
        <f t="shared" si="3"/>
        <v>Normal</v>
      </c>
    </row>
    <row r="245" spans="1:11" x14ac:dyDescent="0.45">
      <c r="A245">
        <v>7158</v>
      </c>
      <c r="B245" t="s">
        <v>271</v>
      </c>
      <c r="C245" t="s">
        <v>21</v>
      </c>
      <c r="D245" t="s">
        <v>34</v>
      </c>
      <c r="E245" s="2">
        <v>44847</v>
      </c>
      <c r="F245">
        <v>106269.57</v>
      </c>
      <c r="G245">
        <v>3</v>
      </c>
      <c r="H245">
        <v>9</v>
      </c>
      <c r="I245">
        <v>47</v>
      </c>
      <c r="J245" t="s">
        <v>17</v>
      </c>
      <c r="K245" t="str">
        <f t="shared" si="3"/>
        <v>High Earner</v>
      </c>
    </row>
    <row r="246" spans="1:11" x14ac:dyDescent="0.45">
      <c r="A246">
        <v>5815</v>
      </c>
      <c r="B246" t="s">
        <v>272</v>
      </c>
      <c r="C246" t="s">
        <v>23</v>
      </c>
      <c r="D246" t="s">
        <v>16</v>
      </c>
      <c r="E246" s="2">
        <v>44784</v>
      </c>
      <c r="F246">
        <v>60245.65</v>
      </c>
      <c r="G246">
        <v>4</v>
      </c>
      <c r="H246">
        <v>20</v>
      </c>
      <c r="I246">
        <v>43</v>
      </c>
      <c r="J246" t="s">
        <v>17</v>
      </c>
      <c r="K246" t="str">
        <f t="shared" si="3"/>
        <v>Normal</v>
      </c>
    </row>
    <row r="247" spans="1:11" x14ac:dyDescent="0.45">
      <c r="A247">
        <v>7871</v>
      </c>
      <c r="B247" t="s">
        <v>273</v>
      </c>
      <c r="C247" t="s">
        <v>15</v>
      </c>
      <c r="D247" t="s">
        <v>34</v>
      </c>
      <c r="E247" s="2">
        <v>45612</v>
      </c>
      <c r="F247">
        <v>32148.89</v>
      </c>
      <c r="G247">
        <v>4</v>
      </c>
      <c r="H247">
        <v>16</v>
      </c>
      <c r="I247">
        <v>45</v>
      </c>
      <c r="J247" t="s">
        <v>17</v>
      </c>
      <c r="K247" t="str">
        <f t="shared" si="3"/>
        <v>Normal</v>
      </c>
    </row>
    <row r="248" spans="1:11" x14ac:dyDescent="0.45">
      <c r="A248">
        <v>2201</v>
      </c>
      <c r="B248" t="s">
        <v>274</v>
      </c>
      <c r="C248" t="s">
        <v>45</v>
      </c>
      <c r="D248" t="s">
        <v>26</v>
      </c>
      <c r="E248" s="2">
        <v>44797</v>
      </c>
      <c r="F248">
        <v>43434.18</v>
      </c>
      <c r="G248">
        <v>2</v>
      </c>
      <c r="H248">
        <v>10</v>
      </c>
      <c r="I248">
        <v>53</v>
      </c>
      <c r="J248" t="s">
        <v>17</v>
      </c>
      <c r="K248" t="str">
        <f t="shared" si="3"/>
        <v>Normal</v>
      </c>
    </row>
    <row r="249" spans="1:11" x14ac:dyDescent="0.45">
      <c r="A249">
        <v>8733</v>
      </c>
      <c r="B249" t="s">
        <v>275</v>
      </c>
      <c r="C249" t="s">
        <v>38</v>
      </c>
      <c r="D249" t="s">
        <v>24</v>
      </c>
      <c r="E249" s="2">
        <v>45748</v>
      </c>
      <c r="F249">
        <v>40142.870000000003</v>
      </c>
      <c r="G249">
        <v>3</v>
      </c>
      <c r="H249">
        <v>27</v>
      </c>
      <c r="I249">
        <v>28</v>
      </c>
      <c r="J249" t="s">
        <v>27</v>
      </c>
      <c r="K249" t="str">
        <f t="shared" si="3"/>
        <v>Normal</v>
      </c>
    </row>
    <row r="250" spans="1:11" x14ac:dyDescent="0.45">
      <c r="A250">
        <v>9538</v>
      </c>
      <c r="B250" t="s">
        <v>276</v>
      </c>
      <c r="C250" t="s">
        <v>23</v>
      </c>
      <c r="D250" t="s">
        <v>34</v>
      </c>
      <c r="E250" s="2">
        <v>45129</v>
      </c>
      <c r="F250">
        <v>24907.17</v>
      </c>
      <c r="G250">
        <v>3</v>
      </c>
      <c r="H250">
        <v>28</v>
      </c>
      <c r="I250">
        <v>30</v>
      </c>
      <c r="J250" t="s">
        <v>27</v>
      </c>
      <c r="K250" t="str">
        <f t="shared" si="3"/>
        <v>Normal</v>
      </c>
    </row>
    <row r="251" spans="1:11" x14ac:dyDescent="0.45">
      <c r="A251">
        <v>7759</v>
      </c>
      <c r="B251" t="s">
        <v>277</v>
      </c>
      <c r="C251" t="s">
        <v>29</v>
      </c>
      <c r="D251" t="s">
        <v>24</v>
      </c>
      <c r="E251" s="2">
        <v>44227</v>
      </c>
      <c r="F251">
        <v>41092.14</v>
      </c>
      <c r="G251">
        <v>5</v>
      </c>
      <c r="H251">
        <v>25</v>
      </c>
      <c r="I251">
        <v>32</v>
      </c>
      <c r="J251" t="s">
        <v>27</v>
      </c>
      <c r="K251" t="str">
        <f t="shared" si="3"/>
        <v>Normal</v>
      </c>
    </row>
    <row r="252" spans="1:11" x14ac:dyDescent="0.45">
      <c r="A252">
        <v>5042</v>
      </c>
      <c r="B252" t="s">
        <v>278</v>
      </c>
      <c r="C252" t="s">
        <v>29</v>
      </c>
      <c r="D252" t="s">
        <v>16</v>
      </c>
      <c r="E252" s="2">
        <v>45242</v>
      </c>
      <c r="F252">
        <v>73411.62</v>
      </c>
      <c r="G252">
        <v>2</v>
      </c>
      <c r="H252">
        <v>14</v>
      </c>
      <c r="I252">
        <v>40</v>
      </c>
      <c r="J252" t="s">
        <v>27</v>
      </c>
      <c r="K252" t="str">
        <f t="shared" si="3"/>
        <v>Normal</v>
      </c>
    </row>
    <row r="253" spans="1:11" x14ac:dyDescent="0.45">
      <c r="A253">
        <v>1452</v>
      </c>
      <c r="B253" t="s">
        <v>279</v>
      </c>
      <c r="C253" t="s">
        <v>29</v>
      </c>
      <c r="D253" t="s">
        <v>24</v>
      </c>
      <c r="E253" s="2">
        <v>44654</v>
      </c>
      <c r="F253">
        <v>89421.45</v>
      </c>
      <c r="G253">
        <v>3</v>
      </c>
      <c r="H253">
        <v>30</v>
      </c>
      <c r="I253">
        <v>52</v>
      </c>
      <c r="J253" t="s">
        <v>17</v>
      </c>
      <c r="K253" t="str">
        <f t="shared" si="3"/>
        <v>Normal</v>
      </c>
    </row>
    <row r="254" spans="1:11" x14ac:dyDescent="0.45">
      <c r="A254">
        <v>2180</v>
      </c>
      <c r="B254" t="s">
        <v>280</v>
      </c>
      <c r="C254" t="s">
        <v>45</v>
      </c>
      <c r="D254" t="s">
        <v>34</v>
      </c>
      <c r="E254" s="2">
        <v>44036</v>
      </c>
      <c r="F254">
        <v>147977.17000000001</v>
      </c>
      <c r="G254">
        <v>4</v>
      </c>
      <c r="H254">
        <v>24</v>
      </c>
      <c r="I254">
        <v>40</v>
      </c>
      <c r="J254" t="s">
        <v>19</v>
      </c>
      <c r="K254" t="str">
        <f t="shared" si="3"/>
        <v>High Earner</v>
      </c>
    </row>
    <row r="255" spans="1:11" x14ac:dyDescent="0.45">
      <c r="A255">
        <v>5657</v>
      </c>
      <c r="B255" t="s">
        <v>281</v>
      </c>
      <c r="C255" t="s">
        <v>23</v>
      </c>
      <c r="D255" t="s">
        <v>34</v>
      </c>
      <c r="E255" s="2">
        <v>45072</v>
      </c>
      <c r="F255">
        <v>74425.91</v>
      </c>
      <c r="G255">
        <v>2</v>
      </c>
      <c r="H255">
        <v>26</v>
      </c>
      <c r="I255">
        <v>34</v>
      </c>
      <c r="J255" t="s">
        <v>27</v>
      </c>
      <c r="K255" t="str">
        <f t="shared" si="3"/>
        <v>Normal</v>
      </c>
    </row>
    <row r="256" spans="1:11" x14ac:dyDescent="0.45">
      <c r="A256">
        <v>1091</v>
      </c>
      <c r="B256" t="s">
        <v>282</v>
      </c>
      <c r="C256" t="s">
        <v>38</v>
      </c>
      <c r="D256" t="s">
        <v>26</v>
      </c>
      <c r="E256" s="2">
        <v>45199</v>
      </c>
      <c r="F256">
        <v>26783.37</v>
      </c>
      <c r="G256">
        <v>4</v>
      </c>
      <c r="H256">
        <v>27</v>
      </c>
      <c r="I256">
        <v>45</v>
      </c>
      <c r="J256" t="s">
        <v>27</v>
      </c>
      <c r="K256" t="str">
        <f t="shared" si="3"/>
        <v>Normal</v>
      </c>
    </row>
    <row r="257" spans="1:11" x14ac:dyDescent="0.45">
      <c r="A257">
        <v>2036</v>
      </c>
      <c r="B257" t="s">
        <v>283</v>
      </c>
      <c r="C257" t="s">
        <v>21</v>
      </c>
      <c r="D257" t="s">
        <v>34</v>
      </c>
      <c r="E257" s="2">
        <v>44949</v>
      </c>
      <c r="F257">
        <v>130651.59</v>
      </c>
      <c r="G257">
        <v>3</v>
      </c>
      <c r="H257">
        <v>2</v>
      </c>
      <c r="I257">
        <v>32</v>
      </c>
      <c r="J257" t="s">
        <v>19</v>
      </c>
      <c r="K257" t="str">
        <f t="shared" si="3"/>
        <v>High Earner</v>
      </c>
    </row>
    <row r="258" spans="1:11" x14ac:dyDescent="0.45">
      <c r="A258">
        <v>7021</v>
      </c>
      <c r="B258" t="s">
        <v>284</v>
      </c>
      <c r="C258" t="s">
        <v>29</v>
      </c>
      <c r="D258" t="s">
        <v>34</v>
      </c>
      <c r="E258" s="2">
        <v>44303</v>
      </c>
      <c r="F258">
        <v>39155.33</v>
      </c>
      <c r="G258">
        <v>4</v>
      </c>
      <c r="H258">
        <v>2</v>
      </c>
      <c r="I258">
        <v>36</v>
      </c>
      <c r="J258" t="s">
        <v>19</v>
      </c>
      <c r="K258" t="str">
        <f t="shared" si="3"/>
        <v>Normal</v>
      </c>
    </row>
    <row r="259" spans="1:11" x14ac:dyDescent="0.45">
      <c r="A259">
        <v>7321</v>
      </c>
      <c r="B259" t="s">
        <v>285</v>
      </c>
      <c r="C259" t="s">
        <v>45</v>
      </c>
      <c r="D259" t="s">
        <v>16</v>
      </c>
      <c r="E259" s="2">
        <v>44755</v>
      </c>
      <c r="F259">
        <v>73936.600000000006</v>
      </c>
      <c r="G259">
        <v>4</v>
      </c>
      <c r="H259">
        <v>16</v>
      </c>
      <c r="I259">
        <v>45</v>
      </c>
      <c r="J259" t="s">
        <v>17</v>
      </c>
      <c r="K259" t="str">
        <f t="shared" ref="K259:K301" si="4">IF(F259&gt;100000,"High Earner","Normal")</f>
        <v>Normal</v>
      </c>
    </row>
    <row r="260" spans="1:11" x14ac:dyDescent="0.45">
      <c r="A260">
        <v>3515</v>
      </c>
      <c r="B260" t="s">
        <v>286</v>
      </c>
      <c r="C260" t="s">
        <v>29</v>
      </c>
      <c r="D260" t="s">
        <v>16</v>
      </c>
      <c r="E260" s="2">
        <v>44254</v>
      </c>
      <c r="F260">
        <v>68738.649999999994</v>
      </c>
      <c r="G260">
        <v>1</v>
      </c>
      <c r="H260">
        <v>10</v>
      </c>
      <c r="I260">
        <v>28</v>
      </c>
      <c r="J260" t="s">
        <v>27</v>
      </c>
      <c r="K260" t="str">
        <f t="shared" si="4"/>
        <v>Normal</v>
      </c>
    </row>
    <row r="261" spans="1:11" x14ac:dyDescent="0.45">
      <c r="A261">
        <v>1719</v>
      </c>
      <c r="B261" t="s">
        <v>287</v>
      </c>
      <c r="C261" t="s">
        <v>15</v>
      </c>
      <c r="D261" t="s">
        <v>26</v>
      </c>
      <c r="E261" s="2">
        <v>45676</v>
      </c>
      <c r="F261">
        <v>122879.48</v>
      </c>
      <c r="G261">
        <v>2</v>
      </c>
      <c r="H261">
        <v>1</v>
      </c>
      <c r="I261">
        <v>40</v>
      </c>
      <c r="J261" t="s">
        <v>19</v>
      </c>
      <c r="K261" t="str">
        <f t="shared" si="4"/>
        <v>High Earner</v>
      </c>
    </row>
    <row r="262" spans="1:11" x14ac:dyDescent="0.45">
      <c r="A262">
        <v>2015</v>
      </c>
      <c r="B262" t="s">
        <v>288</v>
      </c>
      <c r="C262" t="s">
        <v>15</v>
      </c>
      <c r="D262" t="s">
        <v>24</v>
      </c>
      <c r="E262" s="2">
        <v>44315</v>
      </c>
      <c r="F262">
        <v>118649.35</v>
      </c>
      <c r="G262">
        <v>4</v>
      </c>
      <c r="H262">
        <v>14</v>
      </c>
      <c r="I262">
        <v>22</v>
      </c>
      <c r="J262" t="s">
        <v>17</v>
      </c>
      <c r="K262" t="str">
        <f t="shared" si="4"/>
        <v>High Earner</v>
      </c>
    </row>
    <row r="263" spans="1:11" x14ac:dyDescent="0.45">
      <c r="A263">
        <v>5382</v>
      </c>
      <c r="B263" t="s">
        <v>289</v>
      </c>
      <c r="C263" t="s">
        <v>21</v>
      </c>
      <c r="D263" t="s">
        <v>26</v>
      </c>
      <c r="E263" s="2">
        <v>45251</v>
      </c>
      <c r="F263">
        <v>48035.12</v>
      </c>
      <c r="G263">
        <v>2</v>
      </c>
      <c r="H263">
        <v>17</v>
      </c>
      <c r="I263">
        <v>60</v>
      </c>
      <c r="J263" t="s">
        <v>27</v>
      </c>
      <c r="K263" t="str">
        <f t="shared" si="4"/>
        <v>Normal</v>
      </c>
    </row>
    <row r="264" spans="1:11" x14ac:dyDescent="0.45">
      <c r="A264">
        <v>5734</v>
      </c>
      <c r="B264" t="s">
        <v>290</v>
      </c>
      <c r="C264" t="s">
        <v>29</v>
      </c>
      <c r="D264" t="s">
        <v>16</v>
      </c>
      <c r="E264" s="2">
        <v>45018</v>
      </c>
      <c r="F264">
        <v>120902.44</v>
      </c>
      <c r="G264">
        <v>2</v>
      </c>
      <c r="H264">
        <v>9</v>
      </c>
      <c r="I264">
        <v>29</v>
      </c>
      <c r="J264" t="s">
        <v>17</v>
      </c>
      <c r="K264" t="str">
        <f t="shared" si="4"/>
        <v>High Earner</v>
      </c>
    </row>
    <row r="265" spans="1:11" x14ac:dyDescent="0.45">
      <c r="A265">
        <v>6868</v>
      </c>
      <c r="B265" t="s">
        <v>291</v>
      </c>
      <c r="C265" t="s">
        <v>38</v>
      </c>
      <c r="D265" t="s">
        <v>31</v>
      </c>
      <c r="E265" s="2">
        <v>45148</v>
      </c>
      <c r="F265">
        <v>103063.73</v>
      </c>
      <c r="G265">
        <v>5</v>
      </c>
      <c r="H265">
        <v>14</v>
      </c>
      <c r="I265">
        <v>26</v>
      </c>
      <c r="J265" t="s">
        <v>17</v>
      </c>
      <c r="K265" t="str">
        <f t="shared" si="4"/>
        <v>High Earner</v>
      </c>
    </row>
    <row r="266" spans="1:11" x14ac:dyDescent="0.45">
      <c r="A266">
        <v>6511</v>
      </c>
      <c r="B266" t="s">
        <v>292</v>
      </c>
      <c r="C266" t="s">
        <v>29</v>
      </c>
      <c r="D266" t="s">
        <v>34</v>
      </c>
      <c r="E266" s="2">
        <v>44853</v>
      </c>
      <c r="F266">
        <v>89686.99</v>
      </c>
      <c r="G266">
        <v>5</v>
      </c>
      <c r="H266">
        <v>18</v>
      </c>
      <c r="I266">
        <v>37</v>
      </c>
      <c r="J266" t="s">
        <v>27</v>
      </c>
      <c r="K266" t="str">
        <f t="shared" si="4"/>
        <v>Normal</v>
      </c>
    </row>
    <row r="267" spans="1:11" x14ac:dyDescent="0.45">
      <c r="A267">
        <v>8715</v>
      </c>
      <c r="B267" t="s">
        <v>293</v>
      </c>
      <c r="C267" t="s">
        <v>38</v>
      </c>
      <c r="D267" t="s">
        <v>26</v>
      </c>
      <c r="E267" s="2">
        <v>45075</v>
      </c>
      <c r="F267">
        <v>75801.06</v>
      </c>
      <c r="G267">
        <v>5</v>
      </c>
      <c r="H267">
        <v>11</v>
      </c>
      <c r="I267">
        <v>37</v>
      </c>
      <c r="J267" t="s">
        <v>27</v>
      </c>
      <c r="K267" t="str">
        <f t="shared" si="4"/>
        <v>Normal</v>
      </c>
    </row>
    <row r="268" spans="1:11" x14ac:dyDescent="0.45">
      <c r="A268">
        <v>1665</v>
      </c>
      <c r="B268" t="s">
        <v>294</v>
      </c>
      <c r="C268" t="s">
        <v>29</v>
      </c>
      <c r="D268" t="s">
        <v>24</v>
      </c>
      <c r="E268" s="2">
        <v>45128</v>
      </c>
      <c r="F268">
        <v>106368.27</v>
      </c>
      <c r="G268">
        <v>1</v>
      </c>
      <c r="H268">
        <v>16</v>
      </c>
      <c r="I268">
        <v>45</v>
      </c>
      <c r="J268" t="s">
        <v>17</v>
      </c>
      <c r="K268" t="str">
        <f t="shared" si="4"/>
        <v>High Earner</v>
      </c>
    </row>
    <row r="269" spans="1:11" x14ac:dyDescent="0.45">
      <c r="A269">
        <v>7869</v>
      </c>
      <c r="B269" t="s">
        <v>295</v>
      </c>
      <c r="C269" t="s">
        <v>23</v>
      </c>
      <c r="D269" t="s">
        <v>34</v>
      </c>
      <c r="E269" s="2">
        <v>44346</v>
      </c>
      <c r="F269">
        <v>85952.6</v>
      </c>
      <c r="G269">
        <v>5</v>
      </c>
      <c r="H269">
        <v>17</v>
      </c>
      <c r="I269">
        <v>23</v>
      </c>
      <c r="J269" t="s">
        <v>19</v>
      </c>
      <c r="K269" t="str">
        <f t="shared" si="4"/>
        <v>Normal</v>
      </c>
    </row>
    <row r="270" spans="1:11" x14ac:dyDescent="0.45">
      <c r="A270">
        <v>2106</v>
      </c>
      <c r="B270" t="s">
        <v>296</v>
      </c>
      <c r="C270" t="s">
        <v>29</v>
      </c>
      <c r="D270" t="s">
        <v>16</v>
      </c>
      <c r="E270" s="2">
        <v>45253</v>
      </c>
      <c r="F270">
        <v>102637.2</v>
      </c>
      <c r="G270">
        <v>3</v>
      </c>
      <c r="H270">
        <v>8</v>
      </c>
      <c r="I270">
        <v>23</v>
      </c>
      <c r="J270" t="s">
        <v>19</v>
      </c>
      <c r="K270" t="str">
        <f t="shared" si="4"/>
        <v>High Earner</v>
      </c>
    </row>
    <row r="271" spans="1:11" x14ac:dyDescent="0.45">
      <c r="A271">
        <v>4843</v>
      </c>
      <c r="B271" t="s">
        <v>297</v>
      </c>
      <c r="C271" t="s">
        <v>21</v>
      </c>
      <c r="D271" t="s">
        <v>26</v>
      </c>
      <c r="E271" s="2">
        <v>45678</v>
      </c>
      <c r="F271">
        <v>51346.37</v>
      </c>
      <c r="G271">
        <v>1</v>
      </c>
      <c r="H271">
        <v>24</v>
      </c>
      <c r="I271">
        <v>59</v>
      </c>
      <c r="J271" t="s">
        <v>27</v>
      </c>
      <c r="K271" t="str">
        <f t="shared" si="4"/>
        <v>Normal</v>
      </c>
    </row>
    <row r="272" spans="1:11" x14ac:dyDescent="0.45">
      <c r="A272">
        <v>8391</v>
      </c>
      <c r="B272" t="s">
        <v>298</v>
      </c>
      <c r="C272" t="s">
        <v>45</v>
      </c>
      <c r="D272" t="s">
        <v>24</v>
      </c>
      <c r="E272" s="2">
        <v>44232</v>
      </c>
      <c r="F272">
        <v>25763.64</v>
      </c>
      <c r="G272">
        <v>5</v>
      </c>
      <c r="H272">
        <v>10</v>
      </c>
      <c r="I272">
        <v>33</v>
      </c>
      <c r="J272" t="s">
        <v>27</v>
      </c>
      <c r="K272" t="str">
        <f t="shared" si="4"/>
        <v>Normal</v>
      </c>
    </row>
    <row r="273" spans="1:11" x14ac:dyDescent="0.45">
      <c r="A273">
        <v>7979</v>
      </c>
      <c r="B273" t="s">
        <v>299</v>
      </c>
      <c r="C273" t="s">
        <v>29</v>
      </c>
      <c r="D273" t="s">
        <v>31</v>
      </c>
      <c r="E273" s="2">
        <v>44269</v>
      </c>
      <c r="F273">
        <v>102125.66</v>
      </c>
      <c r="G273">
        <v>2</v>
      </c>
      <c r="H273">
        <v>2</v>
      </c>
      <c r="I273">
        <v>51</v>
      </c>
      <c r="J273" t="s">
        <v>17</v>
      </c>
      <c r="K273" t="str">
        <f t="shared" si="4"/>
        <v>High Earner</v>
      </c>
    </row>
    <row r="274" spans="1:11" x14ac:dyDescent="0.45">
      <c r="A274">
        <v>7437</v>
      </c>
      <c r="B274" t="s">
        <v>300</v>
      </c>
      <c r="C274" t="s">
        <v>45</v>
      </c>
      <c r="D274" t="s">
        <v>24</v>
      </c>
      <c r="E274" s="2">
        <v>44087</v>
      </c>
      <c r="F274">
        <v>25694.82</v>
      </c>
      <c r="G274">
        <v>2</v>
      </c>
      <c r="H274">
        <v>28</v>
      </c>
      <c r="I274">
        <v>24</v>
      </c>
      <c r="J274" t="s">
        <v>19</v>
      </c>
      <c r="K274" t="str">
        <f t="shared" si="4"/>
        <v>Normal</v>
      </c>
    </row>
    <row r="275" spans="1:11" x14ac:dyDescent="0.45">
      <c r="A275">
        <v>3163</v>
      </c>
      <c r="B275" t="s">
        <v>301</v>
      </c>
      <c r="C275" t="s">
        <v>45</v>
      </c>
      <c r="D275" t="s">
        <v>34</v>
      </c>
      <c r="E275" s="2">
        <v>44339</v>
      </c>
      <c r="F275">
        <v>71769.13</v>
      </c>
      <c r="G275">
        <v>5</v>
      </c>
      <c r="H275">
        <v>15</v>
      </c>
      <c r="I275">
        <v>38</v>
      </c>
      <c r="J275" t="s">
        <v>17</v>
      </c>
      <c r="K275" t="str">
        <f t="shared" si="4"/>
        <v>Normal</v>
      </c>
    </row>
    <row r="276" spans="1:11" x14ac:dyDescent="0.45">
      <c r="A276">
        <v>6443</v>
      </c>
      <c r="B276" t="s">
        <v>302</v>
      </c>
      <c r="C276" t="s">
        <v>15</v>
      </c>
      <c r="D276" t="s">
        <v>24</v>
      </c>
      <c r="E276" s="2">
        <v>45826</v>
      </c>
      <c r="F276">
        <v>57194.42</v>
      </c>
      <c r="G276">
        <v>1</v>
      </c>
      <c r="H276">
        <v>27</v>
      </c>
      <c r="I276">
        <v>43</v>
      </c>
      <c r="J276" t="s">
        <v>19</v>
      </c>
      <c r="K276" t="str">
        <f t="shared" si="4"/>
        <v>Normal</v>
      </c>
    </row>
    <row r="277" spans="1:11" x14ac:dyDescent="0.45">
      <c r="A277">
        <v>8755</v>
      </c>
      <c r="B277" t="s">
        <v>303</v>
      </c>
      <c r="C277" t="s">
        <v>21</v>
      </c>
      <c r="D277" t="s">
        <v>26</v>
      </c>
      <c r="E277" s="2">
        <v>44059</v>
      </c>
      <c r="F277">
        <v>76803.679999999993</v>
      </c>
      <c r="G277">
        <v>4</v>
      </c>
      <c r="H277">
        <v>23</v>
      </c>
      <c r="I277">
        <v>50</v>
      </c>
      <c r="J277" t="s">
        <v>19</v>
      </c>
      <c r="K277" t="str">
        <f t="shared" si="4"/>
        <v>Normal</v>
      </c>
    </row>
    <row r="278" spans="1:11" x14ac:dyDescent="0.45">
      <c r="A278">
        <v>1716</v>
      </c>
      <c r="B278" t="s">
        <v>304</v>
      </c>
      <c r="C278" t="s">
        <v>45</v>
      </c>
      <c r="D278" t="s">
        <v>24</v>
      </c>
      <c r="E278" s="2">
        <v>45803</v>
      </c>
      <c r="F278">
        <v>84506.42</v>
      </c>
      <c r="G278">
        <v>4</v>
      </c>
      <c r="H278">
        <v>11</v>
      </c>
      <c r="I278">
        <v>55</v>
      </c>
      <c r="J278" t="s">
        <v>19</v>
      </c>
      <c r="K278" t="str">
        <f t="shared" si="4"/>
        <v>Normal</v>
      </c>
    </row>
    <row r="279" spans="1:11" x14ac:dyDescent="0.45">
      <c r="A279">
        <v>6307</v>
      </c>
      <c r="B279" t="s">
        <v>305</v>
      </c>
      <c r="C279" t="s">
        <v>21</v>
      </c>
      <c r="D279" t="s">
        <v>31</v>
      </c>
      <c r="E279" s="2">
        <v>45443</v>
      </c>
      <c r="F279">
        <v>30260.51</v>
      </c>
      <c r="G279">
        <v>5</v>
      </c>
      <c r="H279">
        <v>26</v>
      </c>
      <c r="I279">
        <v>33</v>
      </c>
      <c r="J279" t="s">
        <v>27</v>
      </c>
      <c r="K279" t="str">
        <f t="shared" si="4"/>
        <v>Normal</v>
      </c>
    </row>
    <row r="280" spans="1:11" x14ac:dyDescent="0.45">
      <c r="A280">
        <v>8369</v>
      </c>
      <c r="B280" t="s">
        <v>306</v>
      </c>
      <c r="C280" t="s">
        <v>45</v>
      </c>
      <c r="D280" t="s">
        <v>26</v>
      </c>
      <c r="E280" s="2">
        <v>44076</v>
      </c>
      <c r="F280">
        <v>33337.730000000003</v>
      </c>
      <c r="G280">
        <v>3</v>
      </c>
      <c r="H280">
        <v>21</v>
      </c>
      <c r="I280">
        <v>40</v>
      </c>
      <c r="J280" t="s">
        <v>19</v>
      </c>
      <c r="K280" t="str">
        <f t="shared" si="4"/>
        <v>Normal</v>
      </c>
    </row>
    <row r="281" spans="1:11" x14ac:dyDescent="0.45">
      <c r="A281">
        <v>5810</v>
      </c>
      <c r="B281" t="s">
        <v>307</v>
      </c>
      <c r="C281" t="s">
        <v>29</v>
      </c>
      <c r="D281" t="s">
        <v>34</v>
      </c>
      <c r="E281" s="2">
        <v>44304</v>
      </c>
      <c r="F281">
        <v>113296.18</v>
      </c>
      <c r="G281">
        <v>2</v>
      </c>
      <c r="H281">
        <v>22</v>
      </c>
      <c r="I281">
        <v>50</v>
      </c>
      <c r="J281" t="s">
        <v>19</v>
      </c>
      <c r="K281" t="str">
        <f t="shared" si="4"/>
        <v>High Earner</v>
      </c>
    </row>
    <row r="282" spans="1:11" x14ac:dyDescent="0.45">
      <c r="A282">
        <v>6221</v>
      </c>
      <c r="B282" t="s">
        <v>308</v>
      </c>
      <c r="C282" t="s">
        <v>29</v>
      </c>
      <c r="D282" t="s">
        <v>16</v>
      </c>
      <c r="E282" s="2">
        <v>44365</v>
      </c>
      <c r="F282">
        <v>114485.87</v>
      </c>
      <c r="G282">
        <v>3</v>
      </c>
      <c r="H282">
        <v>19</v>
      </c>
      <c r="I282">
        <v>49</v>
      </c>
      <c r="J282" t="s">
        <v>19</v>
      </c>
      <c r="K282" t="str">
        <f t="shared" si="4"/>
        <v>High Earner</v>
      </c>
    </row>
    <row r="283" spans="1:11" x14ac:dyDescent="0.45">
      <c r="A283">
        <v>6912</v>
      </c>
      <c r="B283" t="s">
        <v>309</v>
      </c>
      <c r="C283" t="s">
        <v>15</v>
      </c>
      <c r="D283" t="s">
        <v>16</v>
      </c>
      <c r="E283" s="2">
        <v>44343</v>
      </c>
      <c r="F283">
        <v>29755.35</v>
      </c>
      <c r="G283">
        <v>4</v>
      </c>
      <c r="H283">
        <v>11</v>
      </c>
      <c r="I283">
        <v>54</v>
      </c>
      <c r="J283" t="s">
        <v>27</v>
      </c>
      <c r="K283" t="str">
        <f t="shared" si="4"/>
        <v>Normal</v>
      </c>
    </row>
    <row r="284" spans="1:11" x14ac:dyDescent="0.45">
      <c r="A284">
        <v>8050</v>
      </c>
      <c r="B284" t="s">
        <v>310</v>
      </c>
      <c r="C284" t="s">
        <v>15</v>
      </c>
      <c r="D284" t="s">
        <v>24</v>
      </c>
      <c r="E284" s="2">
        <v>44677</v>
      </c>
      <c r="F284">
        <v>143862.62</v>
      </c>
      <c r="G284">
        <v>2</v>
      </c>
      <c r="H284">
        <v>27</v>
      </c>
      <c r="I284">
        <v>60</v>
      </c>
      <c r="J284" t="s">
        <v>27</v>
      </c>
      <c r="K284" t="str">
        <f t="shared" si="4"/>
        <v>High Earner</v>
      </c>
    </row>
    <row r="285" spans="1:11" x14ac:dyDescent="0.45">
      <c r="A285">
        <v>5981</v>
      </c>
      <c r="B285" t="s">
        <v>311</v>
      </c>
      <c r="C285" t="s">
        <v>29</v>
      </c>
      <c r="D285" t="s">
        <v>16</v>
      </c>
      <c r="E285" s="2">
        <v>45467</v>
      </c>
      <c r="F285">
        <v>36409.9</v>
      </c>
      <c r="G285">
        <v>2</v>
      </c>
      <c r="H285">
        <v>24</v>
      </c>
      <c r="I285">
        <v>45</v>
      </c>
      <c r="J285" t="s">
        <v>19</v>
      </c>
      <c r="K285" t="str">
        <f t="shared" si="4"/>
        <v>Normal</v>
      </c>
    </row>
    <row r="286" spans="1:11" x14ac:dyDescent="0.45">
      <c r="A286">
        <v>8015</v>
      </c>
      <c r="B286" t="s">
        <v>312</v>
      </c>
      <c r="C286" t="s">
        <v>29</v>
      </c>
      <c r="D286" t="s">
        <v>34</v>
      </c>
      <c r="E286" s="2">
        <v>44705</v>
      </c>
      <c r="F286">
        <v>24210.09</v>
      </c>
      <c r="G286">
        <v>2</v>
      </c>
      <c r="H286">
        <v>21</v>
      </c>
      <c r="I286">
        <v>50</v>
      </c>
      <c r="J286" t="s">
        <v>19</v>
      </c>
      <c r="K286" t="str">
        <f t="shared" si="4"/>
        <v>Normal</v>
      </c>
    </row>
    <row r="287" spans="1:11" x14ac:dyDescent="0.45">
      <c r="A287">
        <v>3189</v>
      </c>
      <c r="B287" t="s">
        <v>313</v>
      </c>
      <c r="C287" t="s">
        <v>45</v>
      </c>
      <c r="D287" t="s">
        <v>31</v>
      </c>
      <c r="E287" s="2">
        <v>45779</v>
      </c>
      <c r="F287">
        <v>119200.98</v>
      </c>
      <c r="G287">
        <v>5</v>
      </c>
      <c r="H287">
        <v>4</v>
      </c>
      <c r="I287">
        <v>55</v>
      </c>
      <c r="J287" t="s">
        <v>19</v>
      </c>
      <c r="K287" t="str">
        <f t="shared" si="4"/>
        <v>High Earner</v>
      </c>
    </row>
    <row r="288" spans="1:11" x14ac:dyDescent="0.45">
      <c r="A288">
        <v>7929</v>
      </c>
      <c r="B288" t="s">
        <v>314</v>
      </c>
      <c r="C288" t="s">
        <v>29</v>
      </c>
      <c r="D288" t="s">
        <v>26</v>
      </c>
      <c r="E288" s="2">
        <v>45161</v>
      </c>
      <c r="F288">
        <v>104442.9</v>
      </c>
      <c r="G288">
        <v>2</v>
      </c>
      <c r="H288">
        <v>30</v>
      </c>
      <c r="I288">
        <v>29</v>
      </c>
      <c r="J288" t="s">
        <v>17</v>
      </c>
      <c r="K288" t="str">
        <f t="shared" si="4"/>
        <v>High Earner</v>
      </c>
    </row>
    <row r="289" spans="1:11" x14ac:dyDescent="0.45">
      <c r="A289">
        <v>4393</v>
      </c>
      <c r="B289" t="s">
        <v>315</v>
      </c>
      <c r="C289" t="s">
        <v>15</v>
      </c>
      <c r="D289" t="s">
        <v>24</v>
      </c>
      <c r="E289" s="2">
        <v>45264</v>
      </c>
      <c r="F289">
        <v>84875.71</v>
      </c>
      <c r="G289">
        <v>4</v>
      </c>
      <c r="H289">
        <v>29</v>
      </c>
      <c r="I289">
        <v>57</v>
      </c>
      <c r="J289" t="s">
        <v>17</v>
      </c>
      <c r="K289" t="str">
        <f t="shared" si="4"/>
        <v>Normal</v>
      </c>
    </row>
    <row r="290" spans="1:11" x14ac:dyDescent="0.45">
      <c r="A290">
        <v>6212</v>
      </c>
      <c r="B290" t="s">
        <v>316</v>
      </c>
      <c r="C290" t="s">
        <v>45</v>
      </c>
      <c r="D290" t="s">
        <v>26</v>
      </c>
      <c r="E290" s="2">
        <v>45128</v>
      </c>
      <c r="F290">
        <v>111524.92</v>
      </c>
      <c r="G290">
        <v>2</v>
      </c>
      <c r="H290">
        <v>19</v>
      </c>
      <c r="I290">
        <v>40</v>
      </c>
      <c r="J290" t="s">
        <v>27</v>
      </c>
      <c r="K290" t="str">
        <f t="shared" si="4"/>
        <v>High Earner</v>
      </c>
    </row>
    <row r="291" spans="1:11" x14ac:dyDescent="0.45">
      <c r="A291">
        <v>5917</v>
      </c>
      <c r="B291" t="s">
        <v>317</v>
      </c>
      <c r="C291" t="s">
        <v>29</v>
      </c>
      <c r="D291" t="s">
        <v>24</v>
      </c>
      <c r="E291" s="2">
        <v>44745</v>
      </c>
      <c r="F291">
        <v>35942.86</v>
      </c>
      <c r="G291">
        <v>1</v>
      </c>
      <c r="H291">
        <v>14</v>
      </c>
      <c r="I291">
        <v>33</v>
      </c>
      <c r="J291" t="s">
        <v>27</v>
      </c>
      <c r="K291" t="str">
        <f t="shared" si="4"/>
        <v>Normal</v>
      </c>
    </row>
    <row r="292" spans="1:11" x14ac:dyDescent="0.45">
      <c r="A292">
        <v>4537</v>
      </c>
      <c r="B292" t="s">
        <v>318</v>
      </c>
      <c r="C292" t="s">
        <v>29</v>
      </c>
      <c r="D292" t="s">
        <v>16</v>
      </c>
      <c r="E292" s="2">
        <v>44444</v>
      </c>
      <c r="F292">
        <v>125366.72</v>
      </c>
      <c r="G292">
        <v>3</v>
      </c>
      <c r="H292">
        <v>21</v>
      </c>
      <c r="I292">
        <v>44</v>
      </c>
      <c r="J292" t="s">
        <v>27</v>
      </c>
      <c r="K292" t="str">
        <f t="shared" si="4"/>
        <v>High Earner</v>
      </c>
    </row>
    <row r="293" spans="1:11" x14ac:dyDescent="0.45">
      <c r="A293">
        <v>8362</v>
      </c>
      <c r="B293" t="s">
        <v>319</v>
      </c>
      <c r="C293" t="s">
        <v>21</v>
      </c>
      <c r="D293" t="s">
        <v>34</v>
      </c>
      <c r="E293" s="2">
        <v>45714</v>
      </c>
      <c r="F293">
        <v>90482.28</v>
      </c>
      <c r="G293">
        <v>3</v>
      </c>
      <c r="H293">
        <v>27</v>
      </c>
      <c r="I293">
        <v>32</v>
      </c>
      <c r="J293" t="s">
        <v>27</v>
      </c>
      <c r="K293" t="str">
        <f t="shared" si="4"/>
        <v>Normal</v>
      </c>
    </row>
    <row r="294" spans="1:11" x14ac:dyDescent="0.45">
      <c r="A294">
        <v>5116</v>
      </c>
      <c r="B294" t="s">
        <v>320</v>
      </c>
      <c r="C294" t="s">
        <v>15</v>
      </c>
      <c r="D294" t="s">
        <v>24</v>
      </c>
      <c r="E294" s="2">
        <v>45430</v>
      </c>
      <c r="F294">
        <v>123180.53</v>
      </c>
      <c r="G294">
        <v>5</v>
      </c>
      <c r="H294">
        <v>7</v>
      </c>
      <c r="I294">
        <v>29</v>
      </c>
      <c r="J294" t="s">
        <v>17</v>
      </c>
      <c r="K294" t="str">
        <f t="shared" si="4"/>
        <v>High Earner</v>
      </c>
    </row>
    <row r="295" spans="1:11" x14ac:dyDescent="0.45">
      <c r="A295">
        <v>7318</v>
      </c>
      <c r="B295" t="s">
        <v>321</v>
      </c>
      <c r="C295" t="s">
        <v>38</v>
      </c>
      <c r="D295" t="s">
        <v>24</v>
      </c>
      <c r="E295" s="2">
        <v>44455</v>
      </c>
      <c r="F295">
        <v>122748.5</v>
      </c>
      <c r="G295">
        <v>1</v>
      </c>
      <c r="H295">
        <v>11</v>
      </c>
      <c r="I295">
        <v>57</v>
      </c>
      <c r="J295" t="s">
        <v>27</v>
      </c>
      <c r="K295" t="str">
        <f t="shared" si="4"/>
        <v>High Earner</v>
      </c>
    </row>
    <row r="296" spans="1:11" x14ac:dyDescent="0.45">
      <c r="A296">
        <v>4520</v>
      </c>
      <c r="B296" t="s">
        <v>322</v>
      </c>
      <c r="C296" t="s">
        <v>45</v>
      </c>
      <c r="D296" t="s">
        <v>31</v>
      </c>
      <c r="E296" s="2">
        <v>45678</v>
      </c>
      <c r="F296">
        <v>124476.02</v>
      </c>
      <c r="G296">
        <v>5</v>
      </c>
      <c r="H296">
        <v>4</v>
      </c>
      <c r="I296">
        <v>27</v>
      </c>
      <c r="J296" t="s">
        <v>17</v>
      </c>
      <c r="K296" t="str">
        <f t="shared" si="4"/>
        <v>High Earner</v>
      </c>
    </row>
    <row r="297" spans="1:11" x14ac:dyDescent="0.45">
      <c r="A297">
        <v>5544</v>
      </c>
      <c r="B297" t="s">
        <v>323</v>
      </c>
      <c r="C297" t="s">
        <v>45</v>
      </c>
      <c r="D297" t="s">
        <v>31</v>
      </c>
      <c r="E297" s="2">
        <v>44403</v>
      </c>
      <c r="F297">
        <v>149947.35999999999</v>
      </c>
      <c r="G297">
        <v>4</v>
      </c>
      <c r="H297">
        <v>16</v>
      </c>
      <c r="I297">
        <v>48</v>
      </c>
      <c r="J297" t="s">
        <v>19</v>
      </c>
      <c r="K297" t="str">
        <f t="shared" si="4"/>
        <v>High Earner</v>
      </c>
    </row>
    <row r="298" spans="1:11" x14ac:dyDescent="0.45">
      <c r="A298">
        <v>6226</v>
      </c>
      <c r="B298" t="s">
        <v>324</v>
      </c>
      <c r="C298" t="s">
        <v>23</v>
      </c>
      <c r="D298" t="s">
        <v>16</v>
      </c>
      <c r="E298" s="2">
        <v>45282</v>
      </c>
      <c r="F298">
        <v>36292.480000000003</v>
      </c>
      <c r="G298">
        <v>3</v>
      </c>
      <c r="H298">
        <v>20</v>
      </c>
      <c r="I298">
        <v>26</v>
      </c>
      <c r="J298" t="s">
        <v>19</v>
      </c>
      <c r="K298" t="str">
        <f t="shared" si="4"/>
        <v>Normal</v>
      </c>
    </row>
    <row r="299" spans="1:11" x14ac:dyDescent="0.45">
      <c r="A299">
        <v>5660</v>
      </c>
      <c r="B299" t="s">
        <v>325</v>
      </c>
      <c r="C299" t="s">
        <v>29</v>
      </c>
      <c r="D299" t="s">
        <v>34</v>
      </c>
      <c r="E299" s="2">
        <v>45767</v>
      </c>
      <c r="F299">
        <v>64786.92</v>
      </c>
      <c r="G299">
        <v>5</v>
      </c>
      <c r="H299">
        <v>20</v>
      </c>
      <c r="I299">
        <v>59</v>
      </c>
      <c r="J299" t="s">
        <v>17</v>
      </c>
      <c r="K299" t="str">
        <f t="shared" si="4"/>
        <v>Normal</v>
      </c>
    </row>
    <row r="300" spans="1:11" x14ac:dyDescent="0.45">
      <c r="A300">
        <v>2598</v>
      </c>
      <c r="B300" t="s">
        <v>326</v>
      </c>
      <c r="C300" t="s">
        <v>38</v>
      </c>
      <c r="D300" t="s">
        <v>31</v>
      </c>
      <c r="E300" s="2">
        <v>44370</v>
      </c>
      <c r="F300">
        <v>85372.29</v>
      </c>
      <c r="G300">
        <v>1</v>
      </c>
      <c r="H300">
        <v>26</v>
      </c>
      <c r="I300">
        <v>29</v>
      </c>
      <c r="J300" t="s">
        <v>27</v>
      </c>
      <c r="K300" t="str">
        <f t="shared" si="4"/>
        <v>Normal</v>
      </c>
    </row>
    <row r="301" spans="1:11" x14ac:dyDescent="0.45">
      <c r="A301">
        <v>4738</v>
      </c>
      <c r="B301" t="s">
        <v>327</v>
      </c>
      <c r="C301" t="s">
        <v>38</v>
      </c>
      <c r="D301" t="s">
        <v>26</v>
      </c>
      <c r="E301" s="2">
        <v>44979</v>
      </c>
      <c r="F301">
        <v>41405.42</v>
      </c>
      <c r="G301">
        <v>3</v>
      </c>
      <c r="H301">
        <v>29</v>
      </c>
      <c r="I301">
        <v>36</v>
      </c>
      <c r="J301" t="s">
        <v>19</v>
      </c>
      <c r="K301" t="str">
        <f t="shared" si="4"/>
        <v>Normal</v>
      </c>
    </row>
  </sheetData>
  <pageMargins left="0.75" right="0.75" top="1" bottom="1" header="0.5" footer="0.5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108"/>
  <sheetViews>
    <sheetView tabSelected="1" topLeftCell="A65" zoomScale="115" zoomScaleNormal="115" workbookViewId="0">
      <selection activeCell="B84" sqref="B84"/>
    </sheetView>
  </sheetViews>
  <sheetFormatPr defaultRowHeight="14.25" x14ac:dyDescent="0.45"/>
  <cols>
    <col min="1" max="1" width="3.73046875" customWidth="1"/>
    <col min="2" max="2" width="67.265625" bestFit="1" customWidth="1"/>
    <col min="3" max="3" width="17.1328125" bestFit="1" customWidth="1"/>
    <col min="4" max="4" width="12.33203125" customWidth="1"/>
  </cols>
  <sheetData>
    <row r="1" spans="2:6" ht="19.899999999999999" thickBot="1" x14ac:dyDescent="0.5">
      <c r="B1" s="6" t="s">
        <v>1</v>
      </c>
      <c r="C1" s="6"/>
      <c r="D1" s="6"/>
      <c r="E1" s="6"/>
      <c r="F1" s="6"/>
    </row>
    <row r="2" spans="2:6" ht="14.65" thickTop="1" x14ac:dyDescent="0.45">
      <c r="B2" s="5"/>
    </row>
    <row r="3" spans="2:6" x14ac:dyDescent="0.45">
      <c r="B3" s="5"/>
    </row>
    <row r="4" spans="2:6" x14ac:dyDescent="0.45">
      <c r="B4" s="4" t="s">
        <v>328</v>
      </c>
      <c r="C4" s="4"/>
      <c r="D4" s="4"/>
      <c r="E4" s="4"/>
      <c r="F4" s="4"/>
    </row>
    <row r="5" spans="2:6" x14ac:dyDescent="0.45">
      <c r="B5" s="4"/>
      <c r="C5" s="4"/>
      <c r="D5" s="4"/>
      <c r="E5" s="4"/>
      <c r="F5" s="4"/>
    </row>
    <row r="6" spans="2:6" x14ac:dyDescent="0.45">
      <c r="B6" s="4"/>
      <c r="C6" s="4"/>
      <c r="D6" s="4"/>
      <c r="E6" s="4"/>
      <c r="F6" s="4"/>
    </row>
    <row r="8" spans="2:6" ht="17.25" thickBot="1" x14ac:dyDescent="0.55000000000000004">
      <c r="B8" s="8" t="s">
        <v>6</v>
      </c>
      <c r="C8" s="9" t="s">
        <v>673</v>
      </c>
    </row>
    <row r="9" spans="2:6" ht="14.65" thickTop="1" x14ac:dyDescent="0.45">
      <c r="B9" t="str" cm="1">
        <f t="array" ref="B9:B14">_xlfn.UNIQUE('Practical Q1 -Dataset'!C2:C301)</f>
        <v>Logistics</v>
      </c>
      <c r="C9" s="7">
        <f>SUMIF('Practical Q1 -Dataset'!$C$2:$C$301,'Practical Q1 - Formulas'!B9,'Practical Q1 -Dataset'!$F$2:$F$301)</f>
        <v>4692466.3000000007</v>
      </c>
    </row>
    <row r="10" spans="2:6" x14ac:dyDescent="0.45">
      <c r="B10" t="str">
        <v>Sales</v>
      </c>
      <c r="C10" s="7">
        <f>SUMIF('Practical Q1 -Dataset'!$C$2:$C$301,'Practical Q1 - Formulas'!B10,'Practical Q1 -Dataset'!$F$2:$F$301)</f>
        <v>3491745.1999999993</v>
      </c>
    </row>
    <row r="11" spans="2:6" x14ac:dyDescent="0.45">
      <c r="B11" t="str">
        <v>Marketing</v>
      </c>
      <c r="C11" s="7">
        <f>SUMIF('Practical Q1 -Dataset'!$C$2:$C$301,'Practical Q1 - Formulas'!B11,'Practical Q1 -Dataset'!$F$2:$F$301)</f>
        <v>4598146.950000002</v>
      </c>
    </row>
    <row r="12" spans="2:6" x14ac:dyDescent="0.45">
      <c r="B12" t="str">
        <v>Finance</v>
      </c>
      <c r="C12" s="7">
        <f>SUMIF('Practical Q1 -Dataset'!$C$2:$C$301,'Practical Q1 - Formulas'!B12,'Practical Q1 -Dataset'!$F$2:$F$301)</f>
        <v>5207270.1600000011</v>
      </c>
    </row>
    <row r="13" spans="2:6" x14ac:dyDescent="0.45">
      <c r="B13" t="str">
        <v>HR</v>
      </c>
      <c r="C13" s="7">
        <f>SUMIF('Practical Q1 -Dataset'!$C$2:$C$301,'Practical Q1 - Formulas'!B13,'Practical Q1 -Dataset'!$F$2:$F$301)</f>
        <v>3346863.4400000009</v>
      </c>
    </row>
    <row r="14" spans="2:6" x14ac:dyDescent="0.45">
      <c r="B14" t="str">
        <v>IT</v>
      </c>
      <c r="C14" s="7">
        <f>SUMIF('Practical Q1 -Dataset'!$C$2:$C$301,'Practical Q1 - Formulas'!B14,'Practical Q1 -Dataset'!$F$2:$F$301)</f>
        <v>3784480.4199999995</v>
      </c>
    </row>
    <row r="16" spans="2:6" x14ac:dyDescent="0.45">
      <c r="B16" s="4" t="s">
        <v>329</v>
      </c>
      <c r="C16" s="4"/>
      <c r="D16" s="4"/>
      <c r="E16" s="4"/>
      <c r="F16" s="4"/>
    </row>
    <row r="17" spans="2:6" x14ac:dyDescent="0.45">
      <c r="B17" s="4"/>
      <c r="C17" s="4"/>
      <c r="D17" s="4"/>
      <c r="E17" s="4"/>
      <c r="F17" s="4"/>
    </row>
    <row r="18" spans="2:6" x14ac:dyDescent="0.45">
      <c r="B18" s="4"/>
      <c r="C18" s="4"/>
      <c r="D18" s="4"/>
      <c r="E18" s="4"/>
      <c r="F18" s="4"/>
    </row>
    <row r="20" spans="2:6" ht="17.25" thickBot="1" x14ac:dyDescent="0.55000000000000004">
      <c r="B20" s="8" t="s">
        <v>7</v>
      </c>
      <c r="C20" s="8" t="s">
        <v>674</v>
      </c>
    </row>
    <row r="21" spans="2:6" ht="14.65" thickTop="1" x14ac:dyDescent="0.45">
      <c r="B21" t="str" cm="1">
        <f t="array" ref="B21:B25">_xlfn.UNIQUE('Practical Q1 -Dataset'!D2:D301)</f>
        <v>Mumbai</v>
      </c>
      <c r="C21">
        <f>COUNTIF('Practical Q1 -Dataset'!$D$2:$D$301,'Practical Q1 - Formulas'!B21)</f>
        <v>58</v>
      </c>
    </row>
    <row r="22" spans="2:6" x14ac:dyDescent="0.45">
      <c r="B22" t="str">
        <v>Delhi</v>
      </c>
      <c r="C22">
        <f>COUNTIF('Practical Q1 -Dataset'!$D$2:$D$301,'Practical Q1 - Formulas'!B22)</f>
        <v>54</v>
      </c>
    </row>
    <row r="23" spans="2:6" x14ac:dyDescent="0.45">
      <c r="B23" t="str">
        <v>Bangalore</v>
      </c>
      <c r="C23">
        <f>COUNTIF('Practical Q1 -Dataset'!$D$2:$D$301,'Practical Q1 - Formulas'!B23)</f>
        <v>68</v>
      </c>
    </row>
    <row r="24" spans="2:6" x14ac:dyDescent="0.45">
      <c r="B24" t="str">
        <v>Chennai</v>
      </c>
      <c r="C24">
        <f>COUNTIF('Practical Q1 -Dataset'!$D$2:$D$301,'Practical Q1 - Formulas'!B24)</f>
        <v>64</v>
      </c>
    </row>
    <row r="25" spans="2:6" x14ac:dyDescent="0.45">
      <c r="B25" t="str">
        <v>Kolkata</v>
      </c>
      <c r="C25">
        <f>COUNTIF('Practical Q1 -Dataset'!$D$2:$D$301,'Practical Q1 - Formulas'!B25)</f>
        <v>56</v>
      </c>
    </row>
    <row r="27" spans="2:6" x14ac:dyDescent="0.45">
      <c r="B27" s="4" t="s">
        <v>330</v>
      </c>
      <c r="C27" s="4"/>
      <c r="D27" s="4"/>
      <c r="E27" s="4"/>
      <c r="F27" s="4"/>
    </row>
    <row r="28" spans="2:6" x14ac:dyDescent="0.45">
      <c r="B28" s="4"/>
      <c r="C28" s="4"/>
      <c r="D28" s="4"/>
      <c r="E28" s="4"/>
      <c r="F28" s="4"/>
    </row>
    <row r="29" spans="2:6" x14ac:dyDescent="0.45">
      <c r="B29" s="4"/>
      <c r="C29" s="4"/>
      <c r="D29" s="4"/>
      <c r="E29" s="4"/>
      <c r="F29" s="4"/>
    </row>
    <row r="31" spans="2:6" x14ac:dyDescent="0.45">
      <c r="B31">
        <v>4876</v>
      </c>
      <c r="C31" s="10">
        <f>VLOOKUP(B31,'Practical Q1 -Dataset'!$A$1:$J$301,MATCH("Salary",'Practical Q1 -Dataset'!$A$1:$J$1,0),0)</f>
        <v>105964.23</v>
      </c>
    </row>
    <row r="33" spans="2:6" x14ac:dyDescent="0.45">
      <c r="B33" s="4" t="s">
        <v>331</v>
      </c>
      <c r="C33" s="4"/>
      <c r="D33" s="4"/>
      <c r="E33" s="4"/>
      <c r="F33" s="4"/>
    </row>
    <row r="34" spans="2:6" x14ac:dyDescent="0.45">
      <c r="B34" s="4"/>
      <c r="C34" s="4"/>
      <c r="D34" s="4"/>
      <c r="E34" s="4"/>
      <c r="F34" s="4"/>
    </row>
    <row r="35" spans="2:6" x14ac:dyDescent="0.45">
      <c r="B35" s="4"/>
      <c r="C35" s="4"/>
      <c r="D35" s="4"/>
      <c r="E35" s="4"/>
      <c r="F35" s="4"/>
    </row>
    <row r="37" spans="2:6" x14ac:dyDescent="0.45">
      <c r="B37" t="s">
        <v>36</v>
      </c>
      <c r="C37" t="str">
        <f>INDEX('Practical Q1 -Dataset'!$A$1:$J$301,MATCH('Practical Q1 - Formulas'!B37,'Practical Q1 -Dataset'!$B$1:$B$301,0),MATCH("Emp_Type",'Practical Q1 -Dataset'!$A$1:$J$1,0))</f>
        <v>Contract</v>
      </c>
    </row>
    <row r="39" spans="2:6" x14ac:dyDescent="0.45">
      <c r="B39" s="4" t="s">
        <v>332</v>
      </c>
      <c r="C39" s="4"/>
      <c r="D39" s="4"/>
      <c r="E39" s="4"/>
      <c r="F39" s="4"/>
    </row>
    <row r="40" spans="2:6" x14ac:dyDescent="0.45">
      <c r="B40" s="4"/>
      <c r="C40" s="4"/>
      <c r="D40" s="4"/>
      <c r="E40" s="4"/>
      <c r="F40" s="4"/>
    </row>
    <row r="41" spans="2:6" x14ac:dyDescent="0.45">
      <c r="B41" s="4"/>
      <c r="C41" s="4"/>
      <c r="D41" s="4"/>
      <c r="E41" s="4"/>
      <c r="F41" s="4"/>
    </row>
    <row r="43" spans="2:6" x14ac:dyDescent="0.45">
      <c r="B43" t="s">
        <v>675</v>
      </c>
      <c r="C43" t="s">
        <v>676</v>
      </c>
    </row>
    <row r="44" spans="2:6" x14ac:dyDescent="0.45">
      <c r="B44" t="s">
        <v>17</v>
      </c>
      <c r="C44" s="11">
        <f>AVERAGEIF('Practical Q1 -Dataset'!$J$2:$J$301,'Practical Q1 - Formulas'!B44,'Practical Q1 -Dataset'!$G$2:$G$301)</f>
        <v>3.2244897959183674</v>
      </c>
    </row>
    <row r="45" spans="2:6" x14ac:dyDescent="0.45">
      <c r="B45" t="s">
        <v>19</v>
      </c>
      <c r="C45" s="11">
        <f>AVERAGEIF('Practical Q1 -Dataset'!$J$2:$J$301,'Practical Q1 - Formulas'!B45,'Practical Q1 -Dataset'!$G$2:$G$301)</f>
        <v>3.145631067961165</v>
      </c>
    </row>
    <row r="46" spans="2:6" x14ac:dyDescent="0.45">
      <c r="B46" t="s">
        <v>27</v>
      </c>
      <c r="C46" s="11">
        <f>AVERAGEIF('Practical Q1 -Dataset'!$J$2:$J$301,'Practical Q1 - Formulas'!B46,'Practical Q1 -Dataset'!$G$2:$G$301)</f>
        <v>2.9090909090909092</v>
      </c>
    </row>
    <row r="48" spans="2:6" x14ac:dyDescent="0.45">
      <c r="B48" s="4" t="s">
        <v>333</v>
      </c>
      <c r="C48" s="4"/>
      <c r="D48" s="4"/>
      <c r="E48" s="4"/>
      <c r="F48" s="4"/>
    </row>
    <row r="49" spans="2:6" x14ac:dyDescent="0.45">
      <c r="B49" s="4"/>
      <c r="C49" s="4"/>
      <c r="D49" s="4"/>
      <c r="E49" s="4"/>
      <c r="F49" s="4"/>
    </row>
    <row r="50" spans="2:6" x14ac:dyDescent="0.45">
      <c r="B50" s="4"/>
      <c r="C50" s="4"/>
      <c r="D50" s="4"/>
      <c r="E50" s="4"/>
      <c r="F50" s="4"/>
    </row>
    <row r="52" spans="2:6" x14ac:dyDescent="0.45">
      <c r="B52">
        <f>COUNTIF('Practical Q1 -Dataset'!I2:I301,"&gt;50")</f>
        <v>73</v>
      </c>
    </row>
    <row r="54" spans="2:6" x14ac:dyDescent="0.45">
      <c r="B54" s="4" t="s">
        <v>334</v>
      </c>
      <c r="C54" s="4"/>
      <c r="D54" s="4"/>
      <c r="E54" s="4"/>
      <c r="F54" s="4"/>
    </row>
    <row r="55" spans="2:6" x14ac:dyDescent="0.45">
      <c r="B55" s="4"/>
      <c r="C55" s="4"/>
      <c r="D55" s="4"/>
      <c r="E55" s="4"/>
      <c r="F55" s="4"/>
    </row>
    <row r="56" spans="2:6" x14ac:dyDescent="0.45">
      <c r="B56" s="4"/>
      <c r="C56" s="4"/>
      <c r="D56" s="4"/>
      <c r="E56" s="4"/>
      <c r="F56" s="4"/>
    </row>
    <row r="58" spans="2:6" ht="17.25" thickBot="1" x14ac:dyDescent="0.55000000000000004">
      <c r="B58" s="8" t="s">
        <v>13</v>
      </c>
      <c r="C58" s="8" t="s">
        <v>6</v>
      </c>
      <c r="D58" s="8" t="s">
        <v>673</v>
      </c>
    </row>
    <row r="59" spans="2:6" ht="14.65" thickTop="1" x14ac:dyDescent="0.45">
      <c r="B59" t="s">
        <v>19</v>
      </c>
      <c r="C59" t="s">
        <v>29</v>
      </c>
      <c r="D59">
        <f>SUMIFS('Practical Q1 -Dataset'!$F$2:$F$301,'Practical Q1 -Dataset'!$C$2:$C$301,'Practical Q1 - Formulas'!C59,'Practical Q1 -Dataset'!$J$2:$J$301,'Practical Q1 - Formulas'!B59)</f>
        <v>1729662.57</v>
      </c>
    </row>
    <row r="60" spans="2:6" x14ac:dyDescent="0.45">
      <c r="B60" t="s">
        <v>19</v>
      </c>
      <c r="C60" t="s">
        <v>38</v>
      </c>
      <c r="D60">
        <f>SUMIFS('Practical Q1 -Dataset'!$F$2:$F$301,'Practical Q1 -Dataset'!$C$2:$C$301,'Practical Q1 - Formulas'!C60,'Practical Q1 -Dataset'!$J$2:$J$301,'Practical Q1 - Formulas'!B60)</f>
        <v>1184223.1099999999</v>
      </c>
    </row>
    <row r="61" spans="2:6" x14ac:dyDescent="0.45">
      <c r="B61" t="s">
        <v>19</v>
      </c>
      <c r="C61" t="s">
        <v>45</v>
      </c>
      <c r="D61">
        <f>SUMIFS('Practical Q1 -Dataset'!$F$2:$F$301,'Practical Q1 -Dataset'!$C$2:$C$301,'Practical Q1 - Formulas'!C61,'Practical Q1 -Dataset'!$J$2:$J$301,'Practical Q1 - Formulas'!B61)</f>
        <v>1391545.7999999998</v>
      </c>
    </row>
    <row r="62" spans="2:6" x14ac:dyDescent="0.45">
      <c r="B62" t="s">
        <v>19</v>
      </c>
      <c r="C62" t="s">
        <v>15</v>
      </c>
      <c r="D62">
        <f>SUMIFS('Practical Q1 -Dataset'!$F$2:$F$301,'Practical Q1 -Dataset'!$C$2:$C$301,'Practical Q1 - Formulas'!C62,'Practical Q1 -Dataset'!$J$2:$J$301,'Practical Q1 - Formulas'!B62)</f>
        <v>1506461.1699999997</v>
      </c>
    </row>
    <row r="63" spans="2:6" x14ac:dyDescent="0.45">
      <c r="B63" t="s">
        <v>19</v>
      </c>
      <c r="C63" t="s">
        <v>23</v>
      </c>
      <c r="D63">
        <f>SUMIFS('Practical Q1 -Dataset'!$F$2:$F$301,'Practical Q1 -Dataset'!$C$2:$C$301,'Practical Q1 - Formulas'!C63,'Practical Q1 -Dataset'!$J$2:$J$301,'Practical Q1 - Formulas'!B63)</f>
        <v>1638813.96</v>
      </c>
    </row>
    <row r="64" spans="2:6" x14ac:dyDescent="0.45">
      <c r="B64" t="s">
        <v>19</v>
      </c>
      <c r="C64" t="s">
        <v>21</v>
      </c>
      <c r="D64">
        <f>SUMIFS('Practical Q1 -Dataset'!$F$2:$F$301,'Practical Q1 -Dataset'!$C$2:$C$301,'Practical Q1 - Formulas'!C64,'Practical Q1 -Dataset'!$J$2:$J$301,'Practical Q1 - Formulas'!B64)</f>
        <v>1332577.92</v>
      </c>
    </row>
    <row r="65" spans="2:6" x14ac:dyDescent="0.45">
      <c r="B65" t="s">
        <v>27</v>
      </c>
      <c r="C65" t="s">
        <v>29</v>
      </c>
      <c r="D65">
        <f>SUMIFS('Practical Q1 -Dataset'!$F$2:$F$301,'Practical Q1 -Dataset'!$C$2:$C$301,'Practical Q1 - Formulas'!C65,'Practical Q1 -Dataset'!$J$2:$J$301,'Practical Q1 - Formulas'!B65)</f>
        <v>1602518.2099999997</v>
      </c>
    </row>
    <row r="66" spans="2:6" x14ac:dyDescent="0.45">
      <c r="B66" t="s">
        <v>27</v>
      </c>
      <c r="C66" t="s">
        <v>38</v>
      </c>
      <c r="D66">
        <f>SUMIFS('Practical Q1 -Dataset'!$F$2:$F$301,'Practical Q1 -Dataset'!$C$2:$C$301,'Practical Q1 - Formulas'!C66,'Practical Q1 -Dataset'!$J$2:$J$301,'Practical Q1 - Formulas'!B66)</f>
        <v>1349734.1700000002</v>
      </c>
    </row>
    <row r="67" spans="2:6" x14ac:dyDescent="0.45">
      <c r="B67" t="s">
        <v>27</v>
      </c>
      <c r="C67" t="s">
        <v>45</v>
      </c>
      <c r="D67">
        <f>SUMIFS('Practical Q1 -Dataset'!$F$2:$F$301,'Practical Q1 -Dataset'!$C$2:$C$301,'Practical Q1 - Formulas'!C67,'Practical Q1 -Dataset'!$J$2:$J$301,'Practical Q1 - Formulas'!B67)</f>
        <v>1000522.19</v>
      </c>
    </row>
    <row r="68" spans="2:6" x14ac:dyDescent="0.45">
      <c r="B68" t="s">
        <v>27</v>
      </c>
      <c r="C68" t="s">
        <v>15</v>
      </c>
      <c r="D68">
        <f>SUMIFS('Practical Q1 -Dataset'!$F$2:$F$301,'Practical Q1 -Dataset'!$C$2:$C$301,'Practical Q1 - Formulas'!C68,'Practical Q1 -Dataset'!$J$2:$J$301,'Practical Q1 - Formulas'!B68)</f>
        <v>1096352.1199999999</v>
      </c>
    </row>
    <row r="69" spans="2:6" x14ac:dyDescent="0.45">
      <c r="B69" t="s">
        <v>27</v>
      </c>
      <c r="C69" t="s">
        <v>23</v>
      </c>
      <c r="D69">
        <f>SUMIFS('Practical Q1 -Dataset'!$F$2:$F$301,'Practical Q1 -Dataset'!$C$2:$C$301,'Practical Q1 - Formulas'!C69,'Practical Q1 -Dataset'!$J$2:$J$301,'Practical Q1 - Formulas'!B69)</f>
        <v>1273988.2899999998</v>
      </c>
    </row>
    <row r="70" spans="2:6" x14ac:dyDescent="0.45">
      <c r="B70" t="s">
        <v>27</v>
      </c>
      <c r="C70" t="s">
        <v>21</v>
      </c>
      <c r="D70">
        <f>SUMIFS('Practical Q1 -Dataset'!$F$2:$F$301,'Practical Q1 -Dataset'!$C$2:$C$301,'Practical Q1 - Formulas'!C70,'Practical Q1 -Dataset'!$J$2:$J$301,'Practical Q1 - Formulas'!B70)</f>
        <v>1541997.2100000002</v>
      </c>
    </row>
    <row r="71" spans="2:6" x14ac:dyDescent="0.45">
      <c r="B71" t="s">
        <v>17</v>
      </c>
      <c r="C71" t="s">
        <v>29</v>
      </c>
      <c r="D71">
        <f>SUMIFS('Practical Q1 -Dataset'!$F$2:$F$301,'Practical Q1 -Dataset'!$C$2:$C$301,'Practical Q1 - Formulas'!C71,'Practical Q1 -Dataset'!$J$2:$J$301,'Practical Q1 - Formulas'!B71)</f>
        <v>1875089.38</v>
      </c>
    </row>
    <row r="72" spans="2:6" x14ac:dyDescent="0.45">
      <c r="B72" t="s">
        <v>17</v>
      </c>
      <c r="C72" t="s">
        <v>38</v>
      </c>
      <c r="D72">
        <f>SUMIFS('Practical Q1 -Dataset'!$F$2:$F$301,'Practical Q1 -Dataset'!$C$2:$C$301,'Practical Q1 - Formulas'!C72,'Practical Q1 -Dataset'!$J$2:$J$301,'Practical Q1 - Formulas'!B72)</f>
        <v>812906.16</v>
      </c>
    </row>
    <row r="73" spans="2:6" x14ac:dyDescent="0.45">
      <c r="B73" t="s">
        <v>17</v>
      </c>
      <c r="C73" t="s">
        <v>45</v>
      </c>
      <c r="D73">
        <f>SUMIFS('Practical Q1 -Dataset'!$F$2:$F$301,'Practical Q1 -Dataset'!$C$2:$C$301,'Practical Q1 - Formulas'!C73,'Practical Q1 -Dataset'!$J$2:$J$301,'Practical Q1 - Formulas'!B73)</f>
        <v>1392412.4300000002</v>
      </c>
    </row>
    <row r="74" spans="2:6" x14ac:dyDescent="0.45">
      <c r="B74" t="s">
        <v>17</v>
      </c>
      <c r="C74" t="s">
        <v>15</v>
      </c>
      <c r="D74">
        <f>SUMIFS('Practical Q1 -Dataset'!$F$2:$F$301,'Practical Q1 -Dataset'!$C$2:$C$301,'Practical Q1 - Formulas'!C74,'Practical Q1 -Dataset'!$J$2:$J$301,'Practical Q1 - Formulas'!B74)</f>
        <v>2089653.01</v>
      </c>
    </row>
    <row r="75" spans="2:6" x14ac:dyDescent="0.45">
      <c r="B75" t="s">
        <v>17</v>
      </c>
      <c r="C75" t="s">
        <v>23</v>
      </c>
      <c r="D75">
        <f>SUMIFS('Practical Q1 -Dataset'!$F$2:$F$301,'Practical Q1 -Dataset'!$C$2:$C$301,'Practical Q1 - Formulas'!C75,'Practical Q1 -Dataset'!$J$2:$J$301,'Practical Q1 - Formulas'!B75)</f>
        <v>1685344.7</v>
      </c>
    </row>
    <row r="76" spans="2:6" x14ac:dyDescent="0.45">
      <c r="B76" t="s">
        <v>17</v>
      </c>
      <c r="C76" t="s">
        <v>21</v>
      </c>
      <c r="D76">
        <f>SUMIFS('Practical Q1 -Dataset'!$F$2:$F$301,'Practical Q1 -Dataset'!$C$2:$C$301,'Practical Q1 - Formulas'!C76,'Practical Q1 -Dataset'!$J$2:$J$301,'Practical Q1 - Formulas'!B76)</f>
        <v>617170.07000000007</v>
      </c>
    </row>
    <row r="78" spans="2:6" x14ac:dyDescent="0.45">
      <c r="B78" s="4" t="s">
        <v>335</v>
      </c>
      <c r="C78" s="4"/>
      <c r="D78" s="4"/>
      <c r="E78" s="4"/>
      <c r="F78" s="4"/>
    </row>
    <row r="79" spans="2:6" x14ac:dyDescent="0.45">
      <c r="B79" s="4"/>
      <c r="C79" s="4"/>
      <c r="D79" s="4"/>
      <c r="E79" s="4"/>
      <c r="F79" s="4"/>
    </row>
    <row r="80" spans="2:6" x14ac:dyDescent="0.45">
      <c r="B80" s="4"/>
      <c r="C80" s="4"/>
      <c r="D80" s="4"/>
      <c r="E80" s="4"/>
      <c r="F80" s="4"/>
    </row>
    <row r="100" spans="2:6" x14ac:dyDescent="0.45">
      <c r="B100" s="4" t="s">
        <v>336</v>
      </c>
      <c r="C100" s="4"/>
      <c r="D100" s="4"/>
      <c r="E100" s="4"/>
      <c r="F100" s="4"/>
    </row>
    <row r="101" spans="2:6" x14ac:dyDescent="0.45">
      <c r="B101" s="4"/>
      <c r="C101" s="4"/>
      <c r="D101" s="4"/>
      <c r="E101" s="4"/>
      <c r="F101" s="4"/>
    </row>
    <row r="102" spans="2:6" x14ac:dyDescent="0.45">
      <c r="B102" s="4"/>
      <c r="C102" s="4"/>
      <c r="D102" s="4"/>
      <c r="E102" s="4"/>
      <c r="F102" s="4"/>
    </row>
    <row r="104" spans="2:6" x14ac:dyDescent="0.45">
      <c r="B104">
        <f>COUNTIF('Practical Q1 -Dataset'!E2:E301,"&gt;2022-12-31")</f>
        <v>160</v>
      </c>
    </row>
    <row r="106" spans="2:6" x14ac:dyDescent="0.45">
      <c r="B106" s="4" t="s">
        <v>337</v>
      </c>
      <c r="C106" s="4"/>
      <c r="D106" s="4"/>
      <c r="E106" s="4"/>
      <c r="F106" s="4"/>
    </row>
    <row r="107" spans="2:6" x14ac:dyDescent="0.45">
      <c r="B107" s="4"/>
      <c r="C107" s="4"/>
      <c r="D107" s="4"/>
      <c r="E107" s="4"/>
      <c r="F107" s="4"/>
    </row>
    <row r="108" spans="2:6" x14ac:dyDescent="0.45">
      <c r="B108" s="4"/>
      <c r="C108" s="4"/>
      <c r="D108" s="4"/>
      <c r="E108" s="4"/>
      <c r="F108" s="4"/>
    </row>
  </sheetData>
  <sortState xmlns:xlrd2="http://schemas.microsoft.com/office/spreadsheetml/2017/richdata2" ref="B59:C76">
    <sortCondition ref="B59:B76"/>
    <sortCondition ref="C59:C76"/>
  </sortState>
  <mergeCells count="11">
    <mergeCell ref="B48:F50"/>
    <mergeCell ref="B54:F56"/>
    <mergeCell ref="B78:F80"/>
    <mergeCell ref="B100:F102"/>
    <mergeCell ref="B106:F108"/>
    <mergeCell ref="B4:F6"/>
    <mergeCell ref="B1:F1"/>
    <mergeCell ref="B16:F18"/>
    <mergeCell ref="B27:F29"/>
    <mergeCell ref="B33:F35"/>
    <mergeCell ref="B39:F41"/>
  </mergeCells>
  <pageMargins left="0.75" right="0.75" top="1" bottom="1" header="0.5" footer="0.5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7E875AE-E629-4056-BA33-9AA3D1F0487D}">
          <x14:formula1>
            <xm:f>'Practical Q1 -Dataset'!$A$2:$A$301</xm:f>
          </x14:formula1>
          <xm:sqref>B31</xm:sqref>
        </x14:dataValidation>
        <x14:dataValidation type="list" allowBlank="1" showInputMessage="1" showErrorMessage="1" xr:uid="{B022B757-4C8C-47A4-BB90-3F6BFBE21771}">
          <x14:formula1>
            <xm:f>'Practical Q1 -Dataset'!$B$2:$B$301</xm:f>
          </x14:formula1>
          <xm:sqref>B37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01"/>
  <sheetViews>
    <sheetView workbookViewId="0"/>
  </sheetViews>
  <sheetFormatPr defaultRowHeight="14.25" x14ac:dyDescent="0.45"/>
  <sheetData>
    <row r="1" spans="1:11" x14ac:dyDescent="0.45">
      <c r="A1" s="1" t="s">
        <v>338</v>
      </c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</row>
    <row r="2" spans="1:11" x14ac:dyDescent="0.45">
      <c r="A2">
        <v>15712</v>
      </c>
      <c r="B2" s="3">
        <v>45192</v>
      </c>
      <c r="C2" t="s">
        <v>349</v>
      </c>
      <c r="D2" t="s">
        <v>350</v>
      </c>
      <c r="E2" t="s">
        <v>351</v>
      </c>
      <c r="F2">
        <v>33</v>
      </c>
      <c r="G2">
        <v>13833.59</v>
      </c>
      <c r="H2">
        <v>0.24</v>
      </c>
      <c r="I2" t="s">
        <v>352</v>
      </c>
      <c r="J2" t="s">
        <v>353</v>
      </c>
      <c r="K2">
        <v>346946.43719999999</v>
      </c>
    </row>
    <row r="3" spans="1:11" x14ac:dyDescent="0.45">
      <c r="A3">
        <v>62655</v>
      </c>
      <c r="B3" s="3">
        <v>45247</v>
      </c>
      <c r="C3" t="s">
        <v>349</v>
      </c>
      <c r="D3" t="s">
        <v>354</v>
      </c>
      <c r="E3" t="s">
        <v>355</v>
      </c>
      <c r="F3">
        <v>69</v>
      </c>
      <c r="G3">
        <v>9204.2800000000007</v>
      </c>
      <c r="H3">
        <v>0.16</v>
      </c>
      <c r="I3" t="s">
        <v>356</v>
      </c>
      <c r="J3" t="s">
        <v>353</v>
      </c>
      <c r="K3">
        <v>533480.06880000001</v>
      </c>
    </row>
    <row r="4" spans="1:11" x14ac:dyDescent="0.45">
      <c r="A4">
        <v>52072</v>
      </c>
      <c r="B4" s="3">
        <v>45014</v>
      </c>
      <c r="C4" t="s">
        <v>357</v>
      </c>
      <c r="D4" t="s">
        <v>358</v>
      </c>
      <c r="E4" t="s">
        <v>355</v>
      </c>
      <c r="F4">
        <v>44</v>
      </c>
      <c r="G4">
        <v>42913.85</v>
      </c>
      <c r="H4">
        <v>0.14000000000000001</v>
      </c>
      <c r="I4" t="s">
        <v>359</v>
      </c>
      <c r="J4" t="s">
        <v>353</v>
      </c>
      <c r="K4">
        <v>1623860.084</v>
      </c>
    </row>
    <row r="5" spans="1:11" x14ac:dyDescent="0.45">
      <c r="A5">
        <v>73935</v>
      </c>
      <c r="B5" s="3">
        <v>44950</v>
      </c>
      <c r="C5" t="s">
        <v>357</v>
      </c>
      <c r="D5" t="s">
        <v>360</v>
      </c>
      <c r="E5" t="s">
        <v>361</v>
      </c>
      <c r="F5">
        <v>84</v>
      </c>
      <c r="G5">
        <v>14486.38</v>
      </c>
      <c r="H5">
        <v>0.14000000000000001</v>
      </c>
      <c r="I5" t="s">
        <v>356</v>
      </c>
      <c r="J5" t="s">
        <v>353</v>
      </c>
      <c r="K5">
        <v>1046496.0912</v>
      </c>
    </row>
    <row r="6" spans="1:11" x14ac:dyDescent="0.45">
      <c r="A6">
        <v>68011</v>
      </c>
      <c r="B6" s="3">
        <v>45181</v>
      </c>
      <c r="C6" t="s">
        <v>357</v>
      </c>
      <c r="D6" t="s">
        <v>362</v>
      </c>
      <c r="E6" t="s">
        <v>361</v>
      </c>
      <c r="F6">
        <v>83</v>
      </c>
      <c r="G6">
        <v>48049.26</v>
      </c>
      <c r="H6">
        <v>0.12</v>
      </c>
      <c r="I6" t="s">
        <v>356</v>
      </c>
      <c r="J6" t="s">
        <v>363</v>
      </c>
      <c r="K6">
        <v>3509517.9504</v>
      </c>
    </row>
    <row r="7" spans="1:11" x14ac:dyDescent="0.45">
      <c r="A7">
        <v>76858</v>
      </c>
      <c r="B7" s="3">
        <v>45079</v>
      </c>
      <c r="C7" t="s">
        <v>364</v>
      </c>
      <c r="D7" t="s">
        <v>365</v>
      </c>
      <c r="E7" t="s">
        <v>351</v>
      </c>
      <c r="F7">
        <v>89</v>
      </c>
      <c r="G7">
        <v>7696.09</v>
      </c>
      <c r="H7">
        <v>0.11</v>
      </c>
      <c r="I7" t="s">
        <v>352</v>
      </c>
      <c r="J7" t="s">
        <v>363</v>
      </c>
      <c r="K7">
        <v>609607.28890000004</v>
      </c>
    </row>
    <row r="8" spans="1:11" x14ac:dyDescent="0.45">
      <c r="A8">
        <v>81387</v>
      </c>
      <c r="B8" s="3">
        <v>45031</v>
      </c>
      <c r="C8" t="s">
        <v>349</v>
      </c>
      <c r="D8" t="s">
        <v>366</v>
      </c>
      <c r="E8" t="s">
        <v>355</v>
      </c>
      <c r="F8">
        <v>19</v>
      </c>
      <c r="G8">
        <v>19066.21</v>
      </c>
      <c r="H8">
        <v>0.18</v>
      </c>
      <c r="I8" t="s">
        <v>356</v>
      </c>
      <c r="J8" t="s">
        <v>363</v>
      </c>
      <c r="K8">
        <v>297051.55180000002</v>
      </c>
    </row>
    <row r="9" spans="1:11" x14ac:dyDescent="0.45">
      <c r="A9">
        <v>39582</v>
      </c>
      <c r="B9" s="3">
        <v>45131</v>
      </c>
      <c r="C9" t="s">
        <v>367</v>
      </c>
      <c r="D9" t="s">
        <v>368</v>
      </c>
      <c r="E9" t="s">
        <v>361</v>
      </c>
      <c r="F9">
        <v>66</v>
      </c>
      <c r="G9">
        <v>30274.3</v>
      </c>
      <c r="H9">
        <v>0.08</v>
      </c>
      <c r="I9" t="s">
        <v>352</v>
      </c>
      <c r="J9" t="s">
        <v>353</v>
      </c>
      <c r="K9">
        <v>1838255.496</v>
      </c>
    </row>
    <row r="10" spans="1:11" x14ac:dyDescent="0.45">
      <c r="A10">
        <v>87404</v>
      </c>
      <c r="B10" s="3">
        <v>45063</v>
      </c>
      <c r="C10" t="s">
        <v>364</v>
      </c>
      <c r="D10" t="s">
        <v>369</v>
      </c>
      <c r="E10" t="s">
        <v>370</v>
      </c>
      <c r="F10">
        <v>19</v>
      </c>
      <c r="G10">
        <v>9356.52</v>
      </c>
      <c r="H10">
        <v>7.0000000000000007E-2</v>
      </c>
      <c r="I10" t="s">
        <v>352</v>
      </c>
      <c r="J10" t="s">
        <v>363</v>
      </c>
      <c r="K10">
        <v>165329.7084</v>
      </c>
    </row>
    <row r="11" spans="1:11" x14ac:dyDescent="0.45">
      <c r="A11">
        <v>50408</v>
      </c>
      <c r="B11" s="3">
        <v>45054</v>
      </c>
      <c r="C11" t="s">
        <v>367</v>
      </c>
      <c r="D11" t="s">
        <v>371</v>
      </c>
      <c r="E11" t="s">
        <v>361</v>
      </c>
      <c r="F11">
        <v>74</v>
      </c>
      <c r="G11">
        <v>37450.78</v>
      </c>
      <c r="H11">
        <v>0.05</v>
      </c>
      <c r="I11" t="s">
        <v>359</v>
      </c>
      <c r="J11" t="s">
        <v>363</v>
      </c>
      <c r="K11">
        <v>2632789.8339999998</v>
      </c>
    </row>
    <row r="12" spans="1:11" x14ac:dyDescent="0.45">
      <c r="A12">
        <v>57596</v>
      </c>
      <c r="B12" s="3">
        <v>45190</v>
      </c>
      <c r="C12" t="s">
        <v>364</v>
      </c>
      <c r="D12" t="s">
        <v>372</v>
      </c>
      <c r="E12" t="s">
        <v>373</v>
      </c>
      <c r="F12">
        <v>40</v>
      </c>
      <c r="G12">
        <v>27381.66</v>
      </c>
      <c r="H12">
        <v>0.02</v>
      </c>
      <c r="I12" t="s">
        <v>352</v>
      </c>
      <c r="J12" t="s">
        <v>363</v>
      </c>
      <c r="K12">
        <v>1073361.0719999999</v>
      </c>
    </row>
    <row r="13" spans="1:11" x14ac:dyDescent="0.45">
      <c r="A13">
        <v>96271</v>
      </c>
      <c r="B13" s="3">
        <v>45050</v>
      </c>
      <c r="C13" t="s">
        <v>367</v>
      </c>
      <c r="D13" t="s">
        <v>374</v>
      </c>
      <c r="E13" t="s">
        <v>355</v>
      </c>
      <c r="F13">
        <v>46</v>
      </c>
      <c r="G13">
        <v>7189.62</v>
      </c>
      <c r="H13">
        <v>7.0000000000000007E-2</v>
      </c>
      <c r="I13" t="s">
        <v>356</v>
      </c>
      <c r="J13" t="s">
        <v>363</v>
      </c>
      <c r="K13">
        <v>307571.9436</v>
      </c>
    </row>
    <row r="14" spans="1:11" x14ac:dyDescent="0.45">
      <c r="A14">
        <v>56322</v>
      </c>
      <c r="B14" s="3">
        <v>45073</v>
      </c>
      <c r="C14" t="s">
        <v>357</v>
      </c>
      <c r="D14" t="s">
        <v>375</v>
      </c>
      <c r="E14" t="s">
        <v>351</v>
      </c>
      <c r="F14">
        <v>14</v>
      </c>
      <c r="G14">
        <v>24391.75</v>
      </c>
      <c r="H14">
        <v>0.22</v>
      </c>
      <c r="I14" t="s">
        <v>356</v>
      </c>
      <c r="J14" t="s">
        <v>363</v>
      </c>
      <c r="K14">
        <v>266357.90999999997</v>
      </c>
    </row>
    <row r="15" spans="1:11" x14ac:dyDescent="0.45">
      <c r="A15">
        <v>60687</v>
      </c>
      <c r="B15" s="3">
        <v>45133</v>
      </c>
      <c r="C15" t="s">
        <v>349</v>
      </c>
      <c r="D15" t="s">
        <v>376</v>
      </c>
      <c r="E15" t="s">
        <v>351</v>
      </c>
      <c r="F15">
        <v>52</v>
      </c>
      <c r="G15">
        <v>7302.1</v>
      </c>
      <c r="H15">
        <v>0.14000000000000001</v>
      </c>
      <c r="I15" t="s">
        <v>352</v>
      </c>
      <c r="J15" t="s">
        <v>363</v>
      </c>
      <c r="K15">
        <v>326549.91200000001</v>
      </c>
    </row>
    <row r="16" spans="1:11" x14ac:dyDescent="0.45">
      <c r="A16">
        <v>79789</v>
      </c>
      <c r="B16" s="3">
        <v>44964</v>
      </c>
      <c r="C16" t="s">
        <v>364</v>
      </c>
      <c r="D16" t="s">
        <v>377</v>
      </c>
      <c r="E16" t="s">
        <v>355</v>
      </c>
      <c r="F16">
        <v>58</v>
      </c>
      <c r="G16">
        <v>39398.19</v>
      </c>
      <c r="H16">
        <v>7.0000000000000007E-2</v>
      </c>
      <c r="I16" t="s">
        <v>356</v>
      </c>
      <c r="J16" t="s">
        <v>353</v>
      </c>
      <c r="K16">
        <v>2125138.3686000002</v>
      </c>
    </row>
    <row r="17" spans="1:11" x14ac:dyDescent="0.45">
      <c r="A17">
        <v>70817</v>
      </c>
      <c r="B17" s="3">
        <v>44992</v>
      </c>
      <c r="C17" t="s">
        <v>378</v>
      </c>
      <c r="D17" t="s">
        <v>379</v>
      </c>
      <c r="E17" t="s">
        <v>373</v>
      </c>
      <c r="F17">
        <v>48</v>
      </c>
      <c r="G17">
        <v>40770.379999999997</v>
      </c>
      <c r="H17">
        <v>0.08</v>
      </c>
      <c r="I17" t="s">
        <v>352</v>
      </c>
      <c r="J17" t="s">
        <v>353</v>
      </c>
      <c r="K17">
        <v>1800419.9808</v>
      </c>
    </row>
    <row r="18" spans="1:11" x14ac:dyDescent="0.45">
      <c r="A18">
        <v>44943</v>
      </c>
      <c r="B18" s="3">
        <v>45028</v>
      </c>
      <c r="C18" t="s">
        <v>357</v>
      </c>
      <c r="D18" t="s">
        <v>380</v>
      </c>
      <c r="E18" t="s">
        <v>355</v>
      </c>
      <c r="F18">
        <v>52</v>
      </c>
      <c r="G18">
        <v>27503.51</v>
      </c>
      <c r="H18">
        <v>0.01</v>
      </c>
      <c r="I18" t="s">
        <v>359</v>
      </c>
      <c r="J18" t="s">
        <v>363</v>
      </c>
      <c r="K18">
        <v>1415880.6947999999</v>
      </c>
    </row>
    <row r="19" spans="1:11" x14ac:dyDescent="0.45">
      <c r="A19">
        <v>70598</v>
      </c>
      <c r="B19" s="3">
        <v>45169</v>
      </c>
      <c r="C19" t="s">
        <v>357</v>
      </c>
      <c r="D19" t="s">
        <v>381</v>
      </c>
      <c r="E19" t="s">
        <v>373</v>
      </c>
      <c r="F19">
        <v>20</v>
      </c>
      <c r="G19">
        <v>32281.72</v>
      </c>
      <c r="H19">
        <v>0.13</v>
      </c>
      <c r="I19" t="s">
        <v>352</v>
      </c>
      <c r="J19" t="s">
        <v>363</v>
      </c>
      <c r="K19">
        <v>561701.92800000007</v>
      </c>
    </row>
    <row r="20" spans="1:11" x14ac:dyDescent="0.45">
      <c r="A20">
        <v>24078</v>
      </c>
      <c r="B20" s="3">
        <v>45010</v>
      </c>
      <c r="C20" t="s">
        <v>364</v>
      </c>
      <c r="D20" t="s">
        <v>382</v>
      </c>
      <c r="E20" t="s">
        <v>355</v>
      </c>
      <c r="F20">
        <v>95</v>
      </c>
      <c r="G20">
        <v>42917.09</v>
      </c>
      <c r="H20">
        <v>0.15</v>
      </c>
      <c r="I20" t="s">
        <v>356</v>
      </c>
      <c r="J20" t="s">
        <v>363</v>
      </c>
      <c r="K20">
        <v>3465555.0175000001</v>
      </c>
    </row>
    <row r="21" spans="1:11" x14ac:dyDescent="0.45">
      <c r="A21">
        <v>50808</v>
      </c>
      <c r="B21" s="3">
        <v>45289</v>
      </c>
      <c r="C21" t="s">
        <v>357</v>
      </c>
      <c r="D21" t="s">
        <v>383</v>
      </c>
      <c r="E21" t="s">
        <v>361</v>
      </c>
      <c r="F21">
        <v>61</v>
      </c>
      <c r="G21">
        <v>41708.699999999997</v>
      </c>
      <c r="H21">
        <v>0.09</v>
      </c>
      <c r="I21" t="s">
        <v>356</v>
      </c>
      <c r="J21" t="s">
        <v>353</v>
      </c>
      <c r="K21">
        <v>2315249.9369999999</v>
      </c>
    </row>
    <row r="22" spans="1:11" x14ac:dyDescent="0.45">
      <c r="A22">
        <v>82098</v>
      </c>
      <c r="B22" s="3">
        <v>45140</v>
      </c>
      <c r="C22" t="s">
        <v>357</v>
      </c>
      <c r="D22" t="s">
        <v>384</v>
      </c>
      <c r="E22" t="s">
        <v>361</v>
      </c>
      <c r="F22">
        <v>93</v>
      </c>
      <c r="G22">
        <v>44244.46</v>
      </c>
      <c r="H22">
        <v>0.16</v>
      </c>
      <c r="I22" t="s">
        <v>356</v>
      </c>
      <c r="J22" t="s">
        <v>363</v>
      </c>
      <c r="K22">
        <v>3456377.2152</v>
      </c>
    </row>
    <row r="23" spans="1:11" x14ac:dyDescent="0.45">
      <c r="A23">
        <v>33565</v>
      </c>
      <c r="B23" s="3">
        <v>45062</v>
      </c>
      <c r="C23" t="s">
        <v>357</v>
      </c>
      <c r="D23" t="s">
        <v>385</v>
      </c>
      <c r="E23" t="s">
        <v>355</v>
      </c>
      <c r="F23">
        <v>30</v>
      </c>
      <c r="G23">
        <v>37463.01</v>
      </c>
      <c r="H23">
        <v>0.15</v>
      </c>
      <c r="I23" t="s">
        <v>359</v>
      </c>
      <c r="J23" t="s">
        <v>363</v>
      </c>
      <c r="K23">
        <v>955306.755</v>
      </c>
    </row>
    <row r="24" spans="1:11" x14ac:dyDescent="0.45">
      <c r="A24">
        <v>50491</v>
      </c>
      <c r="B24" s="3">
        <v>45002</v>
      </c>
      <c r="C24" t="s">
        <v>367</v>
      </c>
      <c r="D24" t="s">
        <v>386</v>
      </c>
      <c r="E24" t="s">
        <v>351</v>
      </c>
      <c r="F24">
        <v>74</v>
      </c>
      <c r="G24">
        <v>47669.23</v>
      </c>
      <c r="H24">
        <v>0.03</v>
      </c>
      <c r="I24" t="s">
        <v>359</v>
      </c>
      <c r="J24" t="s">
        <v>363</v>
      </c>
      <c r="K24">
        <v>3421697.3294000002</v>
      </c>
    </row>
    <row r="25" spans="1:11" x14ac:dyDescent="0.45">
      <c r="A25">
        <v>54105</v>
      </c>
      <c r="B25" s="3">
        <v>45087</v>
      </c>
      <c r="C25" t="s">
        <v>364</v>
      </c>
      <c r="D25" t="s">
        <v>387</v>
      </c>
      <c r="E25" t="s">
        <v>370</v>
      </c>
      <c r="F25">
        <v>53</v>
      </c>
      <c r="G25">
        <v>36072.51</v>
      </c>
      <c r="H25">
        <v>0.1</v>
      </c>
      <c r="I25" t="s">
        <v>356</v>
      </c>
      <c r="J25" t="s">
        <v>363</v>
      </c>
      <c r="K25">
        <v>1720658.727</v>
      </c>
    </row>
    <row r="26" spans="1:11" x14ac:dyDescent="0.45">
      <c r="A26">
        <v>33043</v>
      </c>
      <c r="B26" s="3">
        <v>44958</v>
      </c>
      <c r="C26" t="s">
        <v>367</v>
      </c>
      <c r="D26" t="s">
        <v>388</v>
      </c>
      <c r="E26" t="s">
        <v>355</v>
      </c>
      <c r="F26">
        <v>27</v>
      </c>
      <c r="G26">
        <v>30239.9</v>
      </c>
      <c r="H26">
        <v>0.25</v>
      </c>
      <c r="I26" t="s">
        <v>352</v>
      </c>
      <c r="J26" t="s">
        <v>363</v>
      </c>
      <c r="K26">
        <v>612357.97500000009</v>
      </c>
    </row>
    <row r="27" spans="1:11" x14ac:dyDescent="0.45">
      <c r="A27">
        <v>20043</v>
      </c>
      <c r="B27" s="3">
        <v>45087</v>
      </c>
      <c r="C27" t="s">
        <v>367</v>
      </c>
      <c r="D27" t="s">
        <v>389</v>
      </c>
      <c r="E27" t="s">
        <v>373</v>
      </c>
      <c r="F27">
        <v>69</v>
      </c>
      <c r="G27">
        <v>20404.72</v>
      </c>
      <c r="H27">
        <v>0.09</v>
      </c>
      <c r="I27" t="s">
        <v>356</v>
      </c>
      <c r="J27" t="s">
        <v>363</v>
      </c>
      <c r="K27">
        <v>1281212.3688000001</v>
      </c>
    </row>
    <row r="28" spans="1:11" x14ac:dyDescent="0.45">
      <c r="A28">
        <v>45211</v>
      </c>
      <c r="B28" s="3">
        <v>45239</v>
      </c>
      <c r="C28" t="s">
        <v>364</v>
      </c>
      <c r="D28" t="s">
        <v>390</v>
      </c>
      <c r="E28" t="s">
        <v>370</v>
      </c>
      <c r="F28">
        <v>32</v>
      </c>
      <c r="G28">
        <v>17555.29</v>
      </c>
      <c r="H28">
        <v>7.0000000000000007E-2</v>
      </c>
      <c r="I28" t="s">
        <v>352</v>
      </c>
      <c r="J28" t="s">
        <v>363</v>
      </c>
      <c r="K28">
        <v>522445.43040000001</v>
      </c>
    </row>
    <row r="29" spans="1:11" x14ac:dyDescent="0.45">
      <c r="A29">
        <v>88204</v>
      </c>
      <c r="B29" s="3">
        <v>45287</v>
      </c>
      <c r="C29" t="s">
        <v>367</v>
      </c>
      <c r="D29" t="s">
        <v>391</v>
      </c>
      <c r="E29" t="s">
        <v>373</v>
      </c>
      <c r="F29">
        <v>41</v>
      </c>
      <c r="G29">
        <v>26591.15</v>
      </c>
      <c r="H29">
        <v>0.14000000000000001</v>
      </c>
      <c r="I29" t="s">
        <v>356</v>
      </c>
      <c r="J29" t="s">
        <v>363</v>
      </c>
      <c r="K29">
        <v>937603.94900000014</v>
      </c>
    </row>
    <row r="30" spans="1:11" x14ac:dyDescent="0.45">
      <c r="A30">
        <v>92102</v>
      </c>
      <c r="B30" s="3">
        <v>45074</v>
      </c>
      <c r="C30" t="s">
        <v>378</v>
      </c>
      <c r="D30" t="s">
        <v>392</v>
      </c>
      <c r="E30" t="s">
        <v>355</v>
      </c>
      <c r="F30">
        <v>87</v>
      </c>
      <c r="G30">
        <v>29443.59</v>
      </c>
      <c r="H30">
        <v>0.22</v>
      </c>
      <c r="I30" t="s">
        <v>352</v>
      </c>
      <c r="J30" t="s">
        <v>363</v>
      </c>
      <c r="K30">
        <v>1998042.0174</v>
      </c>
    </row>
    <row r="31" spans="1:11" x14ac:dyDescent="0.45">
      <c r="A31">
        <v>79405</v>
      </c>
      <c r="B31" s="3">
        <v>45001</v>
      </c>
      <c r="C31" t="s">
        <v>349</v>
      </c>
      <c r="D31" t="s">
        <v>393</v>
      </c>
      <c r="E31" t="s">
        <v>351</v>
      </c>
      <c r="F31">
        <v>37</v>
      </c>
      <c r="G31">
        <v>47989.120000000003</v>
      </c>
      <c r="H31">
        <v>0.02</v>
      </c>
      <c r="I31" t="s">
        <v>352</v>
      </c>
      <c r="J31" t="s">
        <v>363</v>
      </c>
      <c r="K31">
        <v>1740085.4912</v>
      </c>
    </row>
    <row r="32" spans="1:11" x14ac:dyDescent="0.45">
      <c r="A32">
        <v>13951</v>
      </c>
      <c r="B32" s="3">
        <v>45172</v>
      </c>
      <c r="C32" t="s">
        <v>367</v>
      </c>
      <c r="D32" t="s">
        <v>394</v>
      </c>
      <c r="E32" t="s">
        <v>370</v>
      </c>
      <c r="F32">
        <v>69</v>
      </c>
      <c r="G32">
        <v>17200.97</v>
      </c>
      <c r="H32">
        <v>0.14000000000000001</v>
      </c>
      <c r="I32" t="s">
        <v>352</v>
      </c>
      <c r="J32" t="s">
        <v>353</v>
      </c>
      <c r="K32">
        <v>1020705.5598</v>
      </c>
    </row>
    <row r="33" spans="1:11" x14ac:dyDescent="0.45">
      <c r="A33">
        <v>77266</v>
      </c>
      <c r="B33" s="3">
        <v>44982</v>
      </c>
      <c r="C33" t="s">
        <v>357</v>
      </c>
      <c r="D33" t="s">
        <v>395</v>
      </c>
      <c r="E33" t="s">
        <v>355</v>
      </c>
      <c r="F33">
        <v>31</v>
      </c>
      <c r="G33">
        <v>15910.61</v>
      </c>
      <c r="H33">
        <v>0.17</v>
      </c>
      <c r="I33" t="s">
        <v>356</v>
      </c>
      <c r="J33" t="s">
        <v>353</v>
      </c>
      <c r="K33">
        <v>409379.99530000001</v>
      </c>
    </row>
    <row r="34" spans="1:11" x14ac:dyDescent="0.45">
      <c r="A34">
        <v>16813</v>
      </c>
      <c r="B34" s="3">
        <v>45253</v>
      </c>
      <c r="C34" t="s">
        <v>367</v>
      </c>
      <c r="D34" t="s">
        <v>396</v>
      </c>
      <c r="E34" t="s">
        <v>351</v>
      </c>
      <c r="F34">
        <v>13</v>
      </c>
      <c r="G34">
        <v>23598.560000000001</v>
      </c>
      <c r="H34">
        <v>0.18</v>
      </c>
      <c r="I34" t="s">
        <v>359</v>
      </c>
      <c r="J34" t="s">
        <v>353</v>
      </c>
      <c r="K34">
        <v>251560.6496</v>
      </c>
    </row>
    <row r="35" spans="1:11" x14ac:dyDescent="0.45">
      <c r="A35">
        <v>75471</v>
      </c>
      <c r="B35" s="3">
        <v>44929</v>
      </c>
      <c r="C35" t="s">
        <v>357</v>
      </c>
      <c r="D35" t="s">
        <v>397</v>
      </c>
      <c r="E35" t="s">
        <v>370</v>
      </c>
      <c r="F35">
        <v>53</v>
      </c>
      <c r="G35">
        <v>34380.18</v>
      </c>
      <c r="H35">
        <v>0.22</v>
      </c>
      <c r="I35" t="s">
        <v>352</v>
      </c>
      <c r="J35" t="s">
        <v>363</v>
      </c>
      <c r="K35">
        <v>1421276.6412</v>
      </c>
    </row>
    <row r="36" spans="1:11" x14ac:dyDescent="0.45">
      <c r="A36">
        <v>59667</v>
      </c>
      <c r="B36" s="3">
        <v>45260</v>
      </c>
      <c r="C36" t="s">
        <v>367</v>
      </c>
      <c r="D36" t="s">
        <v>398</v>
      </c>
      <c r="E36" t="s">
        <v>361</v>
      </c>
      <c r="F36">
        <v>42</v>
      </c>
      <c r="G36">
        <v>17843.689999999999</v>
      </c>
      <c r="H36">
        <v>0.01</v>
      </c>
      <c r="I36" t="s">
        <v>359</v>
      </c>
      <c r="J36" t="s">
        <v>353</v>
      </c>
      <c r="K36">
        <v>741940.63020000001</v>
      </c>
    </row>
    <row r="37" spans="1:11" x14ac:dyDescent="0.45">
      <c r="A37">
        <v>52314</v>
      </c>
      <c r="B37" s="3">
        <v>45200</v>
      </c>
      <c r="C37" t="s">
        <v>378</v>
      </c>
      <c r="D37" t="s">
        <v>399</v>
      </c>
      <c r="E37" t="s">
        <v>370</v>
      </c>
      <c r="F37">
        <v>54</v>
      </c>
      <c r="G37">
        <v>44701.02</v>
      </c>
      <c r="H37">
        <v>0.04</v>
      </c>
      <c r="I37" t="s">
        <v>359</v>
      </c>
      <c r="J37" t="s">
        <v>363</v>
      </c>
      <c r="K37">
        <v>2317300.8768000002</v>
      </c>
    </row>
    <row r="38" spans="1:11" x14ac:dyDescent="0.45">
      <c r="A38">
        <v>51910</v>
      </c>
      <c r="B38" s="3">
        <v>45180</v>
      </c>
      <c r="C38" t="s">
        <v>367</v>
      </c>
      <c r="D38" t="s">
        <v>400</v>
      </c>
      <c r="E38" t="s">
        <v>361</v>
      </c>
      <c r="F38">
        <v>5</v>
      </c>
      <c r="G38">
        <v>5417.02</v>
      </c>
      <c r="H38">
        <v>0.14000000000000001</v>
      </c>
      <c r="I38" t="s">
        <v>359</v>
      </c>
      <c r="J38" t="s">
        <v>363</v>
      </c>
      <c r="K38">
        <v>23293.186000000002</v>
      </c>
    </row>
    <row r="39" spans="1:11" x14ac:dyDescent="0.45">
      <c r="A39">
        <v>15539</v>
      </c>
      <c r="B39" s="3">
        <v>45072</v>
      </c>
      <c r="C39" t="s">
        <v>364</v>
      </c>
      <c r="D39" t="s">
        <v>401</v>
      </c>
      <c r="E39" t="s">
        <v>355</v>
      </c>
      <c r="F39">
        <v>68</v>
      </c>
      <c r="G39">
        <v>27226.06</v>
      </c>
      <c r="H39">
        <v>0.23</v>
      </c>
      <c r="I39" t="s">
        <v>356</v>
      </c>
      <c r="J39" t="s">
        <v>363</v>
      </c>
      <c r="K39">
        <v>1425556.5016000001</v>
      </c>
    </row>
    <row r="40" spans="1:11" x14ac:dyDescent="0.45">
      <c r="A40">
        <v>83022</v>
      </c>
      <c r="B40" s="3">
        <v>45066</v>
      </c>
      <c r="C40" t="s">
        <v>367</v>
      </c>
      <c r="D40" t="s">
        <v>402</v>
      </c>
      <c r="E40" t="s">
        <v>351</v>
      </c>
      <c r="F40">
        <v>43</v>
      </c>
      <c r="G40">
        <v>12312.24</v>
      </c>
      <c r="H40">
        <v>0.11</v>
      </c>
      <c r="I40" t="s">
        <v>352</v>
      </c>
      <c r="J40" t="s">
        <v>353</v>
      </c>
      <c r="K40">
        <v>471189.42479999998</v>
      </c>
    </row>
    <row r="41" spans="1:11" x14ac:dyDescent="0.45">
      <c r="A41">
        <v>26808</v>
      </c>
      <c r="B41" s="3">
        <v>44934</v>
      </c>
      <c r="C41" t="s">
        <v>349</v>
      </c>
      <c r="D41" t="s">
        <v>403</v>
      </c>
      <c r="E41" t="s">
        <v>361</v>
      </c>
      <c r="F41">
        <v>73</v>
      </c>
      <c r="G41">
        <v>35348.050000000003</v>
      </c>
      <c r="H41">
        <v>0.05</v>
      </c>
      <c r="I41" t="s">
        <v>356</v>
      </c>
      <c r="J41" t="s">
        <v>363</v>
      </c>
      <c r="K41">
        <v>2451387.2675000001</v>
      </c>
    </row>
    <row r="42" spans="1:11" x14ac:dyDescent="0.45">
      <c r="A42">
        <v>54360</v>
      </c>
      <c r="B42" s="3">
        <v>45145</v>
      </c>
      <c r="C42" t="s">
        <v>357</v>
      </c>
      <c r="D42" t="s">
        <v>404</v>
      </c>
      <c r="E42" t="s">
        <v>361</v>
      </c>
      <c r="F42">
        <v>12</v>
      </c>
      <c r="G42">
        <v>23037.5</v>
      </c>
      <c r="H42">
        <v>0.02</v>
      </c>
      <c r="I42" t="s">
        <v>359</v>
      </c>
      <c r="J42" t="s">
        <v>363</v>
      </c>
      <c r="K42">
        <v>270921</v>
      </c>
    </row>
    <row r="43" spans="1:11" x14ac:dyDescent="0.45">
      <c r="A43">
        <v>63653</v>
      </c>
      <c r="B43" s="3">
        <v>45092</v>
      </c>
      <c r="C43" t="s">
        <v>367</v>
      </c>
      <c r="D43" t="s">
        <v>405</v>
      </c>
      <c r="E43" t="s">
        <v>351</v>
      </c>
      <c r="F43">
        <v>34</v>
      </c>
      <c r="G43">
        <v>22260.85</v>
      </c>
      <c r="H43">
        <v>0.11</v>
      </c>
      <c r="I43" t="s">
        <v>352</v>
      </c>
      <c r="J43" t="s">
        <v>363</v>
      </c>
      <c r="K43">
        <v>673613.32099999988</v>
      </c>
    </row>
    <row r="44" spans="1:11" x14ac:dyDescent="0.45">
      <c r="A44">
        <v>64027</v>
      </c>
      <c r="B44" s="3">
        <v>45081</v>
      </c>
      <c r="C44" t="s">
        <v>357</v>
      </c>
      <c r="D44" t="s">
        <v>406</v>
      </c>
      <c r="E44" t="s">
        <v>355</v>
      </c>
      <c r="F44">
        <v>2</v>
      </c>
      <c r="G44">
        <v>16769.89</v>
      </c>
      <c r="H44">
        <v>0.09</v>
      </c>
      <c r="I44" t="s">
        <v>359</v>
      </c>
      <c r="J44" t="s">
        <v>353</v>
      </c>
      <c r="K44">
        <v>30521.199799999999</v>
      </c>
    </row>
    <row r="45" spans="1:11" x14ac:dyDescent="0.45">
      <c r="A45">
        <v>13889</v>
      </c>
      <c r="B45" s="3">
        <v>45268</v>
      </c>
      <c r="C45" t="s">
        <v>378</v>
      </c>
      <c r="D45" t="s">
        <v>407</v>
      </c>
      <c r="E45" t="s">
        <v>373</v>
      </c>
      <c r="F45">
        <v>40</v>
      </c>
      <c r="G45">
        <v>12187.26</v>
      </c>
      <c r="H45">
        <v>0.17</v>
      </c>
      <c r="I45" t="s">
        <v>356</v>
      </c>
      <c r="J45" t="s">
        <v>363</v>
      </c>
      <c r="K45">
        <v>404617.03200000001</v>
      </c>
    </row>
    <row r="46" spans="1:11" x14ac:dyDescent="0.45">
      <c r="A46">
        <v>99886</v>
      </c>
      <c r="B46" s="3">
        <v>45280</v>
      </c>
      <c r="C46" t="s">
        <v>378</v>
      </c>
      <c r="D46" t="s">
        <v>408</v>
      </c>
      <c r="E46" t="s">
        <v>361</v>
      </c>
      <c r="F46">
        <v>48</v>
      </c>
      <c r="G46">
        <v>32658.15</v>
      </c>
      <c r="H46">
        <v>0.05</v>
      </c>
      <c r="I46" t="s">
        <v>359</v>
      </c>
      <c r="J46" t="s">
        <v>363</v>
      </c>
      <c r="K46">
        <v>1489211.64</v>
      </c>
    </row>
    <row r="47" spans="1:11" x14ac:dyDescent="0.45">
      <c r="A47">
        <v>14517</v>
      </c>
      <c r="B47" s="3">
        <v>45005</v>
      </c>
      <c r="C47" t="s">
        <v>364</v>
      </c>
      <c r="D47" t="s">
        <v>409</v>
      </c>
      <c r="E47" t="s">
        <v>355</v>
      </c>
      <c r="F47">
        <v>48</v>
      </c>
      <c r="G47">
        <v>23713.05</v>
      </c>
      <c r="H47">
        <v>0.14000000000000001</v>
      </c>
      <c r="I47" t="s">
        <v>352</v>
      </c>
      <c r="J47" t="s">
        <v>353</v>
      </c>
      <c r="K47">
        <v>978874.70399999991</v>
      </c>
    </row>
    <row r="48" spans="1:11" x14ac:dyDescent="0.45">
      <c r="A48">
        <v>77704</v>
      </c>
      <c r="B48" s="3">
        <v>45053</v>
      </c>
      <c r="C48" t="s">
        <v>357</v>
      </c>
      <c r="D48" t="s">
        <v>410</v>
      </c>
      <c r="E48" t="s">
        <v>351</v>
      </c>
      <c r="F48">
        <v>68</v>
      </c>
      <c r="G48">
        <v>25103.66</v>
      </c>
      <c r="H48">
        <v>0.18</v>
      </c>
      <c r="I48" t="s">
        <v>359</v>
      </c>
      <c r="J48" t="s">
        <v>353</v>
      </c>
      <c r="K48">
        <v>1399780.0815999999</v>
      </c>
    </row>
    <row r="49" spans="1:11" x14ac:dyDescent="0.45">
      <c r="A49">
        <v>39363</v>
      </c>
      <c r="B49" s="3">
        <v>44958</v>
      </c>
      <c r="C49" t="s">
        <v>357</v>
      </c>
      <c r="D49" t="s">
        <v>411</v>
      </c>
      <c r="E49" t="s">
        <v>355</v>
      </c>
      <c r="F49">
        <v>26</v>
      </c>
      <c r="G49">
        <v>30771.58</v>
      </c>
      <c r="H49">
        <v>0.04</v>
      </c>
      <c r="I49" t="s">
        <v>352</v>
      </c>
      <c r="J49" t="s">
        <v>363</v>
      </c>
      <c r="K49">
        <v>768058.63680000009</v>
      </c>
    </row>
    <row r="50" spans="1:11" x14ac:dyDescent="0.45">
      <c r="A50">
        <v>37436</v>
      </c>
      <c r="B50" s="3">
        <v>44986</v>
      </c>
      <c r="C50" t="s">
        <v>367</v>
      </c>
      <c r="D50" t="s">
        <v>412</v>
      </c>
      <c r="E50" t="s">
        <v>355</v>
      </c>
      <c r="F50">
        <v>63</v>
      </c>
      <c r="G50">
        <v>9092.3700000000008</v>
      </c>
      <c r="H50">
        <v>0.13</v>
      </c>
      <c r="I50" t="s">
        <v>359</v>
      </c>
      <c r="J50" t="s">
        <v>363</v>
      </c>
      <c r="K50">
        <v>498352.79969999997</v>
      </c>
    </row>
    <row r="51" spans="1:11" x14ac:dyDescent="0.45">
      <c r="A51">
        <v>22304</v>
      </c>
      <c r="B51" s="3">
        <v>44994</v>
      </c>
      <c r="C51" t="s">
        <v>357</v>
      </c>
      <c r="D51" t="s">
        <v>413</v>
      </c>
      <c r="E51" t="s">
        <v>373</v>
      </c>
      <c r="F51">
        <v>59</v>
      </c>
      <c r="G51">
        <v>30376</v>
      </c>
      <c r="H51">
        <v>0.14000000000000001</v>
      </c>
      <c r="I51" t="s">
        <v>356</v>
      </c>
      <c r="J51" t="s">
        <v>363</v>
      </c>
      <c r="K51">
        <v>1541278.24</v>
      </c>
    </row>
    <row r="52" spans="1:11" x14ac:dyDescent="0.45">
      <c r="A52">
        <v>39249</v>
      </c>
      <c r="B52" s="3">
        <v>44938</v>
      </c>
      <c r="C52" t="s">
        <v>364</v>
      </c>
      <c r="D52" t="s">
        <v>414</v>
      </c>
      <c r="E52" t="s">
        <v>361</v>
      </c>
      <c r="F52">
        <v>1</v>
      </c>
      <c r="G52">
        <v>38561.199999999997</v>
      </c>
      <c r="H52">
        <v>0.14000000000000001</v>
      </c>
      <c r="I52" t="s">
        <v>359</v>
      </c>
      <c r="J52" t="s">
        <v>363</v>
      </c>
      <c r="K52">
        <v>33162.631999999998</v>
      </c>
    </row>
    <row r="53" spans="1:11" x14ac:dyDescent="0.45">
      <c r="A53">
        <v>95667</v>
      </c>
      <c r="B53" s="3">
        <v>45103</v>
      </c>
      <c r="C53" t="s">
        <v>378</v>
      </c>
      <c r="D53" t="s">
        <v>415</v>
      </c>
      <c r="E53" t="s">
        <v>355</v>
      </c>
      <c r="F53">
        <v>8</v>
      </c>
      <c r="G53">
        <v>47056.23</v>
      </c>
      <c r="H53">
        <v>0.02</v>
      </c>
      <c r="I53" t="s">
        <v>352</v>
      </c>
      <c r="J53" t="s">
        <v>353</v>
      </c>
      <c r="K53">
        <v>368920.8432</v>
      </c>
    </row>
    <row r="54" spans="1:11" x14ac:dyDescent="0.45">
      <c r="A54">
        <v>47410</v>
      </c>
      <c r="B54" s="3">
        <v>45073</v>
      </c>
      <c r="C54" t="s">
        <v>364</v>
      </c>
      <c r="D54" t="s">
        <v>416</v>
      </c>
      <c r="E54" t="s">
        <v>370</v>
      </c>
      <c r="F54">
        <v>99</v>
      </c>
      <c r="G54">
        <v>11094.3</v>
      </c>
      <c r="H54">
        <v>0.16</v>
      </c>
      <c r="I54" t="s">
        <v>356</v>
      </c>
      <c r="J54" t="s">
        <v>363</v>
      </c>
      <c r="K54">
        <v>922601.9879999999</v>
      </c>
    </row>
    <row r="55" spans="1:11" x14ac:dyDescent="0.45">
      <c r="A55">
        <v>83684</v>
      </c>
      <c r="B55" s="3">
        <v>45118</v>
      </c>
      <c r="C55" t="s">
        <v>364</v>
      </c>
      <c r="D55" t="s">
        <v>417</v>
      </c>
      <c r="E55" t="s">
        <v>373</v>
      </c>
      <c r="F55">
        <v>49</v>
      </c>
      <c r="G55">
        <v>21904.05</v>
      </c>
      <c r="H55">
        <v>0.17</v>
      </c>
      <c r="I55" t="s">
        <v>356</v>
      </c>
      <c r="J55" t="s">
        <v>353</v>
      </c>
      <c r="K55">
        <v>890837.71349999995</v>
      </c>
    </row>
    <row r="56" spans="1:11" x14ac:dyDescent="0.45">
      <c r="A56">
        <v>75556</v>
      </c>
      <c r="B56" s="3">
        <v>45261</v>
      </c>
      <c r="C56" t="s">
        <v>349</v>
      </c>
      <c r="D56" t="s">
        <v>418</v>
      </c>
      <c r="E56" t="s">
        <v>351</v>
      </c>
      <c r="F56">
        <v>23</v>
      </c>
      <c r="G56">
        <v>49678.1</v>
      </c>
      <c r="H56">
        <v>0.1</v>
      </c>
      <c r="I56" t="s">
        <v>359</v>
      </c>
      <c r="J56" t="s">
        <v>353</v>
      </c>
      <c r="K56">
        <v>1028336.67</v>
      </c>
    </row>
    <row r="57" spans="1:11" x14ac:dyDescent="0.45">
      <c r="A57">
        <v>46453</v>
      </c>
      <c r="B57" s="3">
        <v>44928</v>
      </c>
      <c r="C57" t="s">
        <v>378</v>
      </c>
      <c r="D57" t="s">
        <v>419</v>
      </c>
      <c r="E57" t="s">
        <v>361</v>
      </c>
      <c r="F57">
        <v>60</v>
      </c>
      <c r="G57">
        <v>35307.49</v>
      </c>
      <c r="H57">
        <v>0.14000000000000001</v>
      </c>
      <c r="I57" t="s">
        <v>356</v>
      </c>
      <c r="J57" t="s">
        <v>363</v>
      </c>
      <c r="K57">
        <v>1821866.4839999999</v>
      </c>
    </row>
    <row r="58" spans="1:11" x14ac:dyDescent="0.45">
      <c r="A58">
        <v>10106</v>
      </c>
      <c r="B58" s="3">
        <v>45044</v>
      </c>
      <c r="C58" t="s">
        <v>367</v>
      </c>
      <c r="D58" t="s">
        <v>420</v>
      </c>
      <c r="E58" t="s">
        <v>373</v>
      </c>
      <c r="F58">
        <v>45</v>
      </c>
      <c r="G58">
        <v>11980.46</v>
      </c>
      <c r="H58">
        <v>0.05</v>
      </c>
      <c r="I58" t="s">
        <v>356</v>
      </c>
      <c r="J58" t="s">
        <v>353</v>
      </c>
      <c r="K58">
        <v>512164.66499999992</v>
      </c>
    </row>
    <row r="59" spans="1:11" x14ac:dyDescent="0.45">
      <c r="A59">
        <v>13675</v>
      </c>
      <c r="B59" s="3">
        <v>44943</v>
      </c>
      <c r="C59" t="s">
        <v>364</v>
      </c>
      <c r="D59" t="s">
        <v>421</v>
      </c>
      <c r="E59" t="s">
        <v>355</v>
      </c>
      <c r="F59">
        <v>99</v>
      </c>
      <c r="G59">
        <v>47130.71</v>
      </c>
      <c r="H59">
        <v>0.22</v>
      </c>
      <c r="I59" t="s">
        <v>359</v>
      </c>
      <c r="J59" t="s">
        <v>353</v>
      </c>
      <c r="K59">
        <v>3639433.4262000001</v>
      </c>
    </row>
    <row r="60" spans="1:11" x14ac:dyDescent="0.45">
      <c r="A60">
        <v>27825</v>
      </c>
      <c r="B60" s="3">
        <v>44961</v>
      </c>
      <c r="C60" t="s">
        <v>378</v>
      </c>
      <c r="D60" t="s">
        <v>422</v>
      </c>
      <c r="E60" t="s">
        <v>355</v>
      </c>
      <c r="F60">
        <v>5</v>
      </c>
      <c r="G60">
        <v>25089.85</v>
      </c>
      <c r="H60">
        <v>0.17</v>
      </c>
      <c r="I60" t="s">
        <v>359</v>
      </c>
      <c r="J60" t="s">
        <v>353</v>
      </c>
      <c r="K60">
        <v>104122.8775</v>
      </c>
    </row>
    <row r="61" spans="1:11" x14ac:dyDescent="0.45">
      <c r="A61">
        <v>70134</v>
      </c>
      <c r="B61" s="3">
        <v>44949</v>
      </c>
      <c r="C61" t="s">
        <v>364</v>
      </c>
      <c r="D61" t="s">
        <v>423</v>
      </c>
      <c r="E61" t="s">
        <v>373</v>
      </c>
      <c r="F61">
        <v>30</v>
      </c>
      <c r="G61">
        <v>29289.19</v>
      </c>
      <c r="H61">
        <v>0.19</v>
      </c>
      <c r="I61" t="s">
        <v>359</v>
      </c>
      <c r="J61" t="s">
        <v>353</v>
      </c>
      <c r="K61">
        <v>711727.31700000004</v>
      </c>
    </row>
    <row r="62" spans="1:11" x14ac:dyDescent="0.45">
      <c r="A62">
        <v>71512</v>
      </c>
      <c r="B62" s="3">
        <v>45184</v>
      </c>
      <c r="C62" t="s">
        <v>349</v>
      </c>
      <c r="D62" t="s">
        <v>424</v>
      </c>
      <c r="E62" t="s">
        <v>370</v>
      </c>
      <c r="F62">
        <v>94</v>
      </c>
      <c r="G62">
        <v>30924.97</v>
      </c>
      <c r="H62">
        <v>0.14000000000000001</v>
      </c>
      <c r="I62" t="s">
        <v>356</v>
      </c>
      <c r="J62" t="s">
        <v>363</v>
      </c>
      <c r="K62">
        <v>2499974.5748000001</v>
      </c>
    </row>
    <row r="63" spans="1:11" x14ac:dyDescent="0.45">
      <c r="A63">
        <v>79096</v>
      </c>
      <c r="B63" s="3">
        <v>45048</v>
      </c>
      <c r="C63" t="s">
        <v>349</v>
      </c>
      <c r="D63" t="s">
        <v>425</v>
      </c>
      <c r="E63" t="s">
        <v>370</v>
      </c>
      <c r="F63">
        <v>85</v>
      </c>
      <c r="G63">
        <v>28456.3</v>
      </c>
      <c r="H63">
        <v>0.1</v>
      </c>
      <c r="I63" t="s">
        <v>352</v>
      </c>
      <c r="J63" t="s">
        <v>353</v>
      </c>
      <c r="K63">
        <v>2176906.9500000002</v>
      </c>
    </row>
    <row r="64" spans="1:11" x14ac:dyDescent="0.45">
      <c r="A64">
        <v>70634</v>
      </c>
      <c r="B64" s="3">
        <v>45212</v>
      </c>
      <c r="C64" t="s">
        <v>357</v>
      </c>
      <c r="D64" t="s">
        <v>426</v>
      </c>
      <c r="E64" t="s">
        <v>370</v>
      </c>
      <c r="F64">
        <v>81</v>
      </c>
      <c r="G64">
        <v>35543.760000000002</v>
      </c>
      <c r="H64">
        <v>0.14000000000000001</v>
      </c>
      <c r="I64" t="s">
        <v>359</v>
      </c>
      <c r="J64" t="s">
        <v>363</v>
      </c>
      <c r="K64">
        <v>2475978.3215999999</v>
      </c>
    </row>
    <row r="65" spans="1:11" x14ac:dyDescent="0.45">
      <c r="A65">
        <v>53230</v>
      </c>
      <c r="B65" s="3">
        <v>45256</v>
      </c>
      <c r="C65" t="s">
        <v>364</v>
      </c>
      <c r="D65" t="s">
        <v>427</v>
      </c>
      <c r="E65" t="s">
        <v>355</v>
      </c>
      <c r="F65">
        <v>41</v>
      </c>
      <c r="G65">
        <v>36333.879999999997</v>
      </c>
      <c r="H65">
        <v>0.1</v>
      </c>
      <c r="I65" t="s">
        <v>352</v>
      </c>
      <c r="J65" t="s">
        <v>363</v>
      </c>
      <c r="K65">
        <v>1340720.172</v>
      </c>
    </row>
    <row r="66" spans="1:11" x14ac:dyDescent="0.45">
      <c r="A66">
        <v>85412</v>
      </c>
      <c r="B66" s="3">
        <v>45021</v>
      </c>
      <c r="C66" t="s">
        <v>357</v>
      </c>
      <c r="D66" t="s">
        <v>428</v>
      </c>
      <c r="E66" t="s">
        <v>373</v>
      </c>
      <c r="F66">
        <v>31</v>
      </c>
      <c r="G66">
        <v>43220.34</v>
      </c>
      <c r="H66">
        <v>0.08</v>
      </c>
      <c r="I66" t="s">
        <v>356</v>
      </c>
      <c r="J66" t="s">
        <v>353</v>
      </c>
      <c r="K66">
        <v>1232644.0967999999</v>
      </c>
    </row>
    <row r="67" spans="1:11" x14ac:dyDescent="0.45">
      <c r="A67">
        <v>51451</v>
      </c>
      <c r="B67" s="3">
        <v>45164</v>
      </c>
      <c r="C67" t="s">
        <v>378</v>
      </c>
      <c r="D67" t="s">
        <v>429</v>
      </c>
      <c r="E67" t="s">
        <v>355</v>
      </c>
      <c r="F67">
        <v>53</v>
      </c>
      <c r="G67">
        <v>48550.38</v>
      </c>
      <c r="H67">
        <v>0.14000000000000001</v>
      </c>
      <c r="I67" t="s">
        <v>359</v>
      </c>
      <c r="J67" t="s">
        <v>363</v>
      </c>
      <c r="K67">
        <v>2212926.3204000001</v>
      </c>
    </row>
    <row r="68" spans="1:11" x14ac:dyDescent="0.45">
      <c r="A68">
        <v>34305</v>
      </c>
      <c r="B68" s="3">
        <v>45051</v>
      </c>
      <c r="C68" t="s">
        <v>349</v>
      </c>
      <c r="D68" t="s">
        <v>430</v>
      </c>
      <c r="E68" t="s">
        <v>370</v>
      </c>
      <c r="F68">
        <v>43</v>
      </c>
      <c r="G68">
        <v>34101.760000000002</v>
      </c>
      <c r="H68">
        <v>0.23</v>
      </c>
      <c r="I68" t="s">
        <v>352</v>
      </c>
      <c r="J68" t="s">
        <v>353</v>
      </c>
      <c r="K68">
        <v>1129109.2736</v>
      </c>
    </row>
    <row r="69" spans="1:11" x14ac:dyDescent="0.45">
      <c r="A69">
        <v>46823</v>
      </c>
      <c r="B69" s="3">
        <v>45201</v>
      </c>
      <c r="C69" t="s">
        <v>367</v>
      </c>
      <c r="D69" t="s">
        <v>431</v>
      </c>
      <c r="E69" t="s">
        <v>351</v>
      </c>
      <c r="F69">
        <v>35</v>
      </c>
      <c r="G69">
        <v>21972.560000000001</v>
      </c>
      <c r="H69">
        <v>0.15</v>
      </c>
      <c r="I69" t="s">
        <v>359</v>
      </c>
      <c r="J69" t="s">
        <v>353</v>
      </c>
      <c r="K69">
        <v>653683.66</v>
      </c>
    </row>
    <row r="70" spans="1:11" x14ac:dyDescent="0.45">
      <c r="A70">
        <v>62637</v>
      </c>
      <c r="B70" s="3">
        <v>45023</v>
      </c>
      <c r="C70" t="s">
        <v>357</v>
      </c>
      <c r="D70" t="s">
        <v>432</v>
      </c>
      <c r="E70" t="s">
        <v>355</v>
      </c>
      <c r="F70">
        <v>28</v>
      </c>
      <c r="G70">
        <v>26572.74</v>
      </c>
      <c r="H70">
        <v>0.22</v>
      </c>
      <c r="I70" t="s">
        <v>352</v>
      </c>
      <c r="J70" t="s">
        <v>363</v>
      </c>
      <c r="K70">
        <v>580348.64160000009</v>
      </c>
    </row>
    <row r="71" spans="1:11" x14ac:dyDescent="0.45">
      <c r="A71">
        <v>15660</v>
      </c>
      <c r="B71" s="3">
        <v>44934</v>
      </c>
      <c r="C71" t="s">
        <v>367</v>
      </c>
      <c r="D71" t="s">
        <v>433</v>
      </c>
      <c r="E71" t="s">
        <v>370</v>
      </c>
      <c r="F71">
        <v>95</v>
      </c>
      <c r="G71">
        <v>10279.23</v>
      </c>
      <c r="H71">
        <v>0.25</v>
      </c>
      <c r="I71" t="s">
        <v>352</v>
      </c>
      <c r="J71" t="s">
        <v>353</v>
      </c>
      <c r="K71">
        <v>732395.13749999995</v>
      </c>
    </row>
    <row r="72" spans="1:11" x14ac:dyDescent="0.45">
      <c r="A72">
        <v>21610</v>
      </c>
      <c r="B72" s="3">
        <v>45283</v>
      </c>
      <c r="C72" t="s">
        <v>357</v>
      </c>
      <c r="D72" t="s">
        <v>434</v>
      </c>
      <c r="E72" t="s">
        <v>370</v>
      </c>
      <c r="F72">
        <v>51</v>
      </c>
      <c r="G72">
        <v>46180.69</v>
      </c>
      <c r="H72">
        <v>0.14000000000000001</v>
      </c>
      <c r="I72" t="s">
        <v>352</v>
      </c>
      <c r="J72" t="s">
        <v>363</v>
      </c>
      <c r="K72">
        <v>2025485.0634000001</v>
      </c>
    </row>
    <row r="73" spans="1:11" x14ac:dyDescent="0.45">
      <c r="A73">
        <v>72405</v>
      </c>
      <c r="B73" s="3">
        <v>45165</v>
      </c>
      <c r="C73" t="s">
        <v>357</v>
      </c>
      <c r="D73" t="s">
        <v>435</v>
      </c>
      <c r="E73" t="s">
        <v>361</v>
      </c>
      <c r="F73">
        <v>40</v>
      </c>
      <c r="G73">
        <v>16770.27</v>
      </c>
      <c r="H73">
        <v>0.13</v>
      </c>
      <c r="I73" t="s">
        <v>352</v>
      </c>
      <c r="J73" t="s">
        <v>363</v>
      </c>
      <c r="K73">
        <v>583605.39600000007</v>
      </c>
    </row>
    <row r="74" spans="1:11" x14ac:dyDescent="0.45">
      <c r="A74">
        <v>96875</v>
      </c>
      <c r="B74" s="3">
        <v>44977</v>
      </c>
      <c r="C74" t="s">
        <v>364</v>
      </c>
      <c r="D74" t="s">
        <v>436</v>
      </c>
      <c r="E74" t="s">
        <v>361</v>
      </c>
      <c r="F74">
        <v>27</v>
      </c>
      <c r="G74">
        <v>21681.72</v>
      </c>
      <c r="H74">
        <v>0.1</v>
      </c>
      <c r="I74" t="s">
        <v>356</v>
      </c>
      <c r="J74" t="s">
        <v>353</v>
      </c>
      <c r="K74">
        <v>526865.79600000009</v>
      </c>
    </row>
    <row r="75" spans="1:11" x14ac:dyDescent="0.45">
      <c r="A75">
        <v>48602</v>
      </c>
      <c r="B75" s="3">
        <v>45001</v>
      </c>
      <c r="C75" t="s">
        <v>378</v>
      </c>
      <c r="D75" t="s">
        <v>437</v>
      </c>
      <c r="E75" t="s">
        <v>361</v>
      </c>
      <c r="F75">
        <v>71</v>
      </c>
      <c r="G75">
        <v>47064.12</v>
      </c>
      <c r="H75">
        <v>0.14000000000000001</v>
      </c>
      <c r="I75" t="s">
        <v>352</v>
      </c>
      <c r="J75" t="s">
        <v>363</v>
      </c>
      <c r="K75">
        <v>2873735.1672</v>
      </c>
    </row>
    <row r="76" spans="1:11" x14ac:dyDescent="0.45">
      <c r="A76">
        <v>21017</v>
      </c>
      <c r="B76" s="3">
        <v>45005</v>
      </c>
      <c r="C76" t="s">
        <v>367</v>
      </c>
      <c r="D76" t="s">
        <v>438</v>
      </c>
      <c r="E76" t="s">
        <v>361</v>
      </c>
      <c r="F76">
        <v>30</v>
      </c>
      <c r="G76">
        <v>22092.79</v>
      </c>
      <c r="H76">
        <v>0.21</v>
      </c>
      <c r="I76" t="s">
        <v>352</v>
      </c>
      <c r="J76" t="s">
        <v>363</v>
      </c>
      <c r="K76">
        <v>523599.12300000008</v>
      </c>
    </row>
    <row r="77" spans="1:11" x14ac:dyDescent="0.45">
      <c r="A77">
        <v>30490</v>
      </c>
      <c r="B77" s="3">
        <v>45058</v>
      </c>
      <c r="C77" t="s">
        <v>364</v>
      </c>
      <c r="D77" t="s">
        <v>439</v>
      </c>
      <c r="E77" t="s">
        <v>373</v>
      </c>
      <c r="F77">
        <v>59</v>
      </c>
      <c r="G77">
        <v>12570.51</v>
      </c>
      <c r="H77">
        <v>0.2</v>
      </c>
      <c r="I77" t="s">
        <v>359</v>
      </c>
      <c r="J77" t="s">
        <v>353</v>
      </c>
      <c r="K77">
        <v>593328.07200000004</v>
      </c>
    </row>
    <row r="78" spans="1:11" x14ac:dyDescent="0.45">
      <c r="A78">
        <v>43577</v>
      </c>
      <c r="B78" s="3">
        <v>45206</v>
      </c>
      <c r="C78" t="s">
        <v>364</v>
      </c>
      <c r="D78" t="s">
        <v>440</v>
      </c>
      <c r="E78" t="s">
        <v>370</v>
      </c>
      <c r="F78">
        <v>70</v>
      </c>
      <c r="G78">
        <v>49564.56</v>
      </c>
      <c r="H78">
        <v>0.24</v>
      </c>
      <c r="I78" t="s">
        <v>356</v>
      </c>
      <c r="J78" t="s">
        <v>353</v>
      </c>
      <c r="K78">
        <v>2636834.5920000002</v>
      </c>
    </row>
    <row r="79" spans="1:11" x14ac:dyDescent="0.45">
      <c r="A79">
        <v>41469</v>
      </c>
      <c r="B79" s="3">
        <v>44965</v>
      </c>
      <c r="C79" t="s">
        <v>378</v>
      </c>
      <c r="D79" t="s">
        <v>441</v>
      </c>
      <c r="E79" t="s">
        <v>351</v>
      </c>
      <c r="F79">
        <v>53</v>
      </c>
      <c r="G79">
        <v>11187.12</v>
      </c>
      <c r="H79">
        <v>0.16</v>
      </c>
      <c r="I79" t="s">
        <v>359</v>
      </c>
      <c r="J79" t="s">
        <v>353</v>
      </c>
      <c r="K79">
        <v>498050.58240000001</v>
      </c>
    </row>
    <row r="80" spans="1:11" x14ac:dyDescent="0.45">
      <c r="A80">
        <v>97590</v>
      </c>
      <c r="B80" s="3">
        <v>44931</v>
      </c>
      <c r="C80" t="s">
        <v>367</v>
      </c>
      <c r="D80" t="s">
        <v>442</v>
      </c>
      <c r="E80" t="s">
        <v>355</v>
      </c>
      <c r="F80">
        <v>59</v>
      </c>
      <c r="G80">
        <v>21794.03</v>
      </c>
      <c r="H80">
        <v>0.15</v>
      </c>
      <c r="I80" t="s">
        <v>356</v>
      </c>
      <c r="J80" t="s">
        <v>363</v>
      </c>
      <c r="K80">
        <v>1092970.6044999999</v>
      </c>
    </row>
    <row r="81" spans="1:11" x14ac:dyDescent="0.45">
      <c r="A81">
        <v>40419</v>
      </c>
      <c r="B81" s="3">
        <v>45264</v>
      </c>
      <c r="C81" t="s">
        <v>364</v>
      </c>
      <c r="D81" t="s">
        <v>443</v>
      </c>
      <c r="E81" t="s">
        <v>351</v>
      </c>
      <c r="F81">
        <v>1</v>
      </c>
      <c r="G81">
        <v>28949.56</v>
      </c>
      <c r="H81">
        <v>0.1</v>
      </c>
      <c r="I81" t="s">
        <v>359</v>
      </c>
      <c r="J81" t="s">
        <v>363</v>
      </c>
      <c r="K81">
        <v>26054.603999999999</v>
      </c>
    </row>
    <row r="82" spans="1:11" x14ac:dyDescent="0.45">
      <c r="A82">
        <v>21316</v>
      </c>
      <c r="B82" s="3">
        <v>45201</v>
      </c>
      <c r="C82" t="s">
        <v>349</v>
      </c>
      <c r="D82" t="s">
        <v>444</v>
      </c>
      <c r="E82" t="s">
        <v>351</v>
      </c>
      <c r="F82">
        <v>65</v>
      </c>
      <c r="G82">
        <v>41592.07</v>
      </c>
      <c r="H82">
        <v>0.17</v>
      </c>
      <c r="I82" t="s">
        <v>359</v>
      </c>
      <c r="J82" t="s">
        <v>353</v>
      </c>
      <c r="K82">
        <v>2243892.1765000001</v>
      </c>
    </row>
    <row r="83" spans="1:11" x14ac:dyDescent="0.45">
      <c r="A83">
        <v>90359</v>
      </c>
      <c r="B83" s="3">
        <v>44976</v>
      </c>
      <c r="C83" t="s">
        <v>357</v>
      </c>
      <c r="D83" t="s">
        <v>445</v>
      </c>
      <c r="E83" t="s">
        <v>370</v>
      </c>
      <c r="F83">
        <v>31</v>
      </c>
      <c r="G83">
        <v>13636.94</v>
      </c>
      <c r="H83">
        <v>0.13</v>
      </c>
      <c r="I83" t="s">
        <v>352</v>
      </c>
      <c r="J83" t="s">
        <v>363</v>
      </c>
      <c r="K83">
        <v>367788.27179999999</v>
      </c>
    </row>
    <row r="84" spans="1:11" x14ac:dyDescent="0.45">
      <c r="A84">
        <v>89090</v>
      </c>
      <c r="B84" s="3">
        <v>45130</v>
      </c>
      <c r="C84" t="s">
        <v>378</v>
      </c>
      <c r="D84" t="s">
        <v>446</v>
      </c>
      <c r="E84" t="s">
        <v>361</v>
      </c>
      <c r="F84">
        <v>52</v>
      </c>
      <c r="G84">
        <v>25654.9</v>
      </c>
      <c r="H84">
        <v>0.06</v>
      </c>
      <c r="I84" t="s">
        <v>356</v>
      </c>
      <c r="J84" t="s">
        <v>353</v>
      </c>
      <c r="K84">
        <v>1254011.5120000001</v>
      </c>
    </row>
    <row r="85" spans="1:11" x14ac:dyDescent="0.45">
      <c r="A85">
        <v>61351</v>
      </c>
      <c r="B85" s="3">
        <v>45080</v>
      </c>
      <c r="C85" t="s">
        <v>378</v>
      </c>
      <c r="D85" t="s">
        <v>447</v>
      </c>
      <c r="E85" t="s">
        <v>351</v>
      </c>
      <c r="F85">
        <v>12</v>
      </c>
      <c r="G85">
        <v>23237.52</v>
      </c>
      <c r="H85">
        <v>0.09</v>
      </c>
      <c r="I85" t="s">
        <v>352</v>
      </c>
      <c r="J85" t="s">
        <v>353</v>
      </c>
      <c r="K85">
        <v>253753.71840000001</v>
      </c>
    </row>
    <row r="86" spans="1:11" x14ac:dyDescent="0.45">
      <c r="A86">
        <v>69539</v>
      </c>
      <c r="B86" s="3">
        <v>45253</v>
      </c>
      <c r="C86" t="s">
        <v>378</v>
      </c>
      <c r="D86" t="s">
        <v>448</v>
      </c>
      <c r="E86" t="s">
        <v>370</v>
      </c>
      <c r="F86">
        <v>11</v>
      </c>
      <c r="G86">
        <v>27493.63</v>
      </c>
      <c r="H86">
        <v>0.11</v>
      </c>
      <c r="I86" t="s">
        <v>352</v>
      </c>
      <c r="J86" t="s">
        <v>353</v>
      </c>
      <c r="K86">
        <v>269162.63770000002</v>
      </c>
    </row>
    <row r="87" spans="1:11" x14ac:dyDescent="0.45">
      <c r="A87">
        <v>14485</v>
      </c>
      <c r="B87" s="3">
        <v>45197</v>
      </c>
      <c r="C87" t="s">
        <v>378</v>
      </c>
      <c r="D87" t="s">
        <v>449</v>
      </c>
      <c r="E87" t="s">
        <v>370</v>
      </c>
      <c r="F87">
        <v>28</v>
      </c>
      <c r="G87">
        <v>45557.279999999999</v>
      </c>
      <c r="H87">
        <v>0.17</v>
      </c>
      <c r="I87" t="s">
        <v>356</v>
      </c>
      <c r="J87" t="s">
        <v>363</v>
      </c>
      <c r="K87">
        <v>1058751.1872</v>
      </c>
    </row>
    <row r="88" spans="1:11" x14ac:dyDescent="0.45">
      <c r="A88">
        <v>91848</v>
      </c>
      <c r="B88" s="3">
        <v>45065</v>
      </c>
      <c r="C88" t="s">
        <v>378</v>
      </c>
      <c r="D88" t="s">
        <v>450</v>
      </c>
      <c r="E88" t="s">
        <v>351</v>
      </c>
      <c r="F88">
        <v>88</v>
      </c>
      <c r="G88">
        <v>46651.32</v>
      </c>
      <c r="H88">
        <v>0.22</v>
      </c>
      <c r="I88" t="s">
        <v>356</v>
      </c>
      <c r="J88" t="s">
        <v>353</v>
      </c>
      <c r="K88">
        <v>3202146.6047999999</v>
      </c>
    </row>
    <row r="89" spans="1:11" x14ac:dyDescent="0.45">
      <c r="A89">
        <v>87452</v>
      </c>
      <c r="B89" s="3">
        <v>45018</v>
      </c>
      <c r="C89" t="s">
        <v>349</v>
      </c>
      <c r="D89" t="s">
        <v>451</v>
      </c>
      <c r="E89" t="s">
        <v>351</v>
      </c>
      <c r="F89">
        <v>27</v>
      </c>
      <c r="G89">
        <v>31416.62</v>
      </c>
      <c r="H89">
        <v>0.19</v>
      </c>
      <c r="I89" t="s">
        <v>356</v>
      </c>
      <c r="J89" t="s">
        <v>363</v>
      </c>
      <c r="K89">
        <v>687081.47940000007</v>
      </c>
    </row>
    <row r="90" spans="1:11" x14ac:dyDescent="0.45">
      <c r="A90">
        <v>47743</v>
      </c>
      <c r="B90" s="3">
        <v>44966</v>
      </c>
      <c r="C90" t="s">
        <v>349</v>
      </c>
      <c r="D90" t="s">
        <v>452</v>
      </c>
      <c r="E90" t="s">
        <v>370</v>
      </c>
      <c r="F90">
        <v>73</v>
      </c>
      <c r="G90">
        <v>15821.25</v>
      </c>
      <c r="H90">
        <v>0.21</v>
      </c>
      <c r="I90" t="s">
        <v>352</v>
      </c>
      <c r="J90" t="s">
        <v>363</v>
      </c>
      <c r="K90">
        <v>912411.48750000005</v>
      </c>
    </row>
    <row r="91" spans="1:11" x14ac:dyDescent="0.45">
      <c r="A91">
        <v>17642</v>
      </c>
      <c r="B91" s="3">
        <v>45123</v>
      </c>
      <c r="C91" t="s">
        <v>367</v>
      </c>
      <c r="D91" t="s">
        <v>453</v>
      </c>
      <c r="E91" t="s">
        <v>351</v>
      </c>
      <c r="F91">
        <v>65</v>
      </c>
      <c r="G91">
        <v>38545.550000000003</v>
      </c>
      <c r="H91">
        <v>0.09</v>
      </c>
      <c r="I91" t="s">
        <v>359</v>
      </c>
      <c r="J91" t="s">
        <v>363</v>
      </c>
      <c r="K91">
        <v>2279969.2825000002</v>
      </c>
    </row>
    <row r="92" spans="1:11" x14ac:dyDescent="0.45">
      <c r="A92">
        <v>26991</v>
      </c>
      <c r="B92" s="3">
        <v>45045</v>
      </c>
      <c r="C92" t="s">
        <v>378</v>
      </c>
      <c r="D92" t="s">
        <v>454</v>
      </c>
      <c r="E92" t="s">
        <v>361</v>
      </c>
      <c r="F92">
        <v>78</v>
      </c>
      <c r="G92">
        <v>39605.25</v>
      </c>
      <c r="H92">
        <v>0.24</v>
      </c>
      <c r="I92" t="s">
        <v>352</v>
      </c>
      <c r="J92" t="s">
        <v>363</v>
      </c>
      <c r="K92">
        <v>2347799.2200000002</v>
      </c>
    </row>
    <row r="93" spans="1:11" x14ac:dyDescent="0.45">
      <c r="A93">
        <v>14942</v>
      </c>
      <c r="B93" s="3">
        <v>44942</v>
      </c>
      <c r="C93" t="s">
        <v>349</v>
      </c>
      <c r="D93" t="s">
        <v>455</v>
      </c>
      <c r="E93" t="s">
        <v>373</v>
      </c>
      <c r="F93">
        <v>63</v>
      </c>
      <c r="G93">
        <v>15266.23</v>
      </c>
      <c r="H93">
        <v>0.14000000000000001</v>
      </c>
      <c r="I93" t="s">
        <v>352</v>
      </c>
      <c r="J93" t="s">
        <v>363</v>
      </c>
      <c r="K93">
        <v>827124.34140000003</v>
      </c>
    </row>
    <row r="94" spans="1:11" x14ac:dyDescent="0.45">
      <c r="A94">
        <v>89744</v>
      </c>
      <c r="B94" s="3">
        <v>45022</v>
      </c>
      <c r="C94" t="s">
        <v>357</v>
      </c>
      <c r="D94" t="s">
        <v>456</v>
      </c>
      <c r="E94" t="s">
        <v>373</v>
      </c>
      <c r="F94">
        <v>11</v>
      </c>
      <c r="G94">
        <v>39747.53</v>
      </c>
      <c r="H94">
        <v>7.0000000000000007E-2</v>
      </c>
      <c r="I94" t="s">
        <v>359</v>
      </c>
      <c r="J94" t="s">
        <v>353</v>
      </c>
      <c r="K94">
        <v>406617.23190000001</v>
      </c>
    </row>
    <row r="95" spans="1:11" x14ac:dyDescent="0.45">
      <c r="A95">
        <v>59774</v>
      </c>
      <c r="B95" s="3">
        <v>44969</v>
      </c>
      <c r="C95" t="s">
        <v>349</v>
      </c>
      <c r="D95" t="s">
        <v>457</v>
      </c>
      <c r="E95" t="s">
        <v>370</v>
      </c>
      <c r="F95">
        <v>49</v>
      </c>
      <c r="G95">
        <v>37025.47</v>
      </c>
      <c r="H95">
        <v>0.16</v>
      </c>
      <c r="I95" t="s">
        <v>356</v>
      </c>
      <c r="J95" t="s">
        <v>363</v>
      </c>
      <c r="K95">
        <v>1523968.3452000001</v>
      </c>
    </row>
    <row r="96" spans="1:11" x14ac:dyDescent="0.45">
      <c r="A96">
        <v>90666</v>
      </c>
      <c r="B96" s="3">
        <v>45089</v>
      </c>
      <c r="C96" t="s">
        <v>349</v>
      </c>
      <c r="D96" t="s">
        <v>458</v>
      </c>
      <c r="E96" t="s">
        <v>351</v>
      </c>
      <c r="F96">
        <v>12</v>
      </c>
      <c r="G96">
        <v>5233.79</v>
      </c>
      <c r="H96">
        <v>0.08</v>
      </c>
      <c r="I96" t="s">
        <v>352</v>
      </c>
      <c r="J96" t="s">
        <v>363</v>
      </c>
      <c r="K96">
        <v>57781.041599999997</v>
      </c>
    </row>
    <row r="97" spans="1:11" x14ac:dyDescent="0.45">
      <c r="A97">
        <v>98460</v>
      </c>
      <c r="B97" s="3">
        <v>44979</v>
      </c>
      <c r="C97" t="s">
        <v>367</v>
      </c>
      <c r="D97" t="s">
        <v>459</v>
      </c>
      <c r="E97" t="s">
        <v>351</v>
      </c>
      <c r="F97">
        <v>24</v>
      </c>
      <c r="G97">
        <v>24394.080000000002</v>
      </c>
      <c r="H97">
        <v>0.14000000000000001</v>
      </c>
      <c r="I97" t="s">
        <v>356</v>
      </c>
      <c r="J97" t="s">
        <v>363</v>
      </c>
      <c r="K97">
        <v>503493.81120000011</v>
      </c>
    </row>
    <row r="98" spans="1:11" x14ac:dyDescent="0.45">
      <c r="A98">
        <v>85989</v>
      </c>
      <c r="B98" s="3">
        <v>44979</v>
      </c>
      <c r="C98" t="s">
        <v>378</v>
      </c>
      <c r="D98" t="s">
        <v>460</v>
      </c>
      <c r="E98" t="s">
        <v>351</v>
      </c>
      <c r="F98">
        <v>46</v>
      </c>
      <c r="G98">
        <v>29939.89</v>
      </c>
      <c r="H98">
        <v>0.15</v>
      </c>
      <c r="I98" t="s">
        <v>352</v>
      </c>
      <c r="J98" t="s">
        <v>363</v>
      </c>
      <c r="K98">
        <v>1170649.699</v>
      </c>
    </row>
    <row r="99" spans="1:11" x14ac:dyDescent="0.45">
      <c r="A99">
        <v>58207</v>
      </c>
      <c r="B99" s="3">
        <v>44933</v>
      </c>
      <c r="C99" t="s">
        <v>349</v>
      </c>
      <c r="D99" t="s">
        <v>461</v>
      </c>
      <c r="E99" t="s">
        <v>373</v>
      </c>
      <c r="F99">
        <v>50</v>
      </c>
      <c r="G99">
        <v>40062.61</v>
      </c>
      <c r="H99">
        <v>0.18</v>
      </c>
      <c r="I99" t="s">
        <v>356</v>
      </c>
      <c r="J99" t="s">
        <v>353</v>
      </c>
      <c r="K99">
        <v>1642567.01</v>
      </c>
    </row>
    <row r="100" spans="1:11" x14ac:dyDescent="0.45">
      <c r="A100">
        <v>20410</v>
      </c>
      <c r="B100" s="3">
        <v>45219</v>
      </c>
      <c r="C100" t="s">
        <v>357</v>
      </c>
      <c r="D100" t="s">
        <v>462</v>
      </c>
      <c r="E100" t="s">
        <v>370</v>
      </c>
      <c r="F100">
        <v>88</v>
      </c>
      <c r="G100">
        <v>22132.94</v>
      </c>
      <c r="H100">
        <v>0.03</v>
      </c>
      <c r="I100" t="s">
        <v>352</v>
      </c>
      <c r="J100" t="s">
        <v>363</v>
      </c>
      <c r="K100">
        <v>1889267.7583999999</v>
      </c>
    </row>
    <row r="101" spans="1:11" x14ac:dyDescent="0.45">
      <c r="A101">
        <v>45952</v>
      </c>
      <c r="B101" s="3">
        <v>45179</v>
      </c>
      <c r="C101" t="s">
        <v>367</v>
      </c>
      <c r="D101" t="s">
        <v>463</v>
      </c>
      <c r="E101" t="s">
        <v>351</v>
      </c>
      <c r="F101">
        <v>22</v>
      </c>
      <c r="G101">
        <v>24560.43</v>
      </c>
      <c r="H101">
        <v>0.11</v>
      </c>
      <c r="I101" t="s">
        <v>352</v>
      </c>
      <c r="J101" t="s">
        <v>353</v>
      </c>
      <c r="K101">
        <v>480893.2194</v>
      </c>
    </row>
    <row r="102" spans="1:11" x14ac:dyDescent="0.45">
      <c r="A102">
        <v>26250</v>
      </c>
      <c r="B102" s="3">
        <v>45111</v>
      </c>
      <c r="C102" t="s">
        <v>349</v>
      </c>
      <c r="D102" t="s">
        <v>464</v>
      </c>
      <c r="E102" t="s">
        <v>370</v>
      </c>
      <c r="F102">
        <v>93</v>
      </c>
      <c r="G102">
        <v>33126.519999999997</v>
      </c>
      <c r="H102">
        <v>0.15</v>
      </c>
      <c r="I102" t="s">
        <v>359</v>
      </c>
      <c r="J102" t="s">
        <v>363</v>
      </c>
      <c r="K102">
        <v>2618651.406</v>
      </c>
    </row>
    <row r="103" spans="1:11" x14ac:dyDescent="0.45">
      <c r="A103">
        <v>66731</v>
      </c>
      <c r="B103" s="3">
        <v>44981</v>
      </c>
      <c r="C103" t="s">
        <v>367</v>
      </c>
      <c r="D103" t="s">
        <v>465</v>
      </c>
      <c r="E103" t="s">
        <v>361</v>
      </c>
      <c r="F103">
        <v>1</v>
      </c>
      <c r="G103">
        <v>47697.06</v>
      </c>
      <c r="H103">
        <v>0.08</v>
      </c>
      <c r="I103" t="s">
        <v>356</v>
      </c>
      <c r="J103" t="s">
        <v>363</v>
      </c>
      <c r="K103">
        <v>43881.2952</v>
      </c>
    </row>
    <row r="104" spans="1:11" x14ac:dyDescent="0.45">
      <c r="A104">
        <v>40893</v>
      </c>
      <c r="B104" s="3">
        <v>45095</v>
      </c>
      <c r="C104" t="s">
        <v>364</v>
      </c>
      <c r="D104" t="s">
        <v>466</v>
      </c>
      <c r="E104" t="s">
        <v>361</v>
      </c>
      <c r="F104">
        <v>56</v>
      </c>
      <c r="G104">
        <v>41696.400000000001</v>
      </c>
      <c r="H104">
        <v>0.21</v>
      </c>
      <c r="I104" t="s">
        <v>356</v>
      </c>
      <c r="J104" t="s">
        <v>353</v>
      </c>
      <c r="K104">
        <v>1844648.736</v>
      </c>
    </row>
    <row r="105" spans="1:11" x14ac:dyDescent="0.45">
      <c r="A105">
        <v>77222</v>
      </c>
      <c r="B105" s="3">
        <v>45080</v>
      </c>
      <c r="C105" t="s">
        <v>349</v>
      </c>
      <c r="D105" t="s">
        <v>467</v>
      </c>
      <c r="E105" t="s">
        <v>355</v>
      </c>
      <c r="F105">
        <v>89</v>
      </c>
      <c r="G105">
        <v>14038.32</v>
      </c>
      <c r="H105">
        <v>0.08</v>
      </c>
      <c r="I105" t="s">
        <v>352</v>
      </c>
      <c r="J105" t="s">
        <v>363</v>
      </c>
      <c r="K105">
        <v>1149457.6416</v>
      </c>
    </row>
    <row r="106" spans="1:11" x14ac:dyDescent="0.45">
      <c r="A106">
        <v>32299</v>
      </c>
      <c r="B106" s="3">
        <v>45076</v>
      </c>
      <c r="C106" t="s">
        <v>364</v>
      </c>
      <c r="D106" t="s">
        <v>468</v>
      </c>
      <c r="E106" t="s">
        <v>355</v>
      </c>
      <c r="F106">
        <v>32</v>
      </c>
      <c r="G106">
        <v>19664.88</v>
      </c>
      <c r="H106">
        <v>7.0000000000000007E-2</v>
      </c>
      <c r="I106" t="s">
        <v>352</v>
      </c>
      <c r="J106" t="s">
        <v>363</v>
      </c>
      <c r="K106">
        <v>585226.82880000002</v>
      </c>
    </row>
    <row r="107" spans="1:11" x14ac:dyDescent="0.45">
      <c r="A107">
        <v>54496</v>
      </c>
      <c r="B107" s="3">
        <v>44985</v>
      </c>
      <c r="C107" t="s">
        <v>357</v>
      </c>
      <c r="D107" t="s">
        <v>469</v>
      </c>
      <c r="E107" t="s">
        <v>370</v>
      </c>
      <c r="F107">
        <v>76</v>
      </c>
      <c r="G107">
        <v>49876.92</v>
      </c>
      <c r="H107">
        <v>0.04</v>
      </c>
      <c r="I107" t="s">
        <v>356</v>
      </c>
      <c r="J107" t="s">
        <v>353</v>
      </c>
      <c r="K107">
        <v>3639020.0832000002</v>
      </c>
    </row>
    <row r="108" spans="1:11" x14ac:dyDescent="0.45">
      <c r="A108">
        <v>89694</v>
      </c>
      <c r="B108" s="3">
        <v>45163</v>
      </c>
      <c r="C108" t="s">
        <v>367</v>
      </c>
      <c r="D108" t="s">
        <v>470</v>
      </c>
      <c r="E108" t="s">
        <v>373</v>
      </c>
      <c r="F108">
        <v>38</v>
      </c>
      <c r="G108">
        <v>42407.68</v>
      </c>
      <c r="H108">
        <v>0.02</v>
      </c>
      <c r="I108" t="s">
        <v>352</v>
      </c>
      <c r="J108" t="s">
        <v>363</v>
      </c>
      <c r="K108">
        <v>1579262.0031999999</v>
      </c>
    </row>
    <row r="109" spans="1:11" x14ac:dyDescent="0.45">
      <c r="A109">
        <v>79618</v>
      </c>
      <c r="B109" s="3">
        <v>44998</v>
      </c>
      <c r="C109" t="s">
        <v>349</v>
      </c>
      <c r="D109" t="s">
        <v>471</v>
      </c>
      <c r="E109" t="s">
        <v>370</v>
      </c>
      <c r="F109">
        <v>33</v>
      </c>
      <c r="G109">
        <v>34639.83</v>
      </c>
      <c r="H109">
        <v>0.18</v>
      </c>
      <c r="I109" t="s">
        <v>352</v>
      </c>
      <c r="J109" t="s">
        <v>353</v>
      </c>
      <c r="K109">
        <v>937353.79980000015</v>
      </c>
    </row>
    <row r="110" spans="1:11" x14ac:dyDescent="0.45">
      <c r="A110">
        <v>12353</v>
      </c>
      <c r="B110" s="3">
        <v>45156</v>
      </c>
      <c r="C110" t="s">
        <v>357</v>
      </c>
      <c r="D110" t="s">
        <v>472</v>
      </c>
      <c r="E110" t="s">
        <v>373</v>
      </c>
      <c r="F110">
        <v>75</v>
      </c>
      <c r="G110">
        <v>23036.23</v>
      </c>
      <c r="H110">
        <v>0.13</v>
      </c>
      <c r="I110" t="s">
        <v>356</v>
      </c>
      <c r="J110" t="s">
        <v>363</v>
      </c>
      <c r="K110">
        <v>1503114.0075000001</v>
      </c>
    </row>
    <row r="111" spans="1:11" x14ac:dyDescent="0.45">
      <c r="A111">
        <v>53675</v>
      </c>
      <c r="B111" s="3">
        <v>45205</v>
      </c>
      <c r="C111" t="s">
        <v>378</v>
      </c>
      <c r="D111" t="s">
        <v>473</v>
      </c>
      <c r="E111" t="s">
        <v>361</v>
      </c>
      <c r="F111">
        <v>90</v>
      </c>
      <c r="G111">
        <v>45297.57</v>
      </c>
      <c r="H111">
        <v>0.13</v>
      </c>
      <c r="I111" t="s">
        <v>356</v>
      </c>
      <c r="J111" t="s">
        <v>353</v>
      </c>
      <c r="K111">
        <v>3546799.7310000001</v>
      </c>
    </row>
    <row r="112" spans="1:11" x14ac:dyDescent="0.45">
      <c r="A112">
        <v>80156</v>
      </c>
      <c r="B112" s="3">
        <v>44982</v>
      </c>
      <c r="C112" t="s">
        <v>367</v>
      </c>
      <c r="D112" t="s">
        <v>474</v>
      </c>
      <c r="E112" t="s">
        <v>361</v>
      </c>
      <c r="F112">
        <v>22</v>
      </c>
      <c r="G112">
        <v>34114.99</v>
      </c>
      <c r="H112">
        <v>0.01</v>
      </c>
      <c r="I112" t="s">
        <v>356</v>
      </c>
      <c r="J112" t="s">
        <v>363</v>
      </c>
      <c r="K112">
        <v>743024.48219999985</v>
      </c>
    </row>
    <row r="113" spans="1:11" x14ac:dyDescent="0.45">
      <c r="A113">
        <v>50835</v>
      </c>
      <c r="B113" s="3">
        <v>45096</v>
      </c>
      <c r="C113" t="s">
        <v>364</v>
      </c>
      <c r="D113" t="s">
        <v>475</v>
      </c>
      <c r="E113" t="s">
        <v>351</v>
      </c>
      <c r="F113">
        <v>2</v>
      </c>
      <c r="G113">
        <v>9437.2999999999993</v>
      </c>
      <c r="H113">
        <v>0.06</v>
      </c>
      <c r="I113" t="s">
        <v>356</v>
      </c>
      <c r="J113" t="s">
        <v>353</v>
      </c>
      <c r="K113">
        <v>17742.124</v>
      </c>
    </row>
    <row r="114" spans="1:11" x14ac:dyDescent="0.45">
      <c r="A114">
        <v>96199</v>
      </c>
      <c r="B114" s="3">
        <v>45155</v>
      </c>
      <c r="C114" t="s">
        <v>349</v>
      </c>
      <c r="D114" t="s">
        <v>476</v>
      </c>
      <c r="E114" t="s">
        <v>373</v>
      </c>
      <c r="F114">
        <v>60</v>
      </c>
      <c r="G114">
        <v>39755.4</v>
      </c>
      <c r="H114">
        <v>0.15</v>
      </c>
      <c r="I114" t="s">
        <v>356</v>
      </c>
      <c r="J114" t="s">
        <v>353</v>
      </c>
      <c r="K114">
        <v>2027525.4</v>
      </c>
    </row>
    <row r="115" spans="1:11" x14ac:dyDescent="0.45">
      <c r="A115">
        <v>64199</v>
      </c>
      <c r="B115" s="3">
        <v>45103</v>
      </c>
      <c r="C115" t="s">
        <v>378</v>
      </c>
      <c r="D115" t="s">
        <v>477</v>
      </c>
      <c r="E115" t="s">
        <v>373</v>
      </c>
      <c r="F115">
        <v>14</v>
      </c>
      <c r="G115">
        <v>18294.45</v>
      </c>
      <c r="H115">
        <v>0.23</v>
      </c>
      <c r="I115" t="s">
        <v>359</v>
      </c>
      <c r="J115" t="s">
        <v>353</v>
      </c>
      <c r="K115">
        <v>197214.171</v>
      </c>
    </row>
    <row r="116" spans="1:11" x14ac:dyDescent="0.45">
      <c r="A116">
        <v>69154</v>
      </c>
      <c r="B116" s="3">
        <v>44999</v>
      </c>
      <c r="C116" t="s">
        <v>349</v>
      </c>
      <c r="D116" t="s">
        <v>478</v>
      </c>
      <c r="E116" t="s">
        <v>361</v>
      </c>
      <c r="F116">
        <v>44</v>
      </c>
      <c r="G116">
        <v>25489.97</v>
      </c>
      <c r="H116">
        <v>0.05</v>
      </c>
      <c r="I116" t="s">
        <v>352</v>
      </c>
      <c r="J116" t="s">
        <v>363</v>
      </c>
      <c r="K116">
        <v>1065480.746</v>
      </c>
    </row>
    <row r="117" spans="1:11" x14ac:dyDescent="0.45">
      <c r="A117">
        <v>81120</v>
      </c>
      <c r="B117" s="3">
        <v>45170</v>
      </c>
      <c r="C117" t="s">
        <v>378</v>
      </c>
      <c r="D117" t="s">
        <v>479</v>
      </c>
      <c r="E117" t="s">
        <v>373</v>
      </c>
      <c r="F117">
        <v>93</v>
      </c>
      <c r="G117">
        <v>36354.35</v>
      </c>
      <c r="H117">
        <v>0.08</v>
      </c>
      <c r="I117" t="s">
        <v>352</v>
      </c>
      <c r="J117" t="s">
        <v>353</v>
      </c>
      <c r="K117">
        <v>3110478.1860000002</v>
      </c>
    </row>
    <row r="118" spans="1:11" x14ac:dyDescent="0.45">
      <c r="A118">
        <v>77678</v>
      </c>
      <c r="B118" s="3">
        <v>45290</v>
      </c>
      <c r="C118" t="s">
        <v>378</v>
      </c>
      <c r="D118" t="s">
        <v>480</v>
      </c>
      <c r="E118" t="s">
        <v>351</v>
      </c>
      <c r="F118">
        <v>44</v>
      </c>
      <c r="G118">
        <v>34158.65</v>
      </c>
      <c r="H118">
        <v>0.17</v>
      </c>
      <c r="I118" t="s">
        <v>359</v>
      </c>
      <c r="J118" t="s">
        <v>353</v>
      </c>
      <c r="K118">
        <v>1247473.898</v>
      </c>
    </row>
    <row r="119" spans="1:11" x14ac:dyDescent="0.45">
      <c r="A119">
        <v>11092</v>
      </c>
      <c r="B119" s="3">
        <v>45191</v>
      </c>
      <c r="C119" t="s">
        <v>367</v>
      </c>
      <c r="D119" t="s">
        <v>481</v>
      </c>
      <c r="E119" t="s">
        <v>355</v>
      </c>
      <c r="F119">
        <v>21</v>
      </c>
      <c r="G119">
        <v>19894.53</v>
      </c>
      <c r="H119">
        <v>0.11</v>
      </c>
      <c r="I119" t="s">
        <v>352</v>
      </c>
      <c r="J119" t="s">
        <v>353</v>
      </c>
      <c r="K119">
        <v>371828.76569999999</v>
      </c>
    </row>
    <row r="120" spans="1:11" x14ac:dyDescent="0.45">
      <c r="A120">
        <v>95231</v>
      </c>
      <c r="B120" s="3">
        <v>45134</v>
      </c>
      <c r="C120" t="s">
        <v>367</v>
      </c>
      <c r="D120" t="s">
        <v>482</v>
      </c>
      <c r="E120" t="s">
        <v>370</v>
      </c>
      <c r="F120">
        <v>82</v>
      </c>
      <c r="G120">
        <v>34578.86</v>
      </c>
      <c r="H120">
        <v>0.1</v>
      </c>
      <c r="I120" t="s">
        <v>356</v>
      </c>
      <c r="J120" t="s">
        <v>353</v>
      </c>
      <c r="K120">
        <v>2551919.8679999998</v>
      </c>
    </row>
    <row r="121" spans="1:11" x14ac:dyDescent="0.45">
      <c r="A121">
        <v>45383</v>
      </c>
      <c r="B121" s="3">
        <v>45157</v>
      </c>
      <c r="C121" t="s">
        <v>357</v>
      </c>
      <c r="D121" t="s">
        <v>483</v>
      </c>
      <c r="E121" t="s">
        <v>373</v>
      </c>
      <c r="F121">
        <v>50</v>
      </c>
      <c r="G121">
        <v>5200.25</v>
      </c>
      <c r="H121">
        <v>0.05</v>
      </c>
      <c r="I121" t="s">
        <v>352</v>
      </c>
      <c r="J121" t="s">
        <v>353</v>
      </c>
      <c r="K121">
        <v>247011.875</v>
      </c>
    </row>
    <row r="122" spans="1:11" x14ac:dyDescent="0.45">
      <c r="A122">
        <v>26723</v>
      </c>
      <c r="B122" s="3">
        <v>45222</v>
      </c>
      <c r="C122" t="s">
        <v>378</v>
      </c>
      <c r="D122" t="s">
        <v>484</v>
      </c>
      <c r="E122" t="s">
        <v>355</v>
      </c>
      <c r="F122">
        <v>24</v>
      </c>
      <c r="G122">
        <v>21460.69</v>
      </c>
      <c r="H122">
        <v>0.05</v>
      </c>
      <c r="I122" t="s">
        <v>359</v>
      </c>
      <c r="J122" t="s">
        <v>363</v>
      </c>
      <c r="K122">
        <v>489303.7319999999</v>
      </c>
    </row>
    <row r="123" spans="1:11" x14ac:dyDescent="0.45">
      <c r="A123">
        <v>63583</v>
      </c>
      <c r="B123" s="3">
        <v>45270</v>
      </c>
      <c r="C123" t="s">
        <v>364</v>
      </c>
      <c r="D123" t="s">
        <v>485</v>
      </c>
      <c r="E123" t="s">
        <v>355</v>
      </c>
      <c r="F123">
        <v>82</v>
      </c>
      <c r="G123">
        <v>19103.18</v>
      </c>
      <c r="H123">
        <v>0.1</v>
      </c>
      <c r="I123" t="s">
        <v>352</v>
      </c>
      <c r="J123" t="s">
        <v>353</v>
      </c>
      <c r="K123">
        <v>1409814.6839999999</v>
      </c>
    </row>
    <row r="124" spans="1:11" x14ac:dyDescent="0.45">
      <c r="A124">
        <v>67852</v>
      </c>
      <c r="B124" s="3">
        <v>45105</v>
      </c>
      <c r="C124" t="s">
        <v>349</v>
      </c>
      <c r="D124" t="s">
        <v>486</v>
      </c>
      <c r="E124" t="s">
        <v>373</v>
      </c>
      <c r="F124">
        <v>80</v>
      </c>
      <c r="G124">
        <v>12763.74</v>
      </c>
      <c r="H124">
        <v>0.17</v>
      </c>
      <c r="I124" t="s">
        <v>352</v>
      </c>
      <c r="J124" t="s">
        <v>353</v>
      </c>
      <c r="K124">
        <v>847512.33599999989</v>
      </c>
    </row>
    <row r="125" spans="1:11" x14ac:dyDescent="0.45">
      <c r="A125">
        <v>51973</v>
      </c>
      <c r="B125" s="3">
        <v>45271</v>
      </c>
      <c r="C125" t="s">
        <v>367</v>
      </c>
      <c r="D125" t="s">
        <v>487</v>
      </c>
      <c r="E125" t="s">
        <v>361</v>
      </c>
      <c r="F125">
        <v>16</v>
      </c>
      <c r="G125">
        <v>15735.77</v>
      </c>
      <c r="H125">
        <v>0.03</v>
      </c>
      <c r="I125" t="s">
        <v>352</v>
      </c>
      <c r="J125" t="s">
        <v>353</v>
      </c>
      <c r="K125">
        <v>244219.15040000001</v>
      </c>
    </row>
    <row r="126" spans="1:11" x14ac:dyDescent="0.45">
      <c r="A126">
        <v>19480</v>
      </c>
      <c r="B126" s="3">
        <v>45188</v>
      </c>
      <c r="C126" t="s">
        <v>364</v>
      </c>
      <c r="D126" t="s">
        <v>488</v>
      </c>
      <c r="E126" t="s">
        <v>373</v>
      </c>
      <c r="F126">
        <v>77</v>
      </c>
      <c r="G126">
        <v>11204.03</v>
      </c>
      <c r="H126">
        <v>0.1</v>
      </c>
      <c r="I126" t="s">
        <v>359</v>
      </c>
      <c r="J126" t="s">
        <v>363</v>
      </c>
      <c r="K126">
        <v>776439.2790000001</v>
      </c>
    </row>
    <row r="127" spans="1:11" x14ac:dyDescent="0.45">
      <c r="A127">
        <v>36986</v>
      </c>
      <c r="B127" s="3">
        <v>45252</v>
      </c>
      <c r="C127" t="s">
        <v>357</v>
      </c>
      <c r="D127" t="s">
        <v>489</v>
      </c>
      <c r="E127" t="s">
        <v>370</v>
      </c>
      <c r="F127">
        <v>72</v>
      </c>
      <c r="G127">
        <v>12508.95</v>
      </c>
      <c r="H127">
        <v>7.0000000000000007E-2</v>
      </c>
      <c r="I127" t="s">
        <v>359</v>
      </c>
      <c r="J127" t="s">
        <v>363</v>
      </c>
      <c r="K127">
        <v>837599.29200000002</v>
      </c>
    </row>
    <row r="128" spans="1:11" x14ac:dyDescent="0.45">
      <c r="A128">
        <v>15005</v>
      </c>
      <c r="B128" s="3">
        <v>45157</v>
      </c>
      <c r="C128" t="s">
        <v>357</v>
      </c>
      <c r="D128" t="s">
        <v>490</v>
      </c>
      <c r="E128" t="s">
        <v>351</v>
      </c>
      <c r="F128">
        <v>46</v>
      </c>
      <c r="G128">
        <v>47832.89</v>
      </c>
      <c r="H128">
        <v>0.12</v>
      </c>
      <c r="I128" t="s">
        <v>359</v>
      </c>
      <c r="J128" t="s">
        <v>363</v>
      </c>
      <c r="K128">
        <v>1936275.3872</v>
      </c>
    </row>
    <row r="129" spans="1:11" x14ac:dyDescent="0.45">
      <c r="A129">
        <v>84096</v>
      </c>
      <c r="B129" s="3">
        <v>45214</v>
      </c>
      <c r="C129" t="s">
        <v>357</v>
      </c>
      <c r="D129" t="s">
        <v>491</v>
      </c>
      <c r="E129" t="s">
        <v>373</v>
      </c>
      <c r="F129">
        <v>53</v>
      </c>
      <c r="G129">
        <v>35811.35</v>
      </c>
      <c r="H129">
        <v>0.1</v>
      </c>
      <c r="I129" t="s">
        <v>352</v>
      </c>
      <c r="J129" t="s">
        <v>363</v>
      </c>
      <c r="K129">
        <v>1708201.395</v>
      </c>
    </row>
    <row r="130" spans="1:11" x14ac:dyDescent="0.45">
      <c r="A130">
        <v>33874</v>
      </c>
      <c r="B130" s="3">
        <v>45012</v>
      </c>
      <c r="C130" t="s">
        <v>378</v>
      </c>
      <c r="D130" t="s">
        <v>492</v>
      </c>
      <c r="E130" t="s">
        <v>355</v>
      </c>
      <c r="F130">
        <v>4</v>
      </c>
      <c r="G130">
        <v>40814.639999999999</v>
      </c>
      <c r="H130">
        <v>0.06</v>
      </c>
      <c r="I130" t="s">
        <v>359</v>
      </c>
      <c r="J130" t="s">
        <v>363</v>
      </c>
      <c r="K130">
        <v>153463.04639999999</v>
      </c>
    </row>
    <row r="131" spans="1:11" x14ac:dyDescent="0.45">
      <c r="A131">
        <v>29510</v>
      </c>
      <c r="B131" s="3">
        <v>45042</v>
      </c>
      <c r="C131" t="s">
        <v>357</v>
      </c>
      <c r="D131" t="s">
        <v>493</v>
      </c>
      <c r="E131" t="s">
        <v>361</v>
      </c>
      <c r="F131">
        <v>22</v>
      </c>
      <c r="G131">
        <v>40133.31</v>
      </c>
      <c r="H131">
        <v>0.14000000000000001</v>
      </c>
      <c r="I131" t="s">
        <v>352</v>
      </c>
      <c r="J131" t="s">
        <v>353</v>
      </c>
      <c r="K131">
        <v>759322.22519999999</v>
      </c>
    </row>
    <row r="132" spans="1:11" x14ac:dyDescent="0.45">
      <c r="A132">
        <v>30156</v>
      </c>
      <c r="B132" s="3">
        <v>45220</v>
      </c>
      <c r="C132" t="s">
        <v>378</v>
      </c>
      <c r="D132" t="s">
        <v>494</v>
      </c>
      <c r="E132" t="s">
        <v>361</v>
      </c>
      <c r="F132">
        <v>100</v>
      </c>
      <c r="G132">
        <v>29439.78</v>
      </c>
      <c r="H132">
        <v>0.25</v>
      </c>
      <c r="I132" t="s">
        <v>356</v>
      </c>
      <c r="J132" t="s">
        <v>353</v>
      </c>
      <c r="K132">
        <v>2207983.5</v>
      </c>
    </row>
    <row r="133" spans="1:11" x14ac:dyDescent="0.45">
      <c r="A133">
        <v>57561</v>
      </c>
      <c r="B133" s="3">
        <v>45152</v>
      </c>
      <c r="C133" t="s">
        <v>357</v>
      </c>
      <c r="D133" t="s">
        <v>495</v>
      </c>
      <c r="E133" t="s">
        <v>370</v>
      </c>
      <c r="F133">
        <v>55</v>
      </c>
      <c r="G133">
        <v>9608.74</v>
      </c>
      <c r="H133">
        <v>0.21</v>
      </c>
      <c r="I133" t="s">
        <v>359</v>
      </c>
      <c r="J133" t="s">
        <v>363</v>
      </c>
      <c r="K133">
        <v>417499.75300000003</v>
      </c>
    </row>
    <row r="134" spans="1:11" x14ac:dyDescent="0.45">
      <c r="A134">
        <v>76350</v>
      </c>
      <c r="B134" s="3">
        <v>44943</v>
      </c>
      <c r="C134" t="s">
        <v>364</v>
      </c>
      <c r="D134" t="s">
        <v>496</v>
      </c>
      <c r="E134" t="s">
        <v>361</v>
      </c>
      <c r="F134">
        <v>45</v>
      </c>
      <c r="G134">
        <v>43798.98</v>
      </c>
      <c r="H134">
        <v>0.02</v>
      </c>
      <c r="I134" t="s">
        <v>359</v>
      </c>
      <c r="J134" t="s">
        <v>353</v>
      </c>
      <c r="K134">
        <v>1931535.0179999999</v>
      </c>
    </row>
    <row r="135" spans="1:11" x14ac:dyDescent="0.45">
      <c r="A135">
        <v>79093</v>
      </c>
      <c r="B135" s="3">
        <v>45034</v>
      </c>
      <c r="C135" t="s">
        <v>357</v>
      </c>
      <c r="D135" t="s">
        <v>497</v>
      </c>
      <c r="E135" t="s">
        <v>361</v>
      </c>
      <c r="F135">
        <v>91</v>
      </c>
      <c r="G135">
        <v>32461.78</v>
      </c>
      <c r="H135">
        <v>0.11</v>
      </c>
      <c r="I135" t="s">
        <v>356</v>
      </c>
      <c r="J135" t="s">
        <v>353</v>
      </c>
      <c r="K135">
        <v>2629079.5622</v>
      </c>
    </row>
    <row r="136" spans="1:11" x14ac:dyDescent="0.45">
      <c r="A136">
        <v>31712</v>
      </c>
      <c r="B136" s="3">
        <v>45032</v>
      </c>
      <c r="C136" t="s">
        <v>367</v>
      </c>
      <c r="D136" t="s">
        <v>498</v>
      </c>
      <c r="E136" t="s">
        <v>351</v>
      </c>
      <c r="F136">
        <v>73</v>
      </c>
      <c r="G136">
        <v>20786.7</v>
      </c>
      <c r="H136">
        <v>7.0000000000000007E-2</v>
      </c>
      <c r="I136" t="s">
        <v>356</v>
      </c>
      <c r="J136" t="s">
        <v>353</v>
      </c>
      <c r="K136">
        <v>1411209.0630000001</v>
      </c>
    </row>
    <row r="137" spans="1:11" x14ac:dyDescent="0.45">
      <c r="A137">
        <v>86714</v>
      </c>
      <c r="B137" s="3">
        <v>45092</v>
      </c>
      <c r="C137" t="s">
        <v>349</v>
      </c>
      <c r="D137" t="s">
        <v>499</v>
      </c>
      <c r="E137" t="s">
        <v>361</v>
      </c>
      <c r="F137">
        <v>74</v>
      </c>
      <c r="G137">
        <v>17030.439999999999</v>
      </c>
      <c r="H137">
        <v>0.21</v>
      </c>
      <c r="I137" t="s">
        <v>356</v>
      </c>
      <c r="J137" t="s">
        <v>353</v>
      </c>
      <c r="K137">
        <v>995599.5223999999</v>
      </c>
    </row>
    <row r="138" spans="1:11" x14ac:dyDescent="0.45">
      <c r="A138">
        <v>69212</v>
      </c>
      <c r="B138" s="3">
        <v>44996</v>
      </c>
      <c r="C138" t="s">
        <v>364</v>
      </c>
      <c r="D138" t="s">
        <v>500</v>
      </c>
      <c r="E138" t="s">
        <v>351</v>
      </c>
      <c r="F138">
        <v>36</v>
      </c>
      <c r="G138">
        <v>44017.14</v>
      </c>
      <c r="H138">
        <v>0.03</v>
      </c>
      <c r="I138" t="s">
        <v>359</v>
      </c>
      <c r="J138" t="s">
        <v>353</v>
      </c>
      <c r="K138">
        <v>1537078.5288</v>
      </c>
    </row>
    <row r="139" spans="1:11" x14ac:dyDescent="0.45">
      <c r="A139">
        <v>61761</v>
      </c>
      <c r="B139" s="3">
        <v>45001</v>
      </c>
      <c r="C139" t="s">
        <v>349</v>
      </c>
      <c r="D139" t="s">
        <v>501</v>
      </c>
      <c r="E139" t="s">
        <v>370</v>
      </c>
      <c r="F139">
        <v>98</v>
      </c>
      <c r="G139">
        <v>42960</v>
      </c>
      <c r="H139">
        <v>0.1</v>
      </c>
      <c r="I139" t="s">
        <v>359</v>
      </c>
      <c r="J139" t="s">
        <v>363</v>
      </c>
      <c r="K139">
        <v>3789072</v>
      </c>
    </row>
    <row r="140" spans="1:11" x14ac:dyDescent="0.45">
      <c r="A140">
        <v>71683</v>
      </c>
      <c r="B140" s="3">
        <v>45248</v>
      </c>
      <c r="C140" t="s">
        <v>364</v>
      </c>
      <c r="D140" t="s">
        <v>502</v>
      </c>
      <c r="E140" t="s">
        <v>373</v>
      </c>
      <c r="F140">
        <v>58</v>
      </c>
      <c r="G140">
        <v>8398.23</v>
      </c>
      <c r="H140">
        <v>0.2</v>
      </c>
      <c r="I140" t="s">
        <v>359</v>
      </c>
      <c r="J140" t="s">
        <v>363</v>
      </c>
      <c r="K140">
        <v>389677.87199999997</v>
      </c>
    </row>
    <row r="141" spans="1:11" x14ac:dyDescent="0.45">
      <c r="A141">
        <v>84947</v>
      </c>
      <c r="B141" s="3">
        <v>45190</v>
      </c>
      <c r="C141" t="s">
        <v>349</v>
      </c>
      <c r="D141" t="s">
        <v>503</v>
      </c>
      <c r="E141" t="s">
        <v>361</v>
      </c>
      <c r="F141">
        <v>59</v>
      </c>
      <c r="G141">
        <v>47761.43</v>
      </c>
      <c r="H141">
        <v>0.08</v>
      </c>
      <c r="I141" t="s">
        <v>359</v>
      </c>
      <c r="J141" t="s">
        <v>353</v>
      </c>
      <c r="K141">
        <v>2592490.4204000002</v>
      </c>
    </row>
    <row r="142" spans="1:11" x14ac:dyDescent="0.45">
      <c r="A142">
        <v>17868</v>
      </c>
      <c r="B142" s="3">
        <v>45161</v>
      </c>
      <c r="C142" t="s">
        <v>349</v>
      </c>
      <c r="D142" t="s">
        <v>504</v>
      </c>
      <c r="E142" t="s">
        <v>351</v>
      </c>
      <c r="F142">
        <v>69</v>
      </c>
      <c r="G142">
        <v>22897.21</v>
      </c>
      <c r="H142">
        <v>0.24</v>
      </c>
      <c r="I142" t="s">
        <v>359</v>
      </c>
      <c r="J142" t="s">
        <v>363</v>
      </c>
      <c r="K142">
        <v>1200729.6924000001</v>
      </c>
    </row>
    <row r="143" spans="1:11" x14ac:dyDescent="0.45">
      <c r="A143">
        <v>59280</v>
      </c>
      <c r="B143" s="3">
        <v>45064</v>
      </c>
      <c r="C143" t="s">
        <v>349</v>
      </c>
      <c r="D143" t="s">
        <v>505</v>
      </c>
      <c r="E143" t="s">
        <v>361</v>
      </c>
      <c r="F143">
        <v>44</v>
      </c>
      <c r="G143">
        <v>29628.97</v>
      </c>
      <c r="H143">
        <v>0.03</v>
      </c>
      <c r="I143" t="s">
        <v>352</v>
      </c>
      <c r="J143" t="s">
        <v>363</v>
      </c>
      <c r="K143">
        <v>1264564.4395999999</v>
      </c>
    </row>
    <row r="144" spans="1:11" x14ac:dyDescent="0.45">
      <c r="A144">
        <v>46975</v>
      </c>
      <c r="B144" s="3">
        <v>45276</v>
      </c>
      <c r="C144" t="s">
        <v>378</v>
      </c>
      <c r="D144" t="s">
        <v>506</v>
      </c>
      <c r="E144" t="s">
        <v>351</v>
      </c>
      <c r="F144">
        <v>13</v>
      </c>
      <c r="G144">
        <v>33178.080000000002</v>
      </c>
      <c r="H144">
        <v>0.21</v>
      </c>
      <c r="I144" t="s">
        <v>359</v>
      </c>
      <c r="J144" t="s">
        <v>353</v>
      </c>
      <c r="K144">
        <v>340738.88160000002</v>
      </c>
    </row>
    <row r="145" spans="1:11" x14ac:dyDescent="0.45">
      <c r="A145">
        <v>31228</v>
      </c>
      <c r="B145" s="3">
        <v>45007</v>
      </c>
      <c r="C145" t="s">
        <v>364</v>
      </c>
      <c r="D145" t="s">
        <v>507</v>
      </c>
      <c r="E145" t="s">
        <v>373</v>
      </c>
      <c r="F145">
        <v>1</v>
      </c>
      <c r="G145">
        <v>49632.72</v>
      </c>
      <c r="H145">
        <v>0.11</v>
      </c>
      <c r="I145" t="s">
        <v>356</v>
      </c>
      <c r="J145" t="s">
        <v>353</v>
      </c>
      <c r="K145">
        <v>44173.120799999997</v>
      </c>
    </row>
    <row r="146" spans="1:11" x14ac:dyDescent="0.45">
      <c r="A146">
        <v>51588</v>
      </c>
      <c r="B146" s="3">
        <v>45259</v>
      </c>
      <c r="C146" t="s">
        <v>349</v>
      </c>
      <c r="D146" t="s">
        <v>508</v>
      </c>
      <c r="E146" t="s">
        <v>370</v>
      </c>
      <c r="F146">
        <v>36</v>
      </c>
      <c r="G146">
        <v>9200.2999999999993</v>
      </c>
      <c r="H146">
        <v>0.09</v>
      </c>
      <c r="I146" t="s">
        <v>359</v>
      </c>
      <c r="J146" t="s">
        <v>363</v>
      </c>
      <c r="K146">
        <v>301401.82799999998</v>
      </c>
    </row>
    <row r="147" spans="1:11" x14ac:dyDescent="0.45">
      <c r="A147">
        <v>74275</v>
      </c>
      <c r="B147" s="3">
        <v>45267</v>
      </c>
      <c r="C147" t="s">
        <v>367</v>
      </c>
      <c r="D147" t="s">
        <v>509</v>
      </c>
      <c r="E147" t="s">
        <v>351</v>
      </c>
      <c r="F147">
        <v>51</v>
      </c>
      <c r="G147">
        <v>33152.19</v>
      </c>
      <c r="H147">
        <v>0.18</v>
      </c>
      <c r="I147" t="s">
        <v>359</v>
      </c>
      <c r="J147" t="s">
        <v>363</v>
      </c>
      <c r="K147">
        <v>1386424.5858</v>
      </c>
    </row>
    <row r="148" spans="1:11" x14ac:dyDescent="0.45">
      <c r="A148">
        <v>14284</v>
      </c>
      <c r="B148" s="3">
        <v>45262</v>
      </c>
      <c r="C148" t="s">
        <v>378</v>
      </c>
      <c r="D148" t="s">
        <v>510</v>
      </c>
      <c r="E148" t="s">
        <v>351</v>
      </c>
      <c r="F148">
        <v>1</v>
      </c>
      <c r="G148">
        <v>14603.95</v>
      </c>
      <c r="H148">
        <v>0.02</v>
      </c>
      <c r="I148" t="s">
        <v>356</v>
      </c>
      <c r="J148" t="s">
        <v>353</v>
      </c>
      <c r="K148">
        <v>14311.870999999999</v>
      </c>
    </row>
    <row r="149" spans="1:11" x14ac:dyDescent="0.45">
      <c r="A149">
        <v>58470</v>
      </c>
      <c r="B149" s="3">
        <v>45192</v>
      </c>
      <c r="C149" t="s">
        <v>364</v>
      </c>
      <c r="D149" t="s">
        <v>511</v>
      </c>
      <c r="E149" t="s">
        <v>351</v>
      </c>
      <c r="F149">
        <v>2</v>
      </c>
      <c r="G149">
        <v>36301.870000000003</v>
      </c>
      <c r="H149">
        <v>0.2</v>
      </c>
      <c r="I149" t="s">
        <v>352</v>
      </c>
      <c r="J149" t="s">
        <v>353</v>
      </c>
      <c r="K149">
        <v>58082.992000000013</v>
      </c>
    </row>
    <row r="150" spans="1:11" x14ac:dyDescent="0.45">
      <c r="A150">
        <v>49617</v>
      </c>
      <c r="B150" s="3">
        <v>45171</v>
      </c>
      <c r="C150" t="s">
        <v>378</v>
      </c>
      <c r="D150" t="s">
        <v>512</v>
      </c>
      <c r="E150" t="s">
        <v>370</v>
      </c>
      <c r="F150">
        <v>50</v>
      </c>
      <c r="G150">
        <v>9019.9</v>
      </c>
      <c r="H150">
        <v>0.2</v>
      </c>
      <c r="I150" t="s">
        <v>359</v>
      </c>
      <c r="J150" t="s">
        <v>363</v>
      </c>
      <c r="K150">
        <v>360796</v>
      </c>
    </row>
    <row r="151" spans="1:11" x14ac:dyDescent="0.45">
      <c r="A151">
        <v>85131</v>
      </c>
      <c r="B151" s="3">
        <v>45115</v>
      </c>
      <c r="C151" t="s">
        <v>349</v>
      </c>
      <c r="D151" t="s">
        <v>513</v>
      </c>
      <c r="E151" t="s">
        <v>370</v>
      </c>
      <c r="F151">
        <v>49</v>
      </c>
      <c r="G151">
        <v>39805.72</v>
      </c>
      <c r="H151">
        <v>0.19</v>
      </c>
      <c r="I151" t="s">
        <v>359</v>
      </c>
      <c r="J151" t="s">
        <v>353</v>
      </c>
      <c r="K151">
        <v>1579889.0268000001</v>
      </c>
    </row>
    <row r="152" spans="1:11" x14ac:dyDescent="0.45">
      <c r="A152">
        <v>53143</v>
      </c>
      <c r="B152" s="3">
        <v>44962</v>
      </c>
      <c r="C152" t="s">
        <v>357</v>
      </c>
      <c r="D152" t="s">
        <v>514</v>
      </c>
      <c r="E152" t="s">
        <v>355</v>
      </c>
      <c r="F152">
        <v>2</v>
      </c>
      <c r="G152">
        <v>32464.37</v>
      </c>
      <c r="H152">
        <v>0.04</v>
      </c>
      <c r="I152" t="s">
        <v>352</v>
      </c>
      <c r="J152" t="s">
        <v>353</v>
      </c>
      <c r="K152">
        <v>62331.590399999986</v>
      </c>
    </row>
    <row r="153" spans="1:11" x14ac:dyDescent="0.45">
      <c r="A153">
        <v>16926</v>
      </c>
      <c r="B153" s="3">
        <v>45248</v>
      </c>
      <c r="C153" t="s">
        <v>367</v>
      </c>
      <c r="D153" t="s">
        <v>515</v>
      </c>
      <c r="E153" t="s">
        <v>373</v>
      </c>
      <c r="F153">
        <v>79</v>
      </c>
      <c r="G153">
        <v>35895.480000000003</v>
      </c>
      <c r="H153">
        <v>0.21</v>
      </c>
      <c r="I153" t="s">
        <v>359</v>
      </c>
      <c r="J153" t="s">
        <v>353</v>
      </c>
      <c r="K153">
        <v>2240236.9068</v>
      </c>
    </row>
    <row r="154" spans="1:11" x14ac:dyDescent="0.45">
      <c r="A154">
        <v>94108</v>
      </c>
      <c r="B154" s="3">
        <v>44998</v>
      </c>
      <c r="C154" t="s">
        <v>378</v>
      </c>
      <c r="D154" t="s">
        <v>516</v>
      </c>
      <c r="E154" t="s">
        <v>355</v>
      </c>
      <c r="F154">
        <v>94</v>
      </c>
      <c r="G154">
        <v>22281.439999999999</v>
      </c>
      <c r="H154">
        <v>0.24</v>
      </c>
      <c r="I154" t="s">
        <v>352</v>
      </c>
      <c r="J154" t="s">
        <v>353</v>
      </c>
      <c r="K154">
        <v>1591786.0736</v>
      </c>
    </row>
    <row r="155" spans="1:11" x14ac:dyDescent="0.45">
      <c r="A155">
        <v>57140</v>
      </c>
      <c r="B155" s="3">
        <v>45053</v>
      </c>
      <c r="C155" t="s">
        <v>349</v>
      </c>
      <c r="D155" t="s">
        <v>517</v>
      </c>
      <c r="E155" t="s">
        <v>351</v>
      </c>
      <c r="F155">
        <v>32</v>
      </c>
      <c r="G155">
        <v>29902.85</v>
      </c>
      <c r="H155">
        <v>0.15</v>
      </c>
      <c r="I155" t="s">
        <v>356</v>
      </c>
      <c r="J155" t="s">
        <v>363</v>
      </c>
      <c r="K155">
        <v>813357.5199999999</v>
      </c>
    </row>
    <row r="156" spans="1:11" x14ac:dyDescent="0.45">
      <c r="A156">
        <v>86697</v>
      </c>
      <c r="B156" s="3">
        <v>45280</v>
      </c>
      <c r="C156" t="s">
        <v>378</v>
      </c>
      <c r="D156" t="s">
        <v>518</v>
      </c>
      <c r="E156" t="s">
        <v>361</v>
      </c>
      <c r="F156">
        <v>27</v>
      </c>
      <c r="G156">
        <v>28298.71</v>
      </c>
      <c r="H156">
        <v>0.13</v>
      </c>
      <c r="I156" t="s">
        <v>356</v>
      </c>
      <c r="J156" t="s">
        <v>363</v>
      </c>
      <c r="K156">
        <v>664736.69789999991</v>
      </c>
    </row>
    <row r="157" spans="1:11" x14ac:dyDescent="0.45">
      <c r="A157">
        <v>40518</v>
      </c>
      <c r="B157" s="3">
        <v>45078</v>
      </c>
      <c r="C157" t="s">
        <v>378</v>
      </c>
      <c r="D157" t="s">
        <v>519</v>
      </c>
      <c r="E157" t="s">
        <v>370</v>
      </c>
      <c r="F157">
        <v>64</v>
      </c>
      <c r="G157">
        <v>22364.85</v>
      </c>
      <c r="H157">
        <v>0.06</v>
      </c>
      <c r="I157" t="s">
        <v>356</v>
      </c>
      <c r="J157" t="s">
        <v>353</v>
      </c>
      <c r="K157">
        <v>1345469.3759999999</v>
      </c>
    </row>
    <row r="158" spans="1:11" x14ac:dyDescent="0.45">
      <c r="A158">
        <v>32231</v>
      </c>
      <c r="B158" s="3">
        <v>45197</v>
      </c>
      <c r="C158" t="s">
        <v>378</v>
      </c>
      <c r="D158" t="s">
        <v>520</v>
      </c>
      <c r="E158" t="s">
        <v>361</v>
      </c>
      <c r="F158">
        <v>41</v>
      </c>
      <c r="G158">
        <v>10939.23</v>
      </c>
      <c r="H158">
        <v>0.22</v>
      </c>
      <c r="I158" t="s">
        <v>356</v>
      </c>
      <c r="J158" t="s">
        <v>363</v>
      </c>
      <c r="K158">
        <v>349836.57539999997</v>
      </c>
    </row>
    <row r="159" spans="1:11" x14ac:dyDescent="0.45">
      <c r="A159">
        <v>43345</v>
      </c>
      <c r="B159" s="3">
        <v>45114</v>
      </c>
      <c r="C159" t="s">
        <v>357</v>
      </c>
      <c r="D159" t="s">
        <v>521</v>
      </c>
      <c r="E159" t="s">
        <v>370</v>
      </c>
      <c r="F159">
        <v>98</v>
      </c>
      <c r="G159">
        <v>26195.66</v>
      </c>
      <c r="H159">
        <v>0.25</v>
      </c>
      <c r="I159" t="s">
        <v>359</v>
      </c>
      <c r="J159" t="s">
        <v>353</v>
      </c>
      <c r="K159">
        <v>1925381.01</v>
      </c>
    </row>
    <row r="160" spans="1:11" x14ac:dyDescent="0.45">
      <c r="A160">
        <v>25614</v>
      </c>
      <c r="B160" s="3">
        <v>45227</v>
      </c>
      <c r="C160" t="s">
        <v>378</v>
      </c>
      <c r="D160" t="s">
        <v>522</v>
      </c>
      <c r="E160" t="s">
        <v>351</v>
      </c>
      <c r="F160">
        <v>34</v>
      </c>
      <c r="G160">
        <v>14708.43</v>
      </c>
      <c r="H160">
        <v>0.23</v>
      </c>
      <c r="I160" t="s">
        <v>352</v>
      </c>
      <c r="J160" t="s">
        <v>363</v>
      </c>
      <c r="K160">
        <v>385066.6974</v>
      </c>
    </row>
    <row r="161" spans="1:11" x14ac:dyDescent="0.45">
      <c r="A161">
        <v>74795</v>
      </c>
      <c r="B161" s="3">
        <v>45248</v>
      </c>
      <c r="C161" t="s">
        <v>357</v>
      </c>
      <c r="D161" t="s">
        <v>523</v>
      </c>
      <c r="E161" t="s">
        <v>373</v>
      </c>
      <c r="F161">
        <v>55</v>
      </c>
      <c r="G161">
        <v>36581.480000000003</v>
      </c>
      <c r="H161">
        <v>0.02</v>
      </c>
      <c r="I161" t="s">
        <v>356</v>
      </c>
      <c r="J161" t="s">
        <v>353</v>
      </c>
      <c r="K161">
        <v>1971741.7720000001</v>
      </c>
    </row>
    <row r="162" spans="1:11" x14ac:dyDescent="0.45">
      <c r="A162">
        <v>98909</v>
      </c>
      <c r="B162" s="3">
        <v>45069</v>
      </c>
      <c r="C162" t="s">
        <v>378</v>
      </c>
      <c r="D162" t="s">
        <v>524</v>
      </c>
      <c r="E162" t="s">
        <v>361</v>
      </c>
      <c r="F162">
        <v>11</v>
      </c>
      <c r="G162">
        <v>28008.71</v>
      </c>
      <c r="H162">
        <v>0.05</v>
      </c>
      <c r="I162" t="s">
        <v>359</v>
      </c>
      <c r="J162" t="s">
        <v>363</v>
      </c>
      <c r="K162">
        <v>292691.01949999999</v>
      </c>
    </row>
    <row r="163" spans="1:11" x14ac:dyDescent="0.45">
      <c r="A163">
        <v>44159</v>
      </c>
      <c r="B163" s="3">
        <v>45127</v>
      </c>
      <c r="C163" t="s">
        <v>357</v>
      </c>
      <c r="D163" t="s">
        <v>525</v>
      </c>
      <c r="E163" t="s">
        <v>351</v>
      </c>
      <c r="F163">
        <v>40</v>
      </c>
      <c r="G163">
        <v>36440.410000000003</v>
      </c>
      <c r="H163">
        <v>0.18</v>
      </c>
      <c r="I163" t="s">
        <v>359</v>
      </c>
      <c r="J163" t="s">
        <v>353</v>
      </c>
      <c r="K163">
        <v>1195245.4480000001</v>
      </c>
    </row>
    <row r="164" spans="1:11" x14ac:dyDescent="0.45">
      <c r="A164">
        <v>26716</v>
      </c>
      <c r="B164" s="3">
        <v>45052</v>
      </c>
      <c r="C164" t="s">
        <v>378</v>
      </c>
      <c r="D164" t="s">
        <v>526</v>
      </c>
      <c r="E164" t="s">
        <v>373</v>
      </c>
      <c r="F164">
        <v>15</v>
      </c>
      <c r="G164">
        <v>25401.73</v>
      </c>
      <c r="H164">
        <v>0.15</v>
      </c>
      <c r="I164" t="s">
        <v>352</v>
      </c>
      <c r="J164" t="s">
        <v>353</v>
      </c>
      <c r="K164">
        <v>323872.0575</v>
      </c>
    </row>
    <row r="165" spans="1:11" x14ac:dyDescent="0.45">
      <c r="A165">
        <v>11523</v>
      </c>
      <c r="B165" s="3">
        <v>44988</v>
      </c>
      <c r="C165" t="s">
        <v>378</v>
      </c>
      <c r="D165" t="s">
        <v>527</v>
      </c>
      <c r="E165" t="s">
        <v>370</v>
      </c>
      <c r="F165">
        <v>90</v>
      </c>
      <c r="G165">
        <v>5510.78</v>
      </c>
      <c r="H165">
        <v>0.12</v>
      </c>
      <c r="I165" t="s">
        <v>352</v>
      </c>
      <c r="J165" t="s">
        <v>363</v>
      </c>
      <c r="K165">
        <v>436453.77600000001</v>
      </c>
    </row>
    <row r="166" spans="1:11" x14ac:dyDescent="0.45">
      <c r="A166">
        <v>73195</v>
      </c>
      <c r="B166" s="3">
        <v>45012</v>
      </c>
      <c r="C166" t="s">
        <v>349</v>
      </c>
      <c r="D166" t="s">
        <v>528</v>
      </c>
      <c r="E166" t="s">
        <v>370</v>
      </c>
      <c r="F166">
        <v>96</v>
      </c>
      <c r="G166">
        <v>40150.58</v>
      </c>
      <c r="H166">
        <v>7.0000000000000007E-2</v>
      </c>
      <c r="I166" t="s">
        <v>359</v>
      </c>
      <c r="J166" t="s">
        <v>353</v>
      </c>
      <c r="K166">
        <v>3584643.7823999999</v>
      </c>
    </row>
    <row r="167" spans="1:11" x14ac:dyDescent="0.45">
      <c r="A167">
        <v>17377</v>
      </c>
      <c r="B167" s="3">
        <v>45098</v>
      </c>
      <c r="C167" t="s">
        <v>364</v>
      </c>
      <c r="D167" t="s">
        <v>529</v>
      </c>
      <c r="E167" t="s">
        <v>361</v>
      </c>
      <c r="F167">
        <v>68</v>
      </c>
      <c r="G167">
        <v>7874.24</v>
      </c>
      <c r="H167">
        <v>0.18</v>
      </c>
      <c r="I167" t="s">
        <v>356</v>
      </c>
      <c r="J167" t="s">
        <v>353</v>
      </c>
      <c r="K167">
        <v>439067.62239999999</v>
      </c>
    </row>
    <row r="168" spans="1:11" x14ac:dyDescent="0.45">
      <c r="A168">
        <v>91880</v>
      </c>
      <c r="B168" s="3">
        <v>45181</v>
      </c>
      <c r="C168" t="s">
        <v>364</v>
      </c>
      <c r="D168" t="s">
        <v>530</v>
      </c>
      <c r="E168" t="s">
        <v>355</v>
      </c>
      <c r="F168">
        <v>47</v>
      </c>
      <c r="G168">
        <v>7494.76</v>
      </c>
      <c r="H168">
        <v>0.21</v>
      </c>
      <c r="I168" t="s">
        <v>359</v>
      </c>
      <c r="J168" t="s">
        <v>363</v>
      </c>
      <c r="K168">
        <v>278280.43880000012</v>
      </c>
    </row>
    <row r="169" spans="1:11" x14ac:dyDescent="0.45">
      <c r="A169">
        <v>12534</v>
      </c>
      <c r="B169" s="3">
        <v>45007</v>
      </c>
      <c r="C169" t="s">
        <v>349</v>
      </c>
      <c r="D169" t="s">
        <v>531</v>
      </c>
      <c r="E169" t="s">
        <v>351</v>
      </c>
      <c r="F169">
        <v>74</v>
      </c>
      <c r="G169">
        <v>35335.42</v>
      </c>
      <c r="H169">
        <v>0.03</v>
      </c>
      <c r="I169" t="s">
        <v>356</v>
      </c>
      <c r="J169" t="s">
        <v>353</v>
      </c>
      <c r="K169">
        <v>2536376.4476000001</v>
      </c>
    </row>
    <row r="170" spans="1:11" x14ac:dyDescent="0.45">
      <c r="A170">
        <v>92342</v>
      </c>
      <c r="B170" s="3">
        <v>44949</v>
      </c>
      <c r="C170" t="s">
        <v>378</v>
      </c>
      <c r="D170" t="s">
        <v>532</v>
      </c>
      <c r="E170" t="s">
        <v>370</v>
      </c>
      <c r="F170">
        <v>6</v>
      </c>
      <c r="G170">
        <v>26229.41</v>
      </c>
      <c r="H170">
        <v>0.1</v>
      </c>
      <c r="I170" t="s">
        <v>359</v>
      </c>
      <c r="J170" t="s">
        <v>353</v>
      </c>
      <c r="K170">
        <v>141638.81400000001</v>
      </c>
    </row>
    <row r="171" spans="1:11" x14ac:dyDescent="0.45">
      <c r="A171">
        <v>81023</v>
      </c>
      <c r="B171" s="3">
        <v>44945</v>
      </c>
      <c r="C171" t="s">
        <v>357</v>
      </c>
      <c r="D171" t="s">
        <v>533</v>
      </c>
      <c r="E171" t="s">
        <v>373</v>
      </c>
      <c r="F171">
        <v>29</v>
      </c>
      <c r="G171">
        <v>19481.09</v>
      </c>
      <c r="H171">
        <v>0.1</v>
      </c>
      <c r="I171" t="s">
        <v>356</v>
      </c>
      <c r="J171" t="s">
        <v>363</v>
      </c>
      <c r="K171">
        <v>508456.44900000002</v>
      </c>
    </row>
    <row r="172" spans="1:11" x14ac:dyDescent="0.45">
      <c r="A172">
        <v>74836</v>
      </c>
      <c r="B172" s="3">
        <v>45065</v>
      </c>
      <c r="C172" t="s">
        <v>378</v>
      </c>
      <c r="D172" t="s">
        <v>534</v>
      </c>
      <c r="E172" t="s">
        <v>355</v>
      </c>
      <c r="F172">
        <v>48</v>
      </c>
      <c r="G172">
        <v>10373.040000000001</v>
      </c>
      <c r="H172">
        <v>0.17</v>
      </c>
      <c r="I172" t="s">
        <v>359</v>
      </c>
      <c r="J172" t="s">
        <v>353</v>
      </c>
      <c r="K172">
        <v>413261.91360000003</v>
      </c>
    </row>
    <row r="173" spans="1:11" x14ac:dyDescent="0.45">
      <c r="A173">
        <v>74111</v>
      </c>
      <c r="B173" s="3">
        <v>45041</v>
      </c>
      <c r="C173" t="s">
        <v>357</v>
      </c>
      <c r="D173" t="s">
        <v>535</v>
      </c>
      <c r="E173" t="s">
        <v>351</v>
      </c>
      <c r="F173">
        <v>52</v>
      </c>
      <c r="G173">
        <v>8101.69</v>
      </c>
      <c r="H173">
        <v>0.12</v>
      </c>
      <c r="I173" t="s">
        <v>352</v>
      </c>
      <c r="J173" t="s">
        <v>363</v>
      </c>
      <c r="K173">
        <v>370733.33439999999</v>
      </c>
    </row>
    <row r="174" spans="1:11" x14ac:dyDescent="0.45">
      <c r="A174">
        <v>97513</v>
      </c>
      <c r="B174" s="3">
        <v>45094</v>
      </c>
      <c r="C174" t="s">
        <v>378</v>
      </c>
      <c r="D174" t="s">
        <v>536</v>
      </c>
      <c r="E174" t="s">
        <v>355</v>
      </c>
      <c r="F174">
        <v>59</v>
      </c>
      <c r="G174">
        <v>5358.61</v>
      </c>
      <c r="H174">
        <v>0.05</v>
      </c>
      <c r="I174" t="s">
        <v>356</v>
      </c>
      <c r="J174" t="s">
        <v>363</v>
      </c>
      <c r="K174">
        <v>300350.09049999999</v>
      </c>
    </row>
    <row r="175" spans="1:11" x14ac:dyDescent="0.45">
      <c r="A175">
        <v>60869</v>
      </c>
      <c r="B175" s="3">
        <v>45245</v>
      </c>
      <c r="C175" t="s">
        <v>367</v>
      </c>
      <c r="D175" t="s">
        <v>537</v>
      </c>
      <c r="E175" t="s">
        <v>373</v>
      </c>
      <c r="F175">
        <v>48</v>
      </c>
      <c r="G175">
        <v>31626.09</v>
      </c>
      <c r="H175">
        <v>0.12</v>
      </c>
      <c r="I175" t="s">
        <v>359</v>
      </c>
      <c r="J175" t="s">
        <v>353</v>
      </c>
      <c r="K175">
        <v>1335886.0416000001</v>
      </c>
    </row>
    <row r="176" spans="1:11" x14ac:dyDescent="0.45">
      <c r="A176">
        <v>13580</v>
      </c>
      <c r="B176" s="3">
        <v>45004</v>
      </c>
      <c r="C176" t="s">
        <v>378</v>
      </c>
      <c r="D176" t="s">
        <v>538</v>
      </c>
      <c r="E176" t="s">
        <v>373</v>
      </c>
      <c r="F176">
        <v>4</v>
      </c>
      <c r="G176">
        <v>15484.9</v>
      </c>
      <c r="H176">
        <v>0.09</v>
      </c>
      <c r="I176" t="s">
        <v>356</v>
      </c>
      <c r="J176" t="s">
        <v>353</v>
      </c>
      <c r="K176">
        <v>56365.036</v>
      </c>
    </row>
    <row r="177" spans="1:11" x14ac:dyDescent="0.45">
      <c r="A177">
        <v>36886</v>
      </c>
      <c r="B177" s="3">
        <v>45098</v>
      </c>
      <c r="C177" t="s">
        <v>378</v>
      </c>
      <c r="D177" t="s">
        <v>539</v>
      </c>
      <c r="E177" t="s">
        <v>373</v>
      </c>
      <c r="F177">
        <v>95</v>
      </c>
      <c r="G177">
        <v>37724.68</v>
      </c>
      <c r="H177">
        <v>0.03</v>
      </c>
      <c r="I177" t="s">
        <v>356</v>
      </c>
      <c r="J177" t="s">
        <v>353</v>
      </c>
      <c r="K177">
        <v>3476329.2620000001</v>
      </c>
    </row>
    <row r="178" spans="1:11" x14ac:dyDescent="0.45">
      <c r="A178">
        <v>55607</v>
      </c>
      <c r="B178" s="3">
        <v>45141</v>
      </c>
      <c r="C178" t="s">
        <v>364</v>
      </c>
      <c r="D178" t="s">
        <v>540</v>
      </c>
      <c r="E178" t="s">
        <v>351</v>
      </c>
      <c r="F178">
        <v>19</v>
      </c>
      <c r="G178">
        <v>37024.36</v>
      </c>
      <c r="H178">
        <v>0.02</v>
      </c>
      <c r="I178" t="s">
        <v>359</v>
      </c>
      <c r="J178" t="s">
        <v>363</v>
      </c>
      <c r="K178">
        <v>689393.58319999999</v>
      </c>
    </row>
    <row r="179" spans="1:11" x14ac:dyDescent="0.45">
      <c r="A179">
        <v>54866</v>
      </c>
      <c r="B179" s="3">
        <v>45285</v>
      </c>
      <c r="C179" t="s">
        <v>349</v>
      </c>
      <c r="D179" t="s">
        <v>541</v>
      </c>
      <c r="E179" t="s">
        <v>373</v>
      </c>
      <c r="F179">
        <v>96</v>
      </c>
      <c r="G179">
        <v>8820.61</v>
      </c>
      <c r="H179">
        <v>0.02</v>
      </c>
      <c r="I179" t="s">
        <v>359</v>
      </c>
      <c r="J179" t="s">
        <v>363</v>
      </c>
      <c r="K179">
        <v>829842.98880000005</v>
      </c>
    </row>
    <row r="180" spans="1:11" x14ac:dyDescent="0.45">
      <c r="A180">
        <v>17988</v>
      </c>
      <c r="B180" s="3">
        <v>44965</v>
      </c>
      <c r="C180" t="s">
        <v>357</v>
      </c>
      <c r="D180" t="s">
        <v>542</v>
      </c>
      <c r="E180" t="s">
        <v>355</v>
      </c>
      <c r="F180">
        <v>8</v>
      </c>
      <c r="G180">
        <v>24574.23</v>
      </c>
      <c r="H180">
        <v>0.24</v>
      </c>
      <c r="I180" t="s">
        <v>359</v>
      </c>
      <c r="J180" t="s">
        <v>363</v>
      </c>
      <c r="K180">
        <v>149411.31839999999</v>
      </c>
    </row>
    <row r="181" spans="1:11" x14ac:dyDescent="0.45">
      <c r="A181">
        <v>84159</v>
      </c>
      <c r="B181" s="3">
        <v>45060</v>
      </c>
      <c r="C181" t="s">
        <v>349</v>
      </c>
      <c r="D181" t="s">
        <v>543</v>
      </c>
      <c r="E181" t="s">
        <v>373</v>
      </c>
      <c r="F181">
        <v>90</v>
      </c>
      <c r="G181">
        <v>42435.49</v>
      </c>
      <c r="H181">
        <v>0.08</v>
      </c>
      <c r="I181" t="s">
        <v>352</v>
      </c>
      <c r="J181" t="s">
        <v>363</v>
      </c>
      <c r="K181">
        <v>3513658.5720000002</v>
      </c>
    </row>
    <row r="182" spans="1:11" x14ac:dyDescent="0.45">
      <c r="A182">
        <v>20843</v>
      </c>
      <c r="B182" s="3">
        <v>45046</v>
      </c>
      <c r="C182" t="s">
        <v>378</v>
      </c>
      <c r="D182" t="s">
        <v>544</v>
      </c>
      <c r="E182" t="s">
        <v>370</v>
      </c>
      <c r="F182">
        <v>18</v>
      </c>
      <c r="G182">
        <v>40097.160000000003</v>
      </c>
      <c r="H182">
        <v>0.15</v>
      </c>
      <c r="I182" t="s">
        <v>359</v>
      </c>
      <c r="J182" t="s">
        <v>353</v>
      </c>
      <c r="K182">
        <v>613486.54800000007</v>
      </c>
    </row>
    <row r="183" spans="1:11" x14ac:dyDescent="0.45">
      <c r="A183">
        <v>25760</v>
      </c>
      <c r="B183" s="3">
        <v>45011</v>
      </c>
      <c r="C183" t="s">
        <v>364</v>
      </c>
      <c r="D183" t="s">
        <v>545</v>
      </c>
      <c r="E183" t="s">
        <v>373</v>
      </c>
      <c r="F183">
        <v>41</v>
      </c>
      <c r="G183">
        <v>23293.06</v>
      </c>
      <c r="H183">
        <v>0.13</v>
      </c>
      <c r="I183" t="s">
        <v>359</v>
      </c>
      <c r="J183" t="s">
        <v>363</v>
      </c>
      <c r="K183">
        <v>830863.45020000008</v>
      </c>
    </row>
    <row r="184" spans="1:11" x14ac:dyDescent="0.45">
      <c r="A184">
        <v>70166</v>
      </c>
      <c r="B184" s="3">
        <v>45084</v>
      </c>
      <c r="C184" t="s">
        <v>364</v>
      </c>
      <c r="D184" t="s">
        <v>546</v>
      </c>
      <c r="E184" t="s">
        <v>361</v>
      </c>
      <c r="F184">
        <v>16</v>
      </c>
      <c r="G184">
        <v>9068.94</v>
      </c>
      <c r="H184">
        <v>0.2</v>
      </c>
      <c r="I184" t="s">
        <v>352</v>
      </c>
      <c r="J184" t="s">
        <v>353</v>
      </c>
      <c r="K184">
        <v>116082.432</v>
      </c>
    </row>
    <row r="185" spans="1:11" x14ac:dyDescent="0.45">
      <c r="A185">
        <v>15870</v>
      </c>
      <c r="B185" s="3">
        <v>45037</v>
      </c>
      <c r="C185" t="s">
        <v>349</v>
      </c>
      <c r="D185" t="s">
        <v>547</v>
      </c>
      <c r="E185" t="s">
        <v>370</v>
      </c>
      <c r="F185">
        <v>12</v>
      </c>
      <c r="G185">
        <v>37002.080000000002</v>
      </c>
      <c r="H185">
        <v>0.24</v>
      </c>
      <c r="I185" t="s">
        <v>352</v>
      </c>
      <c r="J185" t="s">
        <v>353</v>
      </c>
      <c r="K185">
        <v>337458.96960000001</v>
      </c>
    </row>
    <row r="186" spans="1:11" x14ac:dyDescent="0.45">
      <c r="A186">
        <v>44819</v>
      </c>
      <c r="B186" s="3">
        <v>45273</v>
      </c>
      <c r="C186" t="s">
        <v>349</v>
      </c>
      <c r="D186" t="s">
        <v>548</v>
      </c>
      <c r="E186" t="s">
        <v>361</v>
      </c>
      <c r="F186">
        <v>23</v>
      </c>
      <c r="G186">
        <v>6398.69</v>
      </c>
      <c r="H186">
        <v>0.1</v>
      </c>
      <c r="I186" t="s">
        <v>352</v>
      </c>
      <c r="J186" t="s">
        <v>353</v>
      </c>
      <c r="K186">
        <v>132452.883</v>
      </c>
    </row>
    <row r="187" spans="1:11" x14ac:dyDescent="0.45">
      <c r="A187">
        <v>15437</v>
      </c>
      <c r="B187" s="3">
        <v>44975</v>
      </c>
      <c r="C187" t="s">
        <v>364</v>
      </c>
      <c r="D187" t="s">
        <v>549</v>
      </c>
      <c r="E187" t="s">
        <v>351</v>
      </c>
      <c r="F187">
        <v>18</v>
      </c>
      <c r="G187">
        <v>10465.4</v>
      </c>
      <c r="H187">
        <v>0.02</v>
      </c>
      <c r="I187" t="s">
        <v>359</v>
      </c>
      <c r="J187" t="s">
        <v>353</v>
      </c>
      <c r="K187">
        <v>184609.65599999999</v>
      </c>
    </row>
    <row r="188" spans="1:11" x14ac:dyDescent="0.45">
      <c r="A188">
        <v>72926</v>
      </c>
      <c r="B188" s="3">
        <v>45028</v>
      </c>
      <c r="C188" t="s">
        <v>364</v>
      </c>
      <c r="D188" t="s">
        <v>550</v>
      </c>
      <c r="E188" t="s">
        <v>361</v>
      </c>
      <c r="F188">
        <v>88</v>
      </c>
      <c r="G188">
        <v>33363.39</v>
      </c>
      <c r="H188">
        <v>0.16</v>
      </c>
      <c r="I188" t="s">
        <v>356</v>
      </c>
      <c r="J188" t="s">
        <v>363</v>
      </c>
      <c r="K188">
        <v>2466221.7888000002</v>
      </c>
    </row>
    <row r="189" spans="1:11" x14ac:dyDescent="0.45">
      <c r="A189">
        <v>65839</v>
      </c>
      <c r="B189" s="3">
        <v>44965</v>
      </c>
      <c r="C189" t="s">
        <v>378</v>
      </c>
      <c r="D189" t="s">
        <v>551</v>
      </c>
      <c r="E189" t="s">
        <v>351</v>
      </c>
      <c r="F189">
        <v>26</v>
      </c>
      <c r="G189">
        <v>45612.32</v>
      </c>
      <c r="H189">
        <v>0.11</v>
      </c>
      <c r="I189" t="s">
        <v>359</v>
      </c>
      <c r="J189" t="s">
        <v>353</v>
      </c>
      <c r="K189">
        <v>1055469.0848000001</v>
      </c>
    </row>
    <row r="190" spans="1:11" x14ac:dyDescent="0.45">
      <c r="A190">
        <v>44398</v>
      </c>
      <c r="B190" s="3">
        <v>45096</v>
      </c>
      <c r="C190" t="s">
        <v>378</v>
      </c>
      <c r="D190" t="s">
        <v>552</v>
      </c>
      <c r="E190" t="s">
        <v>351</v>
      </c>
      <c r="F190">
        <v>60</v>
      </c>
      <c r="G190">
        <v>7278.7</v>
      </c>
      <c r="H190">
        <v>0.23</v>
      </c>
      <c r="I190" t="s">
        <v>352</v>
      </c>
      <c r="J190" t="s">
        <v>363</v>
      </c>
      <c r="K190">
        <v>336275.94</v>
      </c>
    </row>
    <row r="191" spans="1:11" x14ac:dyDescent="0.45">
      <c r="A191">
        <v>71212</v>
      </c>
      <c r="B191" s="3">
        <v>45181</v>
      </c>
      <c r="C191" t="s">
        <v>378</v>
      </c>
      <c r="D191" t="s">
        <v>553</v>
      </c>
      <c r="E191" t="s">
        <v>373</v>
      </c>
      <c r="F191">
        <v>88</v>
      </c>
      <c r="G191">
        <v>24199.88</v>
      </c>
      <c r="H191">
        <v>0.09</v>
      </c>
      <c r="I191" t="s">
        <v>359</v>
      </c>
      <c r="J191" t="s">
        <v>363</v>
      </c>
      <c r="K191">
        <v>1937926.3903999999</v>
      </c>
    </row>
    <row r="192" spans="1:11" x14ac:dyDescent="0.45">
      <c r="A192">
        <v>86190</v>
      </c>
      <c r="B192" s="3">
        <v>45070</v>
      </c>
      <c r="C192" t="s">
        <v>364</v>
      </c>
      <c r="D192" t="s">
        <v>554</v>
      </c>
      <c r="E192" t="s">
        <v>370</v>
      </c>
      <c r="F192">
        <v>5</v>
      </c>
      <c r="G192">
        <v>32634.799999999999</v>
      </c>
      <c r="H192">
        <v>0.15</v>
      </c>
      <c r="I192" t="s">
        <v>356</v>
      </c>
      <c r="J192" t="s">
        <v>363</v>
      </c>
      <c r="K192">
        <v>138697.9</v>
      </c>
    </row>
    <row r="193" spans="1:11" x14ac:dyDescent="0.45">
      <c r="A193">
        <v>32779</v>
      </c>
      <c r="B193" s="3">
        <v>45182</v>
      </c>
      <c r="C193" t="s">
        <v>364</v>
      </c>
      <c r="D193" t="s">
        <v>555</v>
      </c>
      <c r="E193" t="s">
        <v>355</v>
      </c>
      <c r="F193">
        <v>62</v>
      </c>
      <c r="G193">
        <v>7744.06</v>
      </c>
      <c r="H193">
        <v>7.0000000000000007E-2</v>
      </c>
      <c r="I193" t="s">
        <v>359</v>
      </c>
      <c r="J193" t="s">
        <v>363</v>
      </c>
      <c r="K193">
        <v>446522.49959999998</v>
      </c>
    </row>
    <row r="194" spans="1:11" x14ac:dyDescent="0.45">
      <c r="A194">
        <v>28060</v>
      </c>
      <c r="B194" s="3">
        <v>45029</v>
      </c>
      <c r="C194" t="s">
        <v>357</v>
      </c>
      <c r="D194" t="s">
        <v>556</v>
      </c>
      <c r="E194" t="s">
        <v>370</v>
      </c>
      <c r="F194">
        <v>81</v>
      </c>
      <c r="G194">
        <v>49733.93</v>
      </c>
      <c r="H194">
        <v>0.14000000000000001</v>
      </c>
      <c r="I194" t="s">
        <v>359</v>
      </c>
      <c r="J194" t="s">
        <v>363</v>
      </c>
      <c r="K194">
        <v>3464465.5638000001</v>
      </c>
    </row>
    <row r="195" spans="1:11" x14ac:dyDescent="0.45">
      <c r="A195">
        <v>50871</v>
      </c>
      <c r="B195" s="3">
        <v>45292</v>
      </c>
      <c r="C195" t="s">
        <v>349</v>
      </c>
      <c r="D195" t="s">
        <v>557</v>
      </c>
      <c r="E195" t="s">
        <v>373</v>
      </c>
      <c r="F195">
        <v>70</v>
      </c>
      <c r="G195">
        <v>40164.58</v>
      </c>
      <c r="H195">
        <v>0.09</v>
      </c>
      <c r="I195" t="s">
        <v>356</v>
      </c>
      <c r="J195" t="s">
        <v>363</v>
      </c>
      <c r="K195">
        <v>2558483.7459999998</v>
      </c>
    </row>
    <row r="196" spans="1:11" x14ac:dyDescent="0.45">
      <c r="A196">
        <v>62796</v>
      </c>
      <c r="B196" s="3">
        <v>45125</v>
      </c>
      <c r="C196" t="s">
        <v>349</v>
      </c>
      <c r="D196" t="s">
        <v>558</v>
      </c>
      <c r="E196" t="s">
        <v>370</v>
      </c>
      <c r="F196">
        <v>4</v>
      </c>
      <c r="G196">
        <v>19349.490000000002</v>
      </c>
      <c r="H196">
        <v>0.05</v>
      </c>
      <c r="I196" t="s">
        <v>352</v>
      </c>
      <c r="J196" t="s">
        <v>353</v>
      </c>
      <c r="K196">
        <v>73528.062000000005</v>
      </c>
    </row>
    <row r="197" spans="1:11" x14ac:dyDescent="0.45">
      <c r="A197">
        <v>78164</v>
      </c>
      <c r="B197" s="3">
        <v>45168</v>
      </c>
      <c r="C197" t="s">
        <v>357</v>
      </c>
      <c r="D197" t="s">
        <v>559</v>
      </c>
      <c r="E197" t="s">
        <v>361</v>
      </c>
      <c r="F197">
        <v>99</v>
      </c>
      <c r="G197">
        <v>31279.5</v>
      </c>
      <c r="H197">
        <v>0.06</v>
      </c>
      <c r="I197" t="s">
        <v>359</v>
      </c>
      <c r="J197" t="s">
        <v>353</v>
      </c>
      <c r="K197">
        <v>2910870.27</v>
      </c>
    </row>
    <row r="198" spans="1:11" x14ac:dyDescent="0.45">
      <c r="A198">
        <v>19662</v>
      </c>
      <c r="B198" s="3">
        <v>45053</v>
      </c>
      <c r="C198" t="s">
        <v>367</v>
      </c>
      <c r="D198" t="s">
        <v>560</v>
      </c>
      <c r="E198" t="s">
        <v>361</v>
      </c>
      <c r="F198">
        <v>69</v>
      </c>
      <c r="G198">
        <v>41732.83</v>
      </c>
      <c r="H198">
        <v>0.23</v>
      </c>
      <c r="I198" t="s">
        <v>359</v>
      </c>
      <c r="J198" t="s">
        <v>353</v>
      </c>
      <c r="K198">
        <v>2217265.2579000001</v>
      </c>
    </row>
    <row r="199" spans="1:11" x14ac:dyDescent="0.45">
      <c r="A199">
        <v>93437</v>
      </c>
      <c r="B199" s="3">
        <v>45221</v>
      </c>
      <c r="C199" t="s">
        <v>364</v>
      </c>
      <c r="D199" t="s">
        <v>561</v>
      </c>
      <c r="E199" t="s">
        <v>361</v>
      </c>
      <c r="F199">
        <v>23</v>
      </c>
      <c r="G199">
        <v>12924.52</v>
      </c>
      <c r="H199">
        <v>0.15</v>
      </c>
      <c r="I199" t="s">
        <v>356</v>
      </c>
      <c r="J199" t="s">
        <v>363</v>
      </c>
      <c r="K199">
        <v>252674.36600000001</v>
      </c>
    </row>
    <row r="200" spans="1:11" x14ac:dyDescent="0.45">
      <c r="A200">
        <v>46180</v>
      </c>
      <c r="B200" s="3">
        <v>45229</v>
      </c>
      <c r="C200" t="s">
        <v>378</v>
      </c>
      <c r="D200" t="s">
        <v>562</v>
      </c>
      <c r="E200" t="s">
        <v>361</v>
      </c>
      <c r="F200">
        <v>73</v>
      </c>
      <c r="G200">
        <v>30362.29</v>
      </c>
      <c r="H200">
        <v>0.14000000000000001</v>
      </c>
      <c r="I200" t="s">
        <v>359</v>
      </c>
      <c r="J200" t="s">
        <v>363</v>
      </c>
      <c r="K200">
        <v>1906144.5662</v>
      </c>
    </row>
    <row r="201" spans="1:11" x14ac:dyDescent="0.45">
      <c r="A201">
        <v>12444</v>
      </c>
      <c r="B201" s="3">
        <v>45204</v>
      </c>
      <c r="C201" t="s">
        <v>349</v>
      </c>
      <c r="D201" t="s">
        <v>563</v>
      </c>
      <c r="E201" t="s">
        <v>370</v>
      </c>
      <c r="F201">
        <v>63</v>
      </c>
      <c r="G201">
        <v>6708.37</v>
      </c>
      <c r="H201">
        <v>0.01</v>
      </c>
      <c r="I201" t="s">
        <v>356</v>
      </c>
      <c r="J201" t="s">
        <v>353</v>
      </c>
      <c r="K201">
        <v>418401.03690000001</v>
      </c>
    </row>
    <row r="202" spans="1:11" x14ac:dyDescent="0.45">
      <c r="A202">
        <v>50685</v>
      </c>
      <c r="B202" s="3">
        <v>44937</v>
      </c>
      <c r="C202" t="s">
        <v>357</v>
      </c>
      <c r="D202" t="s">
        <v>564</v>
      </c>
      <c r="E202" t="s">
        <v>373</v>
      </c>
      <c r="F202">
        <v>1</v>
      </c>
      <c r="G202">
        <v>19928.03</v>
      </c>
      <c r="H202">
        <v>0.15</v>
      </c>
      <c r="I202" t="s">
        <v>359</v>
      </c>
      <c r="J202" t="s">
        <v>363</v>
      </c>
      <c r="K202">
        <v>16938.825499999999</v>
      </c>
    </row>
    <row r="203" spans="1:11" x14ac:dyDescent="0.45">
      <c r="A203">
        <v>84422</v>
      </c>
      <c r="B203" s="3">
        <v>45017</v>
      </c>
      <c r="C203" t="s">
        <v>349</v>
      </c>
      <c r="D203" t="s">
        <v>565</v>
      </c>
      <c r="E203" t="s">
        <v>351</v>
      </c>
      <c r="F203">
        <v>3</v>
      </c>
      <c r="G203">
        <v>11647.04</v>
      </c>
      <c r="H203">
        <v>0.18</v>
      </c>
      <c r="I203" t="s">
        <v>359</v>
      </c>
      <c r="J203" t="s">
        <v>353</v>
      </c>
      <c r="K203">
        <v>28651.718400000009</v>
      </c>
    </row>
    <row r="204" spans="1:11" x14ac:dyDescent="0.45">
      <c r="A204">
        <v>87398</v>
      </c>
      <c r="B204" s="3">
        <v>45196</v>
      </c>
      <c r="C204" t="s">
        <v>349</v>
      </c>
      <c r="D204" t="s">
        <v>566</v>
      </c>
      <c r="E204" t="s">
        <v>351</v>
      </c>
      <c r="F204">
        <v>48</v>
      </c>
      <c r="G204">
        <v>36704.21</v>
      </c>
      <c r="H204">
        <v>0.17</v>
      </c>
      <c r="I204" t="s">
        <v>356</v>
      </c>
      <c r="J204" t="s">
        <v>353</v>
      </c>
      <c r="K204">
        <v>1462295.7264</v>
      </c>
    </row>
    <row r="205" spans="1:11" x14ac:dyDescent="0.45">
      <c r="A205">
        <v>17913</v>
      </c>
      <c r="B205" s="3">
        <v>45099</v>
      </c>
      <c r="C205" t="s">
        <v>349</v>
      </c>
      <c r="D205" t="s">
        <v>567</v>
      </c>
      <c r="E205" t="s">
        <v>361</v>
      </c>
      <c r="F205">
        <v>18</v>
      </c>
      <c r="G205">
        <v>48913.73</v>
      </c>
      <c r="H205">
        <v>0.18</v>
      </c>
      <c r="I205" t="s">
        <v>352</v>
      </c>
      <c r="J205" t="s">
        <v>363</v>
      </c>
      <c r="K205">
        <v>721966.65480000002</v>
      </c>
    </row>
    <row r="206" spans="1:11" x14ac:dyDescent="0.45">
      <c r="A206">
        <v>53365</v>
      </c>
      <c r="B206" s="3">
        <v>45259</v>
      </c>
      <c r="C206" t="s">
        <v>349</v>
      </c>
      <c r="D206" t="s">
        <v>568</v>
      </c>
      <c r="E206" t="s">
        <v>370</v>
      </c>
      <c r="F206">
        <v>91</v>
      </c>
      <c r="G206">
        <v>48593.43</v>
      </c>
      <c r="H206">
        <v>0.17</v>
      </c>
      <c r="I206" t="s">
        <v>356</v>
      </c>
      <c r="J206" t="s">
        <v>363</v>
      </c>
      <c r="K206">
        <v>3670261.7678999999</v>
      </c>
    </row>
    <row r="207" spans="1:11" x14ac:dyDescent="0.45">
      <c r="A207">
        <v>59089</v>
      </c>
      <c r="B207" s="3">
        <v>45041</v>
      </c>
      <c r="C207" t="s">
        <v>357</v>
      </c>
      <c r="D207" t="s">
        <v>569</v>
      </c>
      <c r="E207" t="s">
        <v>370</v>
      </c>
      <c r="F207">
        <v>49</v>
      </c>
      <c r="G207">
        <v>18807.05</v>
      </c>
      <c r="H207">
        <v>0.17</v>
      </c>
      <c r="I207" t="s">
        <v>359</v>
      </c>
      <c r="J207" t="s">
        <v>353</v>
      </c>
      <c r="K207">
        <v>764882.72349999996</v>
      </c>
    </row>
    <row r="208" spans="1:11" x14ac:dyDescent="0.45">
      <c r="A208">
        <v>70833</v>
      </c>
      <c r="B208" s="3">
        <v>44927</v>
      </c>
      <c r="C208" t="s">
        <v>357</v>
      </c>
      <c r="D208" t="s">
        <v>570</v>
      </c>
      <c r="E208" t="s">
        <v>373</v>
      </c>
      <c r="F208">
        <v>99</v>
      </c>
      <c r="G208">
        <v>48433.279999999999</v>
      </c>
      <c r="H208">
        <v>0.01</v>
      </c>
      <c r="I208" t="s">
        <v>356</v>
      </c>
      <c r="J208" t="s">
        <v>363</v>
      </c>
      <c r="K208">
        <v>4746945.7727999995</v>
      </c>
    </row>
    <row r="209" spans="1:11" x14ac:dyDescent="0.45">
      <c r="A209">
        <v>50465</v>
      </c>
      <c r="B209" s="3">
        <v>45240</v>
      </c>
      <c r="C209" t="s">
        <v>367</v>
      </c>
      <c r="D209" t="s">
        <v>571</v>
      </c>
      <c r="E209" t="s">
        <v>355</v>
      </c>
      <c r="F209">
        <v>14</v>
      </c>
      <c r="G209">
        <v>47150.95</v>
      </c>
      <c r="H209">
        <v>0.04</v>
      </c>
      <c r="I209" t="s">
        <v>356</v>
      </c>
      <c r="J209" t="s">
        <v>353</v>
      </c>
      <c r="K209">
        <v>633708.76799999992</v>
      </c>
    </row>
    <row r="210" spans="1:11" x14ac:dyDescent="0.45">
      <c r="A210">
        <v>53249</v>
      </c>
      <c r="B210" s="3">
        <v>45048</v>
      </c>
      <c r="C210" t="s">
        <v>349</v>
      </c>
      <c r="D210" t="s">
        <v>572</v>
      </c>
      <c r="E210" t="s">
        <v>361</v>
      </c>
      <c r="F210">
        <v>22</v>
      </c>
      <c r="G210">
        <v>33628.400000000001</v>
      </c>
      <c r="H210">
        <v>0.24</v>
      </c>
      <c r="I210" t="s">
        <v>356</v>
      </c>
      <c r="J210" t="s">
        <v>363</v>
      </c>
      <c r="K210">
        <v>562266.848</v>
      </c>
    </row>
    <row r="211" spans="1:11" x14ac:dyDescent="0.45">
      <c r="A211">
        <v>88167</v>
      </c>
      <c r="B211" s="3">
        <v>45155</v>
      </c>
      <c r="C211" t="s">
        <v>378</v>
      </c>
      <c r="D211" t="s">
        <v>573</v>
      </c>
      <c r="E211" t="s">
        <v>361</v>
      </c>
      <c r="F211">
        <v>27</v>
      </c>
      <c r="G211">
        <v>16229.34</v>
      </c>
      <c r="H211">
        <v>0.02</v>
      </c>
      <c r="I211" t="s">
        <v>352</v>
      </c>
      <c r="J211" t="s">
        <v>353</v>
      </c>
      <c r="K211">
        <v>429428.33639999997</v>
      </c>
    </row>
    <row r="212" spans="1:11" x14ac:dyDescent="0.45">
      <c r="A212">
        <v>24210</v>
      </c>
      <c r="B212" s="3">
        <v>44927</v>
      </c>
      <c r="C212" t="s">
        <v>378</v>
      </c>
      <c r="D212" t="s">
        <v>574</v>
      </c>
      <c r="E212" t="s">
        <v>373</v>
      </c>
      <c r="F212">
        <v>57</v>
      </c>
      <c r="G212">
        <v>37966.300000000003</v>
      </c>
      <c r="H212">
        <v>0.24</v>
      </c>
      <c r="I212" t="s">
        <v>352</v>
      </c>
      <c r="J212" t="s">
        <v>363</v>
      </c>
      <c r="K212">
        <v>1644700.1159999999</v>
      </c>
    </row>
    <row r="213" spans="1:11" x14ac:dyDescent="0.45">
      <c r="A213">
        <v>71901</v>
      </c>
      <c r="B213" s="3">
        <v>45120</v>
      </c>
      <c r="C213" t="s">
        <v>349</v>
      </c>
      <c r="D213" t="s">
        <v>575</v>
      </c>
      <c r="E213" t="s">
        <v>355</v>
      </c>
      <c r="F213">
        <v>49</v>
      </c>
      <c r="G213">
        <v>9564.2900000000009</v>
      </c>
      <c r="H213">
        <v>0.12</v>
      </c>
      <c r="I213" t="s">
        <v>356</v>
      </c>
      <c r="J213" t="s">
        <v>353</v>
      </c>
      <c r="K213">
        <v>412412.18479999999</v>
      </c>
    </row>
    <row r="214" spans="1:11" x14ac:dyDescent="0.45">
      <c r="A214">
        <v>92466</v>
      </c>
      <c r="B214" s="3">
        <v>45010</v>
      </c>
      <c r="C214" t="s">
        <v>364</v>
      </c>
      <c r="D214" t="s">
        <v>576</v>
      </c>
      <c r="E214" t="s">
        <v>351</v>
      </c>
      <c r="F214">
        <v>5</v>
      </c>
      <c r="G214">
        <v>18270.89</v>
      </c>
      <c r="H214">
        <v>0.08</v>
      </c>
      <c r="I214" t="s">
        <v>359</v>
      </c>
      <c r="J214" t="s">
        <v>353</v>
      </c>
      <c r="K214">
        <v>84046.093999999997</v>
      </c>
    </row>
    <row r="215" spans="1:11" x14ac:dyDescent="0.45">
      <c r="A215">
        <v>68977</v>
      </c>
      <c r="B215" s="3">
        <v>45102</v>
      </c>
      <c r="C215" t="s">
        <v>367</v>
      </c>
      <c r="D215" t="s">
        <v>577</v>
      </c>
      <c r="E215" t="s">
        <v>373</v>
      </c>
      <c r="F215">
        <v>21</v>
      </c>
      <c r="G215">
        <v>37939.33</v>
      </c>
      <c r="H215">
        <v>0.14000000000000001</v>
      </c>
      <c r="I215" t="s">
        <v>359</v>
      </c>
      <c r="J215" t="s">
        <v>363</v>
      </c>
      <c r="K215">
        <v>685184.29980000004</v>
      </c>
    </row>
    <row r="216" spans="1:11" x14ac:dyDescent="0.45">
      <c r="A216">
        <v>39187</v>
      </c>
      <c r="B216" s="3">
        <v>45231</v>
      </c>
      <c r="C216" t="s">
        <v>357</v>
      </c>
      <c r="D216" t="s">
        <v>578</v>
      </c>
      <c r="E216" t="s">
        <v>373</v>
      </c>
      <c r="F216">
        <v>91</v>
      </c>
      <c r="G216">
        <v>6394.69</v>
      </c>
      <c r="H216">
        <v>0.24</v>
      </c>
      <c r="I216" t="s">
        <v>359</v>
      </c>
      <c r="J216" t="s">
        <v>363</v>
      </c>
      <c r="K216">
        <v>442256.76040000003</v>
      </c>
    </row>
    <row r="217" spans="1:11" x14ac:dyDescent="0.45">
      <c r="A217">
        <v>96473</v>
      </c>
      <c r="B217" s="3">
        <v>45007</v>
      </c>
      <c r="C217" t="s">
        <v>378</v>
      </c>
      <c r="D217" t="s">
        <v>579</v>
      </c>
      <c r="E217" t="s">
        <v>351</v>
      </c>
      <c r="F217">
        <v>43</v>
      </c>
      <c r="G217">
        <v>14249.77</v>
      </c>
      <c r="H217">
        <v>0.05</v>
      </c>
      <c r="I217" t="s">
        <v>356</v>
      </c>
      <c r="J217" t="s">
        <v>363</v>
      </c>
      <c r="K217">
        <v>582103.10450000002</v>
      </c>
    </row>
    <row r="218" spans="1:11" x14ac:dyDescent="0.45">
      <c r="A218">
        <v>19226</v>
      </c>
      <c r="B218" s="3">
        <v>45265</v>
      </c>
      <c r="C218" t="s">
        <v>349</v>
      </c>
      <c r="D218" t="s">
        <v>580</v>
      </c>
      <c r="E218" t="s">
        <v>361</v>
      </c>
      <c r="F218">
        <v>31</v>
      </c>
      <c r="G218">
        <v>9316.2199999999993</v>
      </c>
      <c r="H218">
        <v>0.1</v>
      </c>
      <c r="I218" t="s">
        <v>356</v>
      </c>
      <c r="J218" t="s">
        <v>363</v>
      </c>
      <c r="K218">
        <v>259922.538</v>
      </c>
    </row>
    <row r="219" spans="1:11" x14ac:dyDescent="0.45">
      <c r="A219">
        <v>63896</v>
      </c>
      <c r="B219" s="3">
        <v>45005</v>
      </c>
      <c r="C219" t="s">
        <v>378</v>
      </c>
      <c r="D219" t="s">
        <v>581</v>
      </c>
      <c r="E219" t="s">
        <v>361</v>
      </c>
      <c r="F219">
        <v>1</v>
      </c>
      <c r="G219">
        <v>24242.27</v>
      </c>
      <c r="H219">
        <v>7.0000000000000007E-2</v>
      </c>
      <c r="I219" t="s">
        <v>356</v>
      </c>
      <c r="J219" t="s">
        <v>363</v>
      </c>
      <c r="K219">
        <v>22545.311099999999</v>
      </c>
    </row>
    <row r="220" spans="1:11" x14ac:dyDescent="0.45">
      <c r="A220">
        <v>67710</v>
      </c>
      <c r="B220" s="3">
        <v>45029</v>
      </c>
      <c r="C220" t="s">
        <v>378</v>
      </c>
      <c r="D220" t="s">
        <v>582</v>
      </c>
      <c r="E220" t="s">
        <v>351</v>
      </c>
      <c r="F220">
        <v>27</v>
      </c>
      <c r="G220">
        <v>12687.45</v>
      </c>
      <c r="H220">
        <v>7.0000000000000007E-2</v>
      </c>
      <c r="I220" t="s">
        <v>359</v>
      </c>
      <c r="J220" t="s">
        <v>363</v>
      </c>
      <c r="K220">
        <v>318581.86949999997</v>
      </c>
    </row>
    <row r="221" spans="1:11" x14ac:dyDescent="0.45">
      <c r="A221">
        <v>61206</v>
      </c>
      <c r="B221" s="3">
        <v>44986</v>
      </c>
      <c r="C221" t="s">
        <v>349</v>
      </c>
      <c r="D221" t="s">
        <v>583</v>
      </c>
      <c r="E221" t="s">
        <v>373</v>
      </c>
      <c r="F221">
        <v>61</v>
      </c>
      <c r="G221">
        <v>27009.360000000001</v>
      </c>
      <c r="H221">
        <v>0.17</v>
      </c>
      <c r="I221" t="s">
        <v>359</v>
      </c>
      <c r="J221" t="s">
        <v>363</v>
      </c>
      <c r="K221">
        <v>1367483.8968</v>
      </c>
    </row>
    <row r="222" spans="1:11" x14ac:dyDescent="0.45">
      <c r="A222">
        <v>86476</v>
      </c>
      <c r="B222" s="3">
        <v>45021</v>
      </c>
      <c r="C222" t="s">
        <v>349</v>
      </c>
      <c r="D222" t="s">
        <v>584</v>
      </c>
      <c r="E222" t="s">
        <v>373</v>
      </c>
      <c r="F222">
        <v>48</v>
      </c>
      <c r="G222">
        <v>13396.23</v>
      </c>
      <c r="H222">
        <v>0.01</v>
      </c>
      <c r="I222" t="s">
        <v>352</v>
      </c>
      <c r="J222" t="s">
        <v>363</v>
      </c>
      <c r="K222">
        <v>636588.84960000007</v>
      </c>
    </row>
    <row r="223" spans="1:11" x14ac:dyDescent="0.45">
      <c r="A223">
        <v>19625</v>
      </c>
      <c r="B223" s="3">
        <v>45061</v>
      </c>
      <c r="C223" t="s">
        <v>367</v>
      </c>
      <c r="D223" t="s">
        <v>545</v>
      </c>
      <c r="E223" t="s">
        <v>361</v>
      </c>
      <c r="F223">
        <v>73</v>
      </c>
      <c r="G223">
        <v>7773.77</v>
      </c>
      <c r="H223">
        <v>0.19</v>
      </c>
      <c r="I223" t="s">
        <v>356</v>
      </c>
      <c r="J223" t="s">
        <v>353</v>
      </c>
      <c r="K223">
        <v>459663.02010000008</v>
      </c>
    </row>
    <row r="224" spans="1:11" x14ac:dyDescent="0.45">
      <c r="A224">
        <v>39697</v>
      </c>
      <c r="B224" s="3">
        <v>44970</v>
      </c>
      <c r="C224" t="s">
        <v>349</v>
      </c>
      <c r="D224" t="s">
        <v>585</v>
      </c>
      <c r="E224" t="s">
        <v>355</v>
      </c>
      <c r="F224">
        <v>53</v>
      </c>
      <c r="G224">
        <v>48681.75</v>
      </c>
      <c r="H224">
        <v>0.15</v>
      </c>
      <c r="I224" t="s">
        <v>356</v>
      </c>
      <c r="J224" t="s">
        <v>353</v>
      </c>
      <c r="K224">
        <v>2193112.8374999999</v>
      </c>
    </row>
    <row r="225" spans="1:11" x14ac:dyDescent="0.45">
      <c r="A225">
        <v>69227</v>
      </c>
      <c r="B225" s="3">
        <v>45125</v>
      </c>
      <c r="C225" t="s">
        <v>357</v>
      </c>
      <c r="D225" t="s">
        <v>586</v>
      </c>
      <c r="E225" t="s">
        <v>373</v>
      </c>
      <c r="F225">
        <v>69</v>
      </c>
      <c r="G225">
        <v>35918.06</v>
      </c>
      <c r="H225">
        <v>0.23</v>
      </c>
      <c r="I225" t="s">
        <v>356</v>
      </c>
      <c r="J225" t="s">
        <v>353</v>
      </c>
      <c r="K225">
        <v>1908326.5278</v>
      </c>
    </row>
    <row r="226" spans="1:11" x14ac:dyDescent="0.45">
      <c r="A226">
        <v>81678</v>
      </c>
      <c r="B226" s="3">
        <v>45170</v>
      </c>
      <c r="C226" t="s">
        <v>349</v>
      </c>
      <c r="D226" t="s">
        <v>587</v>
      </c>
      <c r="E226" t="s">
        <v>351</v>
      </c>
      <c r="F226">
        <v>51</v>
      </c>
      <c r="G226">
        <v>45624.97</v>
      </c>
      <c r="H226">
        <v>0.18</v>
      </c>
      <c r="I226" t="s">
        <v>356</v>
      </c>
      <c r="J226" t="s">
        <v>353</v>
      </c>
      <c r="K226">
        <v>1908036.2453999999</v>
      </c>
    </row>
    <row r="227" spans="1:11" x14ac:dyDescent="0.45">
      <c r="A227">
        <v>24272</v>
      </c>
      <c r="B227" s="3">
        <v>44988</v>
      </c>
      <c r="C227" t="s">
        <v>364</v>
      </c>
      <c r="D227" t="s">
        <v>588</v>
      </c>
      <c r="E227" t="s">
        <v>370</v>
      </c>
      <c r="F227">
        <v>22</v>
      </c>
      <c r="G227">
        <v>48747.42</v>
      </c>
      <c r="H227">
        <v>0.2</v>
      </c>
      <c r="I227" t="s">
        <v>359</v>
      </c>
      <c r="J227" t="s">
        <v>353</v>
      </c>
      <c r="K227">
        <v>857954.59200000006</v>
      </c>
    </row>
    <row r="228" spans="1:11" x14ac:dyDescent="0.45">
      <c r="A228">
        <v>59236</v>
      </c>
      <c r="B228" s="3">
        <v>45143</v>
      </c>
      <c r="C228" t="s">
        <v>378</v>
      </c>
      <c r="D228" t="s">
        <v>589</v>
      </c>
      <c r="E228" t="s">
        <v>373</v>
      </c>
      <c r="F228">
        <v>26</v>
      </c>
      <c r="G228">
        <v>49877.120000000003</v>
      </c>
      <c r="H228">
        <v>0.16</v>
      </c>
      <c r="I228" t="s">
        <v>356</v>
      </c>
      <c r="J228" t="s">
        <v>363</v>
      </c>
      <c r="K228">
        <v>1089316.3008000001</v>
      </c>
    </row>
    <row r="229" spans="1:11" x14ac:dyDescent="0.45">
      <c r="A229">
        <v>89852</v>
      </c>
      <c r="B229" s="3">
        <v>45090</v>
      </c>
      <c r="C229" t="s">
        <v>378</v>
      </c>
      <c r="D229" t="s">
        <v>590</v>
      </c>
      <c r="E229" t="s">
        <v>351</v>
      </c>
      <c r="F229">
        <v>50</v>
      </c>
      <c r="G229">
        <v>30036.39</v>
      </c>
      <c r="H229">
        <v>0.14000000000000001</v>
      </c>
      <c r="I229" t="s">
        <v>352</v>
      </c>
      <c r="J229" t="s">
        <v>363</v>
      </c>
      <c r="K229">
        <v>1291564.77</v>
      </c>
    </row>
    <row r="230" spans="1:11" x14ac:dyDescent="0.45">
      <c r="A230">
        <v>41390</v>
      </c>
      <c r="B230" s="3">
        <v>44933</v>
      </c>
      <c r="C230" t="s">
        <v>357</v>
      </c>
      <c r="D230" t="s">
        <v>591</v>
      </c>
      <c r="E230" t="s">
        <v>355</v>
      </c>
      <c r="F230">
        <v>67</v>
      </c>
      <c r="G230">
        <v>40175.85</v>
      </c>
      <c r="H230">
        <v>0.03</v>
      </c>
      <c r="I230" t="s">
        <v>359</v>
      </c>
      <c r="J230" t="s">
        <v>353</v>
      </c>
      <c r="K230">
        <v>2611028.4915</v>
      </c>
    </row>
    <row r="231" spans="1:11" x14ac:dyDescent="0.45">
      <c r="A231">
        <v>63493</v>
      </c>
      <c r="B231" s="3">
        <v>45217</v>
      </c>
      <c r="C231" t="s">
        <v>357</v>
      </c>
      <c r="D231" t="s">
        <v>592</v>
      </c>
      <c r="E231" t="s">
        <v>355</v>
      </c>
      <c r="F231">
        <v>98</v>
      </c>
      <c r="G231">
        <v>48417.42</v>
      </c>
      <c r="H231">
        <v>0.03</v>
      </c>
      <c r="I231" t="s">
        <v>359</v>
      </c>
      <c r="J231" t="s">
        <v>353</v>
      </c>
      <c r="K231">
        <v>4602559.9452</v>
      </c>
    </row>
    <row r="232" spans="1:11" x14ac:dyDescent="0.45">
      <c r="A232">
        <v>25107</v>
      </c>
      <c r="B232" s="3">
        <v>45073</v>
      </c>
      <c r="C232" t="s">
        <v>357</v>
      </c>
      <c r="D232" t="s">
        <v>593</v>
      </c>
      <c r="E232" t="s">
        <v>361</v>
      </c>
      <c r="F232">
        <v>53</v>
      </c>
      <c r="G232">
        <v>16886.150000000001</v>
      </c>
      <c r="H232">
        <v>0.16</v>
      </c>
      <c r="I232" t="s">
        <v>356</v>
      </c>
      <c r="J232" t="s">
        <v>363</v>
      </c>
      <c r="K232">
        <v>751771.39800000004</v>
      </c>
    </row>
    <row r="233" spans="1:11" x14ac:dyDescent="0.45">
      <c r="A233">
        <v>99966</v>
      </c>
      <c r="B233" s="3">
        <v>44946</v>
      </c>
      <c r="C233" t="s">
        <v>367</v>
      </c>
      <c r="D233" t="s">
        <v>594</v>
      </c>
      <c r="E233" t="s">
        <v>361</v>
      </c>
      <c r="F233">
        <v>52</v>
      </c>
      <c r="G233">
        <v>11473.37</v>
      </c>
      <c r="H233">
        <v>0.15</v>
      </c>
      <c r="I233" t="s">
        <v>356</v>
      </c>
      <c r="J233" t="s">
        <v>363</v>
      </c>
      <c r="K233">
        <v>507122.95400000003</v>
      </c>
    </row>
    <row r="234" spans="1:11" x14ac:dyDescent="0.45">
      <c r="A234">
        <v>16088</v>
      </c>
      <c r="B234" s="3">
        <v>44946</v>
      </c>
      <c r="C234" t="s">
        <v>364</v>
      </c>
      <c r="D234" t="s">
        <v>595</v>
      </c>
      <c r="E234" t="s">
        <v>361</v>
      </c>
      <c r="F234">
        <v>89</v>
      </c>
      <c r="G234">
        <v>15691.07</v>
      </c>
      <c r="H234">
        <v>0.19</v>
      </c>
      <c r="I234" t="s">
        <v>352</v>
      </c>
      <c r="J234" t="s">
        <v>363</v>
      </c>
      <c r="K234">
        <v>1131169.2363</v>
      </c>
    </row>
    <row r="235" spans="1:11" x14ac:dyDescent="0.45">
      <c r="A235">
        <v>39455</v>
      </c>
      <c r="B235" s="3">
        <v>44937</v>
      </c>
      <c r="C235" t="s">
        <v>349</v>
      </c>
      <c r="D235" t="s">
        <v>596</v>
      </c>
      <c r="E235" t="s">
        <v>361</v>
      </c>
      <c r="F235">
        <v>40</v>
      </c>
      <c r="G235">
        <v>17615.599999999999</v>
      </c>
      <c r="H235">
        <v>0.12</v>
      </c>
      <c r="I235" t="s">
        <v>356</v>
      </c>
      <c r="J235" t="s">
        <v>353</v>
      </c>
      <c r="K235">
        <v>620069.12</v>
      </c>
    </row>
    <row r="236" spans="1:11" x14ac:dyDescent="0.45">
      <c r="A236">
        <v>56555</v>
      </c>
      <c r="B236" s="3">
        <v>45043</v>
      </c>
      <c r="C236" t="s">
        <v>367</v>
      </c>
      <c r="D236" t="s">
        <v>597</v>
      </c>
      <c r="E236" t="s">
        <v>361</v>
      </c>
      <c r="F236">
        <v>96</v>
      </c>
      <c r="G236">
        <v>24939.98</v>
      </c>
      <c r="H236">
        <v>0.21</v>
      </c>
      <c r="I236" t="s">
        <v>352</v>
      </c>
      <c r="J236" t="s">
        <v>363</v>
      </c>
      <c r="K236">
        <v>1891448.0832</v>
      </c>
    </row>
    <row r="237" spans="1:11" x14ac:dyDescent="0.45">
      <c r="A237">
        <v>79411</v>
      </c>
      <c r="B237" s="3">
        <v>45236</v>
      </c>
      <c r="C237" t="s">
        <v>378</v>
      </c>
      <c r="D237" t="s">
        <v>598</v>
      </c>
      <c r="E237" t="s">
        <v>370</v>
      </c>
      <c r="F237">
        <v>57</v>
      </c>
      <c r="G237">
        <v>14512.57</v>
      </c>
      <c r="H237">
        <v>0.21</v>
      </c>
      <c r="I237" t="s">
        <v>356</v>
      </c>
      <c r="J237" t="s">
        <v>363</v>
      </c>
      <c r="K237">
        <v>653501.02710000006</v>
      </c>
    </row>
    <row r="238" spans="1:11" x14ac:dyDescent="0.45">
      <c r="A238">
        <v>91559</v>
      </c>
      <c r="B238" s="3">
        <v>45191</v>
      </c>
      <c r="C238" t="s">
        <v>349</v>
      </c>
      <c r="D238" t="s">
        <v>599</v>
      </c>
      <c r="E238" t="s">
        <v>351</v>
      </c>
      <c r="F238">
        <v>66</v>
      </c>
      <c r="G238">
        <v>40617.07</v>
      </c>
      <c r="H238">
        <v>0.02</v>
      </c>
      <c r="I238" t="s">
        <v>356</v>
      </c>
      <c r="J238" t="s">
        <v>363</v>
      </c>
      <c r="K238">
        <v>2627112.0876000002</v>
      </c>
    </row>
    <row r="239" spans="1:11" x14ac:dyDescent="0.45">
      <c r="A239">
        <v>24128</v>
      </c>
      <c r="B239" s="3">
        <v>44996</v>
      </c>
      <c r="C239" t="s">
        <v>357</v>
      </c>
      <c r="D239" t="s">
        <v>600</v>
      </c>
      <c r="E239" t="s">
        <v>355</v>
      </c>
      <c r="F239">
        <v>4</v>
      </c>
      <c r="G239">
        <v>12818.18</v>
      </c>
      <c r="H239">
        <v>0.22</v>
      </c>
      <c r="I239" t="s">
        <v>359</v>
      </c>
      <c r="J239" t="s">
        <v>353</v>
      </c>
      <c r="K239">
        <v>39992.721599999997</v>
      </c>
    </row>
    <row r="240" spans="1:11" x14ac:dyDescent="0.45">
      <c r="A240">
        <v>86941</v>
      </c>
      <c r="B240" s="3">
        <v>45054</v>
      </c>
      <c r="C240" t="s">
        <v>378</v>
      </c>
      <c r="D240" t="s">
        <v>601</v>
      </c>
      <c r="E240" t="s">
        <v>373</v>
      </c>
      <c r="F240">
        <v>7</v>
      </c>
      <c r="G240">
        <v>46311.4</v>
      </c>
      <c r="H240">
        <v>0.18</v>
      </c>
      <c r="I240" t="s">
        <v>352</v>
      </c>
      <c r="J240" t="s">
        <v>363</v>
      </c>
      <c r="K240">
        <v>265827.43599999999</v>
      </c>
    </row>
    <row r="241" spans="1:11" x14ac:dyDescent="0.45">
      <c r="A241">
        <v>13064</v>
      </c>
      <c r="B241" s="3">
        <v>45164</v>
      </c>
      <c r="C241" t="s">
        <v>357</v>
      </c>
      <c r="D241" t="s">
        <v>602</v>
      </c>
      <c r="E241" t="s">
        <v>373</v>
      </c>
      <c r="F241">
        <v>82</v>
      </c>
      <c r="G241">
        <v>46538.31</v>
      </c>
      <c r="H241">
        <v>0.17</v>
      </c>
      <c r="I241" t="s">
        <v>359</v>
      </c>
      <c r="J241" t="s">
        <v>363</v>
      </c>
      <c r="K241">
        <v>3167397.3785999999</v>
      </c>
    </row>
    <row r="242" spans="1:11" x14ac:dyDescent="0.45">
      <c r="A242">
        <v>83509</v>
      </c>
      <c r="B242" s="3">
        <v>45177</v>
      </c>
      <c r="C242" t="s">
        <v>357</v>
      </c>
      <c r="D242" t="s">
        <v>603</v>
      </c>
      <c r="E242" t="s">
        <v>373</v>
      </c>
      <c r="F242">
        <v>23</v>
      </c>
      <c r="G242">
        <v>48223.42</v>
      </c>
      <c r="H242">
        <v>0.12</v>
      </c>
      <c r="I242" t="s">
        <v>356</v>
      </c>
      <c r="J242" t="s">
        <v>363</v>
      </c>
      <c r="K242">
        <v>976042.02079999994</v>
      </c>
    </row>
    <row r="243" spans="1:11" x14ac:dyDescent="0.45">
      <c r="A243">
        <v>72017</v>
      </c>
      <c r="B243" s="3">
        <v>45103</v>
      </c>
      <c r="C243" t="s">
        <v>367</v>
      </c>
      <c r="D243" t="s">
        <v>604</v>
      </c>
      <c r="E243" t="s">
        <v>361</v>
      </c>
      <c r="F243">
        <v>96</v>
      </c>
      <c r="G243">
        <v>42389.16</v>
      </c>
      <c r="H243">
        <v>0.02</v>
      </c>
      <c r="I243" t="s">
        <v>359</v>
      </c>
      <c r="J243" t="s">
        <v>363</v>
      </c>
      <c r="K243">
        <v>3987972.1727999998</v>
      </c>
    </row>
    <row r="244" spans="1:11" x14ac:dyDescent="0.45">
      <c r="A244">
        <v>55107</v>
      </c>
      <c r="B244" s="3">
        <v>44952</v>
      </c>
      <c r="C244" t="s">
        <v>367</v>
      </c>
      <c r="D244" t="s">
        <v>605</v>
      </c>
      <c r="E244" t="s">
        <v>355</v>
      </c>
      <c r="F244">
        <v>100</v>
      </c>
      <c r="G244">
        <v>48421.29</v>
      </c>
      <c r="H244">
        <v>0.21</v>
      </c>
      <c r="I244" t="s">
        <v>356</v>
      </c>
      <c r="J244" t="s">
        <v>353</v>
      </c>
      <c r="K244">
        <v>3825281.91</v>
      </c>
    </row>
    <row r="245" spans="1:11" x14ac:dyDescent="0.45">
      <c r="A245">
        <v>97376</v>
      </c>
      <c r="B245" s="3">
        <v>45273</v>
      </c>
      <c r="C245" t="s">
        <v>367</v>
      </c>
      <c r="D245" t="s">
        <v>606</v>
      </c>
      <c r="E245" t="s">
        <v>361</v>
      </c>
      <c r="F245">
        <v>84</v>
      </c>
      <c r="G245">
        <v>23427.82</v>
      </c>
      <c r="H245">
        <v>0.01</v>
      </c>
      <c r="I245" t="s">
        <v>356</v>
      </c>
      <c r="J245" t="s">
        <v>353</v>
      </c>
      <c r="K245">
        <v>1948257.5112000001</v>
      </c>
    </row>
    <row r="246" spans="1:11" x14ac:dyDescent="0.45">
      <c r="A246">
        <v>28332</v>
      </c>
      <c r="B246" s="3">
        <v>45169</v>
      </c>
      <c r="C246" t="s">
        <v>367</v>
      </c>
      <c r="D246" t="s">
        <v>607</v>
      </c>
      <c r="E246" t="s">
        <v>370</v>
      </c>
      <c r="F246">
        <v>77</v>
      </c>
      <c r="G246">
        <v>41038.92</v>
      </c>
      <c r="H246">
        <v>0.06</v>
      </c>
      <c r="I246" t="s">
        <v>356</v>
      </c>
      <c r="J246" t="s">
        <v>363</v>
      </c>
      <c r="K246">
        <v>2970397.0296</v>
      </c>
    </row>
    <row r="247" spans="1:11" x14ac:dyDescent="0.45">
      <c r="A247">
        <v>38386</v>
      </c>
      <c r="B247" s="3">
        <v>45291</v>
      </c>
      <c r="C247" t="s">
        <v>349</v>
      </c>
      <c r="D247" t="s">
        <v>608</v>
      </c>
      <c r="E247" t="s">
        <v>373</v>
      </c>
      <c r="F247">
        <v>49</v>
      </c>
      <c r="G247">
        <v>43321.38</v>
      </c>
      <c r="H247">
        <v>0.11</v>
      </c>
      <c r="I247" t="s">
        <v>359</v>
      </c>
      <c r="J247" t="s">
        <v>363</v>
      </c>
      <c r="K247">
        <v>1889245.3818000001</v>
      </c>
    </row>
    <row r="248" spans="1:11" x14ac:dyDescent="0.45">
      <c r="A248">
        <v>98496</v>
      </c>
      <c r="B248" s="3">
        <v>45081</v>
      </c>
      <c r="C248" t="s">
        <v>357</v>
      </c>
      <c r="D248" t="s">
        <v>609</v>
      </c>
      <c r="E248" t="s">
        <v>355</v>
      </c>
      <c r="F248">
        <v>51</v>
      </c>
      <c r="G248">
        <v>31301.919999999998</v>
      </c>
      <c r="H248">
        <v>0</v>
      </c>
      <c r="I248" t="s">
        <v>356</v>
      </c>
      <c r="J248" t="s">
        <v>363</v>
      </c>
      <c r="K248">
        <v>1596397.92</v>
      </c>
    </row>
    <row r="249" spans="1:11" x14ac:dyDescent="0.45">
      <c r="A249">
        <v>40675</v>
      </c>
      <c r="B249" s="3">
        <v>45214</v>
      </c>
      <c r="C249" t="s">
        <v>357</v>
      </c>
      <c r="D249" t="s">
        <v>610</v>
      </c>
      <c r="E249" t="s">
        <v>355</v>
      </c>
      <c r="F249">
        <v>37</v>
      </c>
      <c r="G249">
        <v>18431.419999999998</v>
      </c>
      <c r="H249">
        <v>0.03</v>
      </c>
      <c r="I249" t="s">
        <v>359</v>
      </c>
      <c r="J249" t="s">
        <v>363</v>
      </c>
      <c r="K249">
        <v>661503.66379999986</v>
      </c>
    </row>
    <row r="250" spans="1:11" x14ac:dyDescent="0.45">
      <c r="A250">
        <v>69250</v>
      </c>
      <c r="B250" s="3">
        <v>45068</v>
      </c>
      <c r="C250" t="s">
        <v>349</v>
      </c>
      <c r="D250" t="s">
        <v>611</v>
      </c>
      <c r="E250" t="s">
        <v>361</v>
      </c>
      <c r="F250">
        <v>34</v>
      </c>
      <c r="G250">
        <v>34525.379999999997</v>
      </c>
      <c r="H250">
        <v>0.24</v>
      </c>
      <c r="I250" t="s">
        <v>356</v>
      </c>
      <c r="J250" t="s">
        <v>363</v>
      </c>
      <c r="K250">
        <v>892135.81919999991</v>
      </c>
    </row>
    <row r="251" spans="1:11" x14ac:dyDescent="0.45">
      <c r="A251">
        <v>41458</v>
      </c>
      <c r="B251" s="3">
        <v>45023</v>
      </c>
      <c r="C251" t="s">
        <v>367</v>
      </c>
      <c r="D251" t="s">
        <v>612</v>
      </c>
      <c r="E251" t="s">
        <v>355</v>
      </c>
      <c r="F251">
        <v>98</v>
      </c>
      <c r="G251">
        <v>15813.59</v>
      </c>
      <c r="H251">
        <v>0.01</v>
      </c>
      <c r="I251" t="s">
        <v>356</v>
      </c>
      <c r="J251" t="s">
        <v>363</v>
      </c>
      <c r="K251">
        <v>1534234.5018</v>
      </c>
    </row>
    <row r="252" spans="1:11" x14ac:dyDescent="0.45">
      <c r="A252">
        <v>12959</v>
      </c>
      <c r="B252" s="3">
        <v>45265</v>
      </c>
      <c r="C252" t="s">
        <v>349</v>
      </c>
      <c r="D252" t="s">
        <v>613</v>
      </c>
      <c r="E252" t="s">
        <v>370</v>
      </c>
      <c r="F252">
        <v>93</v>
      </c>
      <c r="G252">
        <v>6145.49</v>
      </c>
      <c r="H252">
        <v>0.12</v>
      </c>
      <c r="I252" t="s">
        <v>352</v>
      </c>
      <c r="J252" t="s">
        <v>363</v>
      </c>
      <c r="K252">
        <v>502946.90159999998</v>
      </c>
    </row>
    <row r="253" spans="1:11" x14ac:dyDescent="0.45">
      <c r="A253">
        <v>36733</v>
      </c>
      <c r="B253" s="3">
        <v>45141</v>
      </c>
      <c r="C253" t="s">
        <v>364</v>
      </c>
      <c r="D253" t="s">
        <v>614</v>
      </c>
      <c r="E253" t="s">
        <v>373</v>
      </c>
      <c r="F253">
        <v>95</v>
      </c>
      <c r="G253">
        <v>6589.36</v>
      </c>
      <c r="H253">
        <v>0.18</v>
      </c>
      <c r="I253" t="s">
        <v>356</v>
      </c>
      <c r="J253" t="s">
        <v>353</v>
      </c>
      <c r="K253">
        <v>513311.14399999997</v>
      </c>
    </row>
    <row r="254" spans="1:11" x14ac:dyDescent="0.45">
      <c r="A254">
        <v>24489</v>
      </c>
      <c r="B254" s="3">
        <v>45102</v>
      </c>
      <c r="C254" t="s">
        <v>367</v>
      </c>
      <c r="D254" t="s">
        <v>615</v>
      </c>
      <c r="E254" t="s">
        <v>355</v>
      </c>
      <c r="F254">
        <v>82</v>
      </c>
      <c r="G254">
        <v>40320.370000000003</v>
      </c>
      <c r="H254">
        <v>0.23</v>
      </c>
      <c r="I254" t="s">
        <v>356</v>
      </c>
      <c r="J254" t="s">
        <v>363</v>
      </c>
      <c r="K254">
        <v>2545828.1617999999</v>
      </c>
    </row>
    <row r="255" spans="1:11" x14ac:dyDescent="0.45">
      <c r="A255">
        <v>80702</v>
      </c>
      <c r="B255" s="3">
        <v>45186</v>
      </c>
      <c r="C255" t="s">
        <v>349</v>
      </c>
      <c r="D255" t="s">
        <v>616</v>
      </c>
      <c r="E255" t="s">
        <v>370</v>
      </c>
      <c r="F255">
        <v>85</v>
      </c>
      <c r="G255">
        <v>44442.27</v>
      </c>
      <c r="H255">
        <v>0.05</v>
      </c>
      <c r="I255" t="s">
        <v>359</v>
      </c>
      <c r="J255" t="s">
        <v>363</v>
      </c>
      <c r="K255">
        <v>3588713.3025000002</v>
      </c>
    </row>
    <row r="256" spans="1:11" x14ac:dyDescent="0.45">
      <c r="A256">
        <v>39466</v>
      </c>
      <c r="B256" s="3">
        <v>44992</v>
      </c>
      <c r="C256" t="s">
        <v>349</v>
      </c>
      <c r="D256" t="s">
        <v>617</v>
      </c>
      <c r="E256" t="s">
        <v>355</v>
      </c>
      <c r="F256">
        <v>98</v>
      </c>
      <c r="G256">
        <v>46068.11</v>
      </c>
      <c r="H256">
        <v>0.24</v>
      </c>
      <c r="I256" t="s">
        <v>352</v>
      </c>
      <c r="J256" t="s">
        <v>353</v>
      </c>
      <c r="K256">
        <v>3431152.8328</v>
      </c>
    </row>
    <row r="257" spans="1:11" x14ac:dyDescent="0.45">
      <c r="A257">
        <v>46728</v>
      </c>
      <c r="B257" s="3">
        <v>45040</v>
      </c>
      <c r="C257" t="s">
        <v>349</v>
      </c>
      <c r="D257" t="s">
        <v>618</v>
      </c>
      <c r="E257" t="s">
        <v>370</v>
      </c>
      <c r="F257">
        <v>96</v>
      </c>
      <c r="G257">
        <v>44214.45</v>
      </c>
      <c r="H257">
        <v>0.11</v>
      </c>
      <c r="I257" t="s">
        <v>352</v>
      </c>
      <c r="J257" t="s">
        <v>363</v>
      </c>
      <c r="K257">
        <v>3777682.608</v>
      </c>
    </row>
    <row r="258" spans="1:11" x14ac:dyDescent="0.45">
      <c r="A258">
        <v>31738</v>
      </c>
      <c r="B258" s="3">
        <v>45060</v>
      </c>
      <c r="C258" t="s">
        <v>357</v>
      </c>
      <c r="D258" t="s">
        <v>619</v>
      </c>
      <c r="E258" t="s">
        <v>361</v>
      </c>
      <c r="F258">
        <v>60</v>
      </c>
      <c r="G258">
        <v>43304.62</v>
      </c>
      <c r="H258">
        <v>0.12</v>
      </c>
      <c r="I258" t="s">
        <v>356</v>
      </c>
      <c r="J258" t="s">
        <v>353</v>
      </c>
      <c r="K258">
        <v>2286483.9360000002</v>
      </c>
    </row>
    <row r="259" spans="1:11" x14ac:dyDescent="0.45">
      <c r="A259">
        <v>82818</v>
      </c>
      <c r="B259" s="3">
        <v>45168</v>
      </c>
      <c r="C259" t="s">
        <v>367</v>
      </c>
      <c r="D259" t="s">
        <v>620</v>
      </c>
      <c r="E259" t="s">
        <v>355</v>
      </c>
      <c r="F259">
        <v>16</v>
      </c>
      <c r="G259">
        <v>44037.4</v>
      </c>
      <c r="H259">
        <v>0.1</v>
      </c>
      <c r="I259" t="s">
        <v>352</v>
      </c>
      <c r="J259" t="s">
        <v>363</v>
      </c>
      <c r="K259">
        <v>634138.56000000006</v>
      </c>
    </row>
    <row r="260" spans="1:11" x14ac:dyDescent="0.45">
      <c r="A260">
        <v>14922</v>
      </c>
      <c r="B260" s="3">
        <v>44954</v>
      </c>
      <c r="C260" t="s">
        <v>367</v>
      </c>
      <c r="D260" t="s">
        <v>621</v>
      </c>
      <c r="E260" t="s">
        <v>370</v>
      </c>
      <c r="F260">
        <v>26</v>
      </c>
      <c r="G260">
        <v>20420.14</v>
      </c>
      <c r="H260">
        <v>0.25</v>
      </c>
      <c r="I260" t="s">
        <v>352</v>
      </c>
      <c r="J260" t="s">
        <v>353</v>
      </c>
      <c r="K260">
        <v>398192.73</v>
      </c>
    </row>
    <row r="261" spans="1:11" x14ac:dyDescent="0.45">
      <c r="A261">
        <v>18599</v>
      </c>
      <c r="B261" s="3">
        <v>45088</v>
      </c>
      <c r="C261" t="s">
        <v>367</v>
      </c>
      <c r="D261" t="s">
        <v>622</v>
      </c>
      <c r="E261" t="s">
        <v>351</v>
      </c>
      <c r="F261">
        <v>63</v>
      </c>
      <c r="G261">
        <v>19968.330000000002</v>
      </c>
      <c r="H261">
        <v>0.25</v>
      </c>
      <c r="I261" t="s">
        <v>352</v>
      </c>
      <c r="J261" t="s">
        <v>353</v>
      </c>
      <c r="K261">
        <v>943503.59250000003</v>
      </c>
    </row>
    <row r="262" spans="1:11" x14ac:dyDescent="0.45">
      <c r="A262">
        <v>35223</v>
      </c>
      <c r="B262" s="3">
        <v>44929</v>
      </c>
      <c r="C262" t="s">
        <v>364</v>
      </c>
      <c r="D262" t="s">
        <v>623</v>
      </c>
      <c r="E262" t="s">
        <v>361</v>
      </c>
      <c r="F262">
        <v>27</v>
      </c>
      <c r="G262">
        <v>39253.699999999997</v>
      </c>
      <c r="H262">
        <v>0.04</v>
      </c>
      <c r="I262" t="s">
        <v>359</v>
      </c>
      <c r="J262" t="s">
        <v>363</v>
      </c>
      <c r="K262">
        <v>1017455.904</v>
      </c>
    </row>
    <row r="263" spans="1:11" x14ac:dyDescent="0.45">
      <c r="A263">
        <v>82559</v>
      </c>
      <c r="B263" s="3">
        <v>44972</v>
      </c>
      <c r="C263" t="s">
        <v>367</v>
      </c>
      <c r="D263" t="s">
        <v>624</v>
      </c>
      <c r="E263" t="s">
        <v>355</v>
      </c>
      <c r="F263">
        <v>56</v>
      </c>
      <c r="G263">
        <v>33506.94</v>
      </c>
      <c r="H263">
        <v>0.1</v>
      </c>
      <c r="I263" t="s">
        <v>352</v>
      </c>
      <c r="J263" t="s">
        <v>363</v>
      </c>
      <c r="K263">
        <v>1688749.7760000001</v>
      </c>
    </row>
    <row r="264" spans="1:11" x14ac:dyDescent="0.45">
      <c r="A264">
        <v>96008</v>
      </c>
      <c r="B264" s="3">
        <v>44929</v>
      </c>
      <c r="C264" t="s">
        <v>378</v>
      </c>
      <c r="D264" t="s">
        <v>625</v>
      </c>
      <c r="E264" t="s">
        <v>355</v>
      </c>
      <c r="F264">
        <v>26</v>
      </c>
      <c r="G264">
        <v>37879.660000000003</v>
      </c>
      <c r="H264">
        <v>0.24</v>
      </c>
      <c r="I264" t="s">
        <v>352</v>
      </c>
      <c r="J264" t="s">
        <v>353</v>
      </c>
      <c r="K264">
        <v>748502.08160000015</v>
      </c>
    </row>
    <row r="265" spans="1:11" x14ac:dyDescent="0.45">
      <c r="A265">
        <v>52398</v>
      </c>
      <c r="B265" s="3">
        <v>44936</v>
      </c>
      <c r="C265" t="s">
        <v>378</v>
      </c>
      <c r="D265" t="s">
        <v>626</v>
      </c>
      <c r="E265" t="s">
        <v>370</v>
      </c>
      <c r="F265">
        <v>29</v>
      </c>
      <c r="G265">
        <v>36208.61</v>
      </c>
      <c r="H265">
        <v>0.09</v>
      </c>
      <c r="I265" t="s">
        <v>359</v>
      </c>
      <c r="J265" t="s">
        <v>353</v>
      </c>
      <c r="K265">
        <v>955545.21789999993</v>
      </c>
    </row>
    <row r="266" spans="1:11" x14ac:dyDescent="0.45">
      <c r="A266">
        <v>33335</v>
      </c>
      <c r="B266" s="3">
        <v>45123</v>
      </c>
      <c r="C266" t="s">
        <v>357</v>
      </c>
      <c r="D266" t="s">
        <v>627</v>
      </c>
      <c r="E266" t="s">
        <v>355</v>
      </c>
      <c r="F266">
        <v>40</v>
      </c>
      <c r="G266">
        <v>12515.91</v>
      </c>
      <c r="H266">
        <v>0.21</v>
      </c>
      <c r="I266" t="s">
        <v>352</v>
      </c>
      <c r="J266" t="s">
        <v>363</v>
      </c>
      <c r="K266">
        <v>395502.75600000011</v>
      </c>
    </row>
    <row r="267" spans="1:11" x14ac:dyDescent="0.45">
      <c r="A267">
        <v>25919</v>
      </c>
      <c r="B267" s="3">
        <v>45160</v>
      </c>
      <c r="C267" t="s">
        <v>357</v>
      </c>
      <c r="D267" t="s">
        <v>628</v>
      </c>
      <c r="E267" t="s">
        <v>355</v>
      </c>
      <c r="F267">
        <v>68</v>
      </c>
      <c r="G267">
        <v>20202.580000000002</v>
      </c>
      <c r="H267">
        <v>0.22</v>
      </c>
      <c r="I267" t="s">
        <v>359</v>
      </c>
      <c r="J267" t="s">
        <v>363</v>
      </c>
      <c r="K267">
        <v>1071544.8432</v>
      </c>
    </row>
    <row r="268" spans="1:11" x14ac:dyDescent="0.45">
      <c r="A268">
        <v>75404</v>
      </c>
      <c r="B268" s="3">
        <v>45177</v>
      </c>
      <c r="C268" t="s">
        <v>349</v>
      </c>
      <c r="D268" t="s">
        <v>629</v>
      </c>
      <c r="E268" t="s">
        <v>370</v>
      </c>
      <c r="F268">
        <v>22</v>
      </c>
      <c r="G268">
        <v>47663.8</v>
      </c>
      <c r="H268">
        <v>0.23</v>
      </c>
      <c r="I268" t="s">
        <v>352</v>
      </c>
      <c r="J268" t="s">
        <v>353</v>
      </c>
      <c r="K268">
        <v>807424.77200000011</v>
      </c>
    </row>
    <row r="269" spans="1:11" x14ac:dyDescent="0.45">
      <c r="A269">
        <v>58776</v>
      </c>
      <c r="B269" s="3">
        <v>45043</v>
      </c>
      <c r="C269" t="s">
        <v>367</v>
      </c>
      <c r="D269" t="s">
        <v>630</v>
      </c>
      <c r="E269" t="s">
        <v>370</v>
      </c>
      <c r="F269">
        <v>28</v>
      </c>
      <c r="G269">
        <v>38033.449999999997</v>
      </c>
      <c r="H269">
        <v>0.15</v>
      </c>
      <c r="I269" t="s">
        <v>359</v>
      </c>
      <c r="J269" t="s">
        <v>353</v>
      </c>
      <c r="K269">
        <v>905196.10999999987</v>
      </c>
    </row>
    <row r="270" spans="1:11" x14ac:dyDescent="0.45">
      <c r="A270">
        <v>54183</v>
      </c>
      <c r="B270" s="3">
        <v>45114</v>
      </c>
      <c r="C270" t="s">
        <v>378</v>
      </c>
      <c r="D270" t="s">
        <v>631</v>
      </c>
      <c r="E270" t="s">
        <v>373</v>
      </c>
      <c r="F270">
        <v>82</v>
      </c>
      <c r="G270">
        <v>16510.509999999998</v>
      </c>
      <c r="H270">
        <v>0.13</v>
      </c>
      <c r="I270" t="s">
        <v>359</v>
      </c>
      <c r="J270" t="s">
        <v>353</v>
      </c>
      <c r="K270">
        <v>1177859.7834000001</v>
      </c>
    </row>
    <row r="271" spans="1:11" x14ac:dyDescent="0.45">
      <c r="A271">
        <v>34255</v>
      </c>
      <c r="B271" s="3">
        <v>45265</v>
      </c>
      <c r="C271" t="s">
        <v>378</v>
      </c>
      <c r="D271" t="s">
        <v>632</v>
      </c>
      <c r="E271" t="s">
        <v>351</v>
      </c>
      <c r="F271">
        <v>7</v>
      </c>
      <c r="G271">
        <v>36038.74</v>
      </c>
      <c r="H271">
        <v>0.1</v>
      </c>
      <c r="I271" t="s">
        <v>352</v>
      </c>
      <c r="J271" t="s">
        <v>353</v>
      </c>
      <c r="K271">
        <v>227044.06200000001</v>
      </c>
    </row>
    <row r="272" spans="1:11" x14ac:dyDescent="0.45">
      <c r="A272">
        <v>23676</v>
      </c>
      <c r="B272" s="3">
        <v>45207</v>
      </c>
      <c r="C272" t="s">
        <v>349</v>
      </c>
      <c r="D272" t="s">
        <v>633</v>
      </c>
      <c r="E272" t="s">
        <v>373</v>
      </c>
      <c r="F272">
        <v>90</v>
      </c>
      <c r="G272">
        <v>11890.72</v>
      </c>
      <c r="H272">
        <v>0.17</v>
      </c>
      <c r="I272" t="s">
        <v>356</v>
      </c>
      <c r="J272" t="s">
        <v>353</v>
      </c>
      <c r="K272">
        <v>888236.78399999999</v>
      </c>
    </row>
    <row r="273" spans="1:11" x14ac:dyDescent="0.45">
      <c r="A273">
        <v>34445</v>
      </c>
      <c r="B273" s="3">
        <v>45081</v>
      </c>
      <c r="C273" t="s">
        <v>364</v>
      </c>
      <c r="D273" t="s">
        <v>634</v>
      </c>
      <c r="E273" t="s">
        <v>351</v>
      </c>
      <c r="F273">
        <v>85</v>
      </c>
      <c r="G273">
        <v>28413.919999999998</v>
      </c>
      <c r="H273">
        <v>0.16</v>
      </c>
      <c r="I273" t="s">
        <v>356</v>
      </c>
      <c r="J273" t="s">
        <v>353</v>
      </c>
      <c r="K273">
        <v>2028753.888</v>
      </c>
    </row>
    <row r="274" spans="1:11" x14ac:dyDescent="0.45">
      <c r="A274">
        <v>64324</v>
      </c>
      <c r="B274" s="3">
        <v>45141</v>
      </c>
      <c r="C274" t="s">
        <v>378</v>
      </c>
      <c r="D274" t="s">
        <v>635</v>
      </c>
      <c r="E274" t="s">
        <v>355</v>
      </c>
      <c r="F274">
        <v>93</v>
      </c>
      <c r="G274">
        <v>32796.410000000003</v>
      </c>
      <c r="H274">
        <v>7.0000000000000007E-2</v>
      </c>
      <c r="I274" t="s">
        <v>359</v>
      </c>
      <c r="J274" t="s">
        <v>363</v>
      </c>
      <c r="K274">
        <v>2836561.5008999999</v>
      </c>
    </row>
    <row r="275" spans="1:11" x14ac:dyDescent="0.45">
      <c r="A275">
        <v>26796</v>
      </c>
      <c r="B275" s="3">
        <v>45028</v>
      </c>
      <c r="C275" t="s">
        <v>357</v>
      </c>
      <c r="D275" t="s">
        <v>636</v>
      </c>
      <c r="E275" t="s">
        <v>370</v>
      </c>
      <c r="F275">
        <v>100</v>
      </c>
      <c r="G275">
        <v>16834.73</v>
      </c>
      <c r="H275">
        <v>0.13</v>
      </c>
      <c r="I275" t="s">
        <v>359</v>
      </c>
      <c r="J275" t="s">
        <v>363</v>
      </c>
      <c r="K275">
        <v>1464621.51</v>
      </c>
    </row>
    <row r="276" spans="1:11" x14ac:dyDescent="0.45">
      <c r="A276">
        <v>36483</v>
      </c>
      <c r="B276" s="3">
        <v>45287</v>
      </c>
      <c r="C276" t="s">
        <v>364</v>
      </c>
      <c r="D276" t="s">
        <v>637</v>
      </c>
      <c r="E276" t="s">
        <v>361</v>
      </c>
      <c r="F276">
        <v>21</v>
      </c>
      <c r="G276">
        <v>6773.26</v>
      </c>
      <c r="H276">
        <v>0.12</v>
      </c>
      <c r="I276" t="s">
        <v>359</v>
      </c>
      <c r="J276" t="s">
        <v>363</v>
      </c>
      <c r="K276">
        <v>125169.84480000001</v>
      </c>
    </row>
    <row r="277" spans="1:11" x14ac:dyDescent="0.45">
      <c r="A277">
        <v>19010</v>
      </c>
      <c r="B277" s="3">
        <v>45096</v>
      </c>
      <c r="C277" t="s">
        <v>367</v>
      </c>
      <c r="D277" t="s">
        <v>638</v>
      </c>
      <c r="E277" t="s">
        <v>351</v>
      </c>
      <c r="F277">
        <v>2</v>
      </c>
      <c r="G277">
        <v>35223.49</v>
      </c>
      <c r="H277">
        <v>0.23</v>
      </c>
      <c r="I277" t="s">
        <v>356</v>
      </c>
      <c r="J277" t="s">
        <v>363</v>
      </c>
      <c r="K277">
        <v>54244.174599999998</v>
      </c>
    </row>
    <row r="278" spans="1:11" x14ac:dyDescent="0.45">
      <c r="A278">
        <v>47419</v>
      </c>
      <c r="B278" s="3">
        <v>45003</v>
      </c>
      <c r="C278" t="s">
        <v>378</v>
      </c>
      <c r="D278" t="s">
        <v>639</v>
      </c>
      <c r="E278" t="s">
        <v>355</v>
      </c>
      <c r="F278">
        <v>10</v>
      </c>
      <c r="G278">
        <v>37560.36</v>
      </c>
      <c r="H278">
        <v>0.03</v>
      </c>
      <c r="I278" t="s">
        <v>352</v>
      </c>
      <c r="J278" t="s">
        <v>353</v>
      </c>
      <c r="K278">
        <v>364335.49200000003</v>
      </c>
    </row>
    <row r="279" spans="1:11" x14ac:dyDescent="0.45">
      <c r="A279">
        <v>33960</v>
      </c>
      <c r="B279" s="3">
        <v>45160</v>
      </c>
      <c r="C279" t="s">
        <v>349</v>
      </c>
      <c r="D279" t="s">
        <v>640</v>
      </c>
      <c r="E279" t="s">
        <v>361</v>
      </c>
      <c r="F279">
        <v>60</v>
      </c>
      <c r="G279">
        <v>7253.61</v>
      </c>
      <c r="H279">
        <v>0.2</v>
      </c>
      <c r="I279" t="s">
        <v>359</v>
      </c>
      <c r="J279" t="s">
        <v>363</v>
      </c>
      <c r="K279">
        <v>348173.28</v>
      </c>
    </row>
    <row r="280" spans="1:11" x14ac:dyDescent="0.45">
      <c r="A280">
        <v>47831</v>
      </c>
      <c r="B280" s="3">
        <v>45111</v>
      </c>
      <c r="C280" t="s">
        <v>349</v>
      </c>
      <c r="D280" t="s">
        <v>641</v>
      </c>
      <c r="E280" t="s">
        <v>373</v>
      </c>
      <c r="F280">
        <v>95</v>
      </c>
      <c r="G280">
        <v>10215.549999999999</v>
      </c>
      <c r="H280">
        <v>0.21</v>
      </c>
      <c r="I280" t="s">
        <v>359</v>
      </c>
      <c r="J280" t="s">
        <v>353</v>
      </c>
      <c r="K280">
        <v>766677.02749999997</v>
      </c>
    </row>
    <row r="281" spans="1:11" x14ac:dyDescent="0.45">
      <c r="A281">
        <v>81714</v>
      </c>
      <c r="B281" s="3">
        <v>44997</v>
      </c>
      <c r="C281" t="s">
        <v>367</v>
      </c>
      <c r="D281" t="s">
        <v>642</v>
      </c>
      <c r="E281" t="s">
        <v>361</v>
      </c>
      <c r="F281">
        <v>46</v>
      </c>
      <c r="G281">
        <v>45253.74</v>
      </c>
      <c r="H281">
        <v>0.24</v>
      </c>
      <c r="I281" t="s">
        <v>352</v>
      </c>
      <c r="J281" t="s">
        <v>353</v>
      </c>
      <c r="K281">
        <v>1582070.7504</v>
      </c>
    </row>
    <row r="282" spans="1:11" x14ac:dyDescent="0.45">
      <c r="A282">
        <v>16644</v>
      </c>
      <c r="B282" s="3">
        <v>45117</v>
      </c>
      <c r="C282" t="s">
        <v>349</v>
      </c>
      <c r="D282" t="s">
        <v>643</v>
      </c>
      <c r="E282" t="s">
        <v>370</v>
      </c>
      <c r="F282">
        <v>15</v>
      </c>
      <c r="G282">
        <v>23034.99</v>
      </c>
      <c r="H282">
        <v>0.24</v>
      </c>
      <c r="I282" t="s">
        <v>352</v>
      </c>
      <c r="J282" t="s">
        <v>363</v>
      </c>
      <c r="K282">
        <v>262598.88600000012</v>
      </c>
    </row>
    <row r="283" spans="1:11" x14ac:dyDescent="0.45">
      <c r="A283">
        <v>71154</v>
      </c>
      <c r="B283" s="3">
        <v>45280</v>
      </c>
      <c r="C283" t="s">
        <v>364</v>
      </c>
      <c r="D283" t="s">
        <v>644</v>
      </c>
      <c r="E283" t="s">
        <v>373</v>
      </c>
      <c r="F283">
        <v>84</v>
      </c>
      <c r="G283">
        <v>44875.57</v>
      </c>
      <c r="H283">
        <v>0.04</v>
      </c>
      <c r="I283" t="s">
        <v>359</v>
      </c>
      <c r="J283" t="s">
        <v>353</v>
      </c>
      <c r="K283">
        <v>3618765.9648000002</v>
      </c>
    </row>
    <row r="284" spans="1:11" x14ac:dyDescent="0.45">
      <c r="A284">
        <v>42324</v>
      </c>
      <c r="B284" s="3">
        <v>45008</v>
      </c>
      <c r="C284" t="s">
        <v>378</v>
      </c>
      <c r="D284" t="s">
        <v>645</v>
      </c>
      <c r="E284" t="s">
        <v>373</v>
      </c>
      <c r="F284">
        <v>76</v>
      </c>
      <c r="G284">
        <v>26720.37</v>
      </c>
      <c r="H284">
        <v>0.14000000000000001</v>
      </c>
      <c r="I284" t="s">
        <v>352</v>
      </c>
      <c r="J284" t="s">
        <v>353</v>
      </c>
      <c r="K284">
        <v>1746443.3832</v>
      </c>
    </row>
    <row r="285" spans="1:11" x14ac:dyDescent="0.45">
      <c r="A285">
        <v>54608</v>
      </c>
      <c r="B285" s="3">
        <v>45239</v>
      </c>
      <c r="C285" t="s">
        <v>364</v>
      </c>
      <c r="D285" t="s">
        <v>646</v>
      </c>
      <c r="E285" t="s">
        <v>361</v>
      </c>
      <c r="F285">
        <v>79</v>
      </c>
      <c r="G285">
        <v>6296.73</v>
      </c>
      <c r="H285">
        <v>0.17</v>
      </c>
      <c r="I285" t="s">
        <v>356</v>
      </c>
      <c r="J285" t="s">
        <v>353</v>
      </c>
      <c r="K285">
        <v>412876.58610000001</v>
      </c>
    </row>
    <row r="286" spans="1:11" x14ac:dyDescent="0.45">
      <c r="A286">
        <v>74769</v>
      </c>
      <c r="B286" s="3">
        <v>45174</v>
      </c>
      <c r="C286" t="s">
        <v>364</v>
      </c>
      <c r="D286" t="s">
        <v>647</v>
      </c>
      <c r="E286" t="s">
        <v>351</v>
      </c>
      <c r="F286">
        <v>53</v>
      </c>
      <c r="G286">
        <v>24830.95</v>
      </c>
      <c r="H286">
        <v>0.02</v>
      </c>
      <c r="I286" t="s">
        <v>356</v>
      </c>
      <c r="J286" t="s">
        <v>363</v>
      </c>
      <c r="K286">
        <v>1289719.5430000001</v>
      </c>
    </row>
    <row r="287" spans="1:11" x14ac:dyDescent="0.45">
      <c r="A287">
        <v>52383</v>
      </c>
      <c r="B287" s="3">
        <v>44933</v>
      </c>
      <c r="C287" t="s">
        <v>357</v>
      </c>
      <c r="D287" t="s">
        <v>648</v>
      </c>
      <c r="E287" t="s">
        <v>355</v>
      </c>
      <c r="F287">
        <v>93</v>
      </c>
      <c r="G287">
        <v>30425.55</v>
      </c>
      <c r="H287">
        <v>0.24</v>
      </c>
      <c r="I287" t="s">
        <v>356</v>
      </c>
      <c r="J287" t="s">
        <v>363</v>
      </c>
      <c r="K287">
        <v>2150477.8739999998</v>
      </c>
    </row>
    <row r="288" spans="1:11" x14ac:dyDescent="0.45">
      <c r="A288">
        <v>97157</v>
      </c>
      <c r="B288" s="3">
        <v>45192</v>
      </c>
      <c r="C288" t="s">
        <v>357</v>
      </c>
      <c r="D288" t="s">
        <v>649</v>
      </c>
      <c r="E288" t="s">
        <v>355</v>
      </c>
      <c r="F288">
        <v>13</v>
      </c>
      <c r="G288">
        <v>24478.16</v>
      </c>
      <c r="H288">
        <v>0.18</v>
      </c>
      <c r="I288" t="s">
        <v>352</v>
      </c>
      <c r="J288" t="s">
        <v>363</v>
      </c>
      <c r="K288">
        <v>260937.1856</v>
      </c>
    </row>
    <row r="289" spans="1:11" x14ac:dyDescent="0.45">
      <c r="A289">
        <v>30829</v>
      </c>
      <c r="B289" s="3">
        <v>45266</v>
      </c>
      <c r="C289" t="s">
        <v>364</v>
      </c>
      <c r="D289" t="s">
        <v>650</v>
      </c>
      <c r="E289" t="s">
        <v>370</v>
      </c>
      <c r="F289">
        <v>72</v>
      </c>
      <c r="G289">
        <v>45142.78</v>
      </c>
      <c r="H289">
        <v>0.15</v>
      </c>
      <c r="I289" t="s">
        <v>359</v>
      </c>
      <c r="J289" t="s">
        <v>353</v>
      </c>
      <c r="K289">
        <v>2762738.1359999999</v>
      </c>
    </row>
    <row r="290" spans="1:11" x14ac:dyDescent="0.45">
      <c r="A290">
        <v>60671</v>
      </c>
      <c r="B290" s="3">
        <v>45185</v>
      </c>
      <c r="C290" t="s">
        <v>364</v>
      </c>
      <c r="D290" t="s">
        <v>651</v>
      </c>
      <c r="E290" t="s">
        <v>373</v>
      </c>
      <c r="F290">
        <v>22</v>
      </c>
      <c r="G290">
        <v>8368.94</v>
      </c>
      <c r="H290">
        <v>0.12</v>
      </c>
      <c r="I290" t="s">
        <v>359</v>
      </c>
      <c r="J290" t="s">
        <v>363</v>
      </c>
      <c r="K290">
        <v>162022.6784</v>
      </c>
    </row>
    <row r="291" spans="1:11" x14ac:dyDescent="0.45">
      <c r="A291">
        <v>82761</v>
      </c>
      <c r="B291" s="3">
        <v>45069</v>
      </c>
      <c r="C291" t="s">
        <v>378</v>
      </c>
      <c r="D291" t="s">
        <v>652</v>
      </c>
      <c r="E291" t="s">
        <v>355</v>
      </c>
      <c r="F291">
        <v>29</v>
      </c>
      <c r="G291">
        <v>29772.3</v>
      </c>
      <c r="H291">
        <v>0.09</v>
      </c>
      <c r="I291" t="s">
        <v>359</v>
      </c>
      <c r="J291" t="s">
        <v>353</v>
      </c>
      <c r="K291">
        <v>785690.99699999997</v>
      </c>
    </row>
    <row r="292" spans="1:11" x14ac:dyDescent="0.45">
      <c r="A292">
        <v>97400</v>
      </c>
      <c r="B292" s="3">
        <v>45162</v>
      </c>
      <c r="C292" t="s">
        <v>364</v>
      </c>
      <c r="D292" t="s">
        <v>653</v>
      </c>
      <c r="E292" t="s">
        <v>355</v>
      </c>
      <c r="F292">
        <v>58</v>
      </c>
      <c r="G292">
        <v>8960.89</v>
      </c>
      <c r="H292">
        <v>0.12</v>
      </c>
      <c r="I292" t="s">
        <v>352</v>
      </c>
      <c r="J292" t="s">
        <v>353</v>
      </c>
      <c r="K292">
        <v>457363.82559999998</v>
      </c>
    </row>
    <row r="293" spans="1:11" x14ac:dyDescent="0.45">
      <c r="A293">
        <v>67632</v>
      </c>
      <c r="B293" s="3">
        <v>45181</v>
      </c>
      <c r="C293" t="s">
        <v>378</v>
      </c>
      <c r="D293" t="s">
        <v>654</v>
      </c>
      <c r="E293" t="s">
        <v>351</v>
      </c>
      <c r="F293">
        <v>52</v>
      </c>
      <c r="G293">
        <v>23555.23</v>
      </c>
      <c r="H293">
        <v>0.14000000000000001</v>
      </c>
      <c r="I293" t="s">
        <v>359</v>
      </c>
      <c r="J293" t="s">
        <v>353</v>
      </c>
      <c r="K293">
        <v>1053389.8855999999</v>
      </c>
    </row>
    <row r="294" spans="1:11" x14ac:dyDescent="0.45">
      <c r="A294">
        <v>54507</v>
      </c>
      <c r="B294" s="3">
        <v>45236</v>
      </c>
      <c r="C294" t="s">
        <v>357</v>
      </c>
      <c r="D294" t="s">
        <v>655</v>
      </c>
      <c r="E294" t="s">
        <v>361</v>
      </c>
      <c r="F294">
        <v>66</v>
      </c>
      <c r="G294">
        <v>30304.97</v>
      </c>
      <c r="H294">
        <v>0.16</v>
      </c>
      <c r="I294" t="s">
        <v>352</v>
      </c>
      <c r="J294" t="s">
        <v>363</v>
      </c>
      <c r="K294">
        <v>1680107.5367999999</v>
      </c>
    </row>
    <row r="295" spans="1:11" x14ac:dyDescent="0.45">
      <c r="A295">
        <v>21362</v>
      </c>
      <c r="B295" s="3">
        <v>45113</v>
      </c>
      <c r="C295" t="s">
        <v>378</v>
      </c>
      <c r="D295" t="s">
        <v>656</v>
      </c>
      <c r="E295" t="s">
        <v>370</v>
      </c>
      <c r="F295">
        <v>59</v>
      </c>
      <c r="G295">
        <v>19938.77</v>
      </c>
      <c r="H295">
        <v>0.19</v>
      </c>
      <c r="I295" t="s">
        <v>356</v>
      </c>
      <c r="J295" t="s">
        <v>363</v>
      </c>
      <c r="K295">
        <v>952873.81830000004</v>
      </c>
    </row>
    <row r="296" spans="1:11" x14ac:dyDescent="0.45">
      <c r="A296">
        <v>13068</v>
      </c>
      <c r="B296" s="3">
        <v>45263</v>
      </c>
      <c r="C296" t="s">
        <v>349</v>
      </c>
      <c r="D296" t="s">
        <v>657</v>
      </c>
      <c r="E296" t="s">
        <v>373</v>
      </c>
      <c r="F296">
        <v>15</v>
      </c>
      <c r="G296">
        <v>9384.67</v>
      </c>
      <c r="H296">
        <v>0.16</v>
      </c>
      <c r="I296" t="s">
        <v>359</v>
      </c>
      <c r="J296" t="s">
        <v>363</v>
      </c>
      <c r="K296">
        <v>118246.842</v>
      </c>
    </row>
    <row r="297" spans="1:11" x14ac:dyDescent="0.45">
      <c r="A297">
        <v>61103</v>
      </c>
      <c r="B297" s="3">
        <v>45108</v>
      </c>
      <c r="C297" t="s">
        <v>349</v>
      </c>
      <c r="D297" t="s">
        <v>658</v>
      </c>
      <c r="E297" t="s">
        <v>355</v>
      </c>
      <c r="F297">
        <v>67</v>
      </c>
      <c r="G297">
        <v>21825.07</v>
      </c>
      <c r="H297">
        <v>0.03</v>
      </c>
      <c r="I297" t="s">
        <v>359</v>
      </c>
      <c r="J297" t="s">
        <v>363</v>
      </c>
      <c r="K297">
        <v>1418411.2993000001</v>
      </c>
    </row>
    <row r="298" spans="1:11" x14ac:dyDescent="0.45">
      <c r="A298">
        <v>22956</v>
      </c>
      <c r="B298" s="3">
        <v>44998</v>
      </c>
      <c r="C298" t="s">
        <v>364</v>
      </c>
      <c r="D298" t="s">
        <v>659</v>
      </c>
      <c r="E298" t="s">
        <v>351</v>
      </c>
      <c r="F298">
        <v>33</v>
      </c>
      <c r="G298">
        <v>32488.33</v>
      </c>
      <c r="H298">
        <v>0.05</v>
      </c>
      <c r="I298" t="s">
        <v>352</v>
      </c>
      <c r="J298" t="s">
        <v>353</v>
      </c>
      <c r="K298">
        <v>1018509.1455</v>
      </c>
    </row>
    <row r="299" spans="1:11" x14ac:dyDescent="0.45">
      <c r="A299">
        <v>15657</v>
      </c>
      <c r="B299" s="3">
        <v>45161</v>
      </c>
      <c r="C299" t="s">
        <v>367</v>
      </c>
      <c r="D299" t="s">
        <v>660</v>
      </c>
      <c r="E299" t="s">
        <v>361</v>
      </c>
      <c r="F299">
        <v>14</v>
      </c>
      <c r="G299">
        <v>39071.72</v>
      </c>
      <c r="H299">
        <v>0.01</v>
      </c>
      <c r="I299" t="s">
        <v>356</v>
      </c>
      <c r="J299" t="s">
        <v>353</v>
      </c>
      <c r="K299">
        <v>541534.03920000012</v>
      </c>
    </row>
    <row r="300" spans="1:11" x14ac:dyDescent="0.45">
      <c r="A300">
        <v>34424</v>
      </c>
      <c r="B300" s="3">
        <v>45157</v>
      </c>
      <c r="C300" t="s">
        <v>364</v>
      </c>
      <c r="D300" t="s">
        <v>661</v>
      </c>
      <c r="E300" t="s">
        <v>355</v>
      </c>
      <c r="F300">
        <v>65</v>
      </c>
      <c r="G300">
        <v>11058.62</v>
      </c>
      <c r="H300">
        <v>0.12</v>
      </c>
      <c r="I300" t="s">
        <v>356</v>
      </c>
      <c r="J300" t="s">
        <v>353</v>
      </c>
      <c r="K300">
        <v>632553.06400000001</v>
      </c>
    </row>
    <row r="301" spans="1:11" x14ac:dyDescent="0.45">
      <c r="A301">
        <v>30485</v>
      </c>
      <c r="B301" s="3">
        <v>45210</v>
      </c>
      <c r="C301" t="s">
        <v>364</v>
      </c>
      <c r="D301" t="s">
        <v>662</v>
      </c>
      <c r="E301" t="s">
        <v>355</v>
      </c>
      <c r="F301">
        <v>62</v>
      </c>
      <c r="G301">
        <v>46596.69</v>
      </c>
      <c r="H301">
        <v>0.2</v>
      </c>
      <c r="I301" t="s">
        <v>359</v>
      </c>
      <c r="J301" t="s">
        <v>353</v>
      </c>
      <c r="K301">
        <v>2311195.824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>
        <v>1</v>
      </c>
      <c r="B2" t="s">
        <v>663</v>
      </c>
    </row>
    <row r="3" spans="1:2" x14ac:dyDescent="0.45">
      <c r="A3">
        <v>2</v>
      </c>
      <c r="B3" t="s">
        <v>664</v>
      </c>
    </row>
    <row r="4" spans="1:2" x14ac:dyDescent="0.45">
      <c r="A4">
        <v>3</v>
      </c>
      <c r="B4" t="s">
        <v>665</v>
      </c>
    </row>
    <row r="5" spans="1:2" x14ac:dyDescent="0.45">
      <c r="A5">
        <v>4</v>
      </c>
      <c r="B5" t="s">
        <v>666</v>
      </c>
    </row>
    <row r="6" spans="1:2" x14ac:dyDescent="0.45">
      <c r="A6">
        <v>5</v>
      </c>
      <c r="B6" t="s">
        <v>667</v>
      </c>
    </row>
    <row r="7" spans="1:2" x14ac:dyDescent="0.45">
      <c r="A7">
        <v>6</v>
      </c>
      <c r="B7" t="s">
        <v>668</v>
      </c>
    </row>
    <row r="8" spans="1:2" x14ac:dyDescent="0.45">
      <c r="A8">
        <v>7</v>
      </c>
      <c r="B8" t="s">
        <v>669</v>
      </c>
    </row>
    <row r="9" spans="1:2" x14ac:dyDescent="0.45">
      <c r="A9">
        <v>8</v>
      </c>
      <c r="B9" t="s">
        <v>670</v>
      </c>
    </row>
    <row r="10" spans="1:2" x14ac:dyDescent="0.45">
      <c r="A10">
        <v>9</v>
      </c>
      <c r="B10" t="s">
        <v>671</v>
      </c>
    </row>
    <row r="11" spans="1:2" x14ac:dyDescent="0.45">
      <c r="A11">
        <v>10</v>
      </c>
      <c r="B11" t="s">
        <v>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Intro</vt:lpstr>
      <vt:lpstr>Conceptual Questions</vt:lpstr>
      <vt:lpstr>Practical Q1 -Dataset</vt:lpstr>
      <vt:lpstr>Practical Q1 - Formulas</vt:lpstr>
      <vt:lpstr>Practical Q2 - Dataset</vt:lpstr>
      <vt:lpstr>Practical Q2 - 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Shiraj Ahmad</cp:lastModifiedBy>
  <dcterms:created xsi:type="dcterms:W3CDTF">2025-07-01T11:45:01Z</dcterms:created>
  <dcterms:modified xsi:type="dcterms:W3CDTF">2025-07-03T16:46:36Z</dcterms:modified>
</cp:coreProperties>
</file>